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exis\Documents\Universidad\2024-2\Capstone\code\puppeteer-overview\"/>
    </mc:Choice>
  </mc:AlternateContent>
  <xr:revisionPtr revIDLastSave="0" documentId="13_ncr:1_{FA90BE11-1410-4C21-890C-E48594187B51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Revision_david" sheetId="1" r:id="rId1"/>
    <sheet name="LEASING" sheetId="2" r:id="rId2"/>
    <sheet name="Ubicaciones" sheetId="3" r:id="rId3"/>
    <sheet name="Hoja1" sheetId="4" r:id="rId4"/>
    <sheet name="Hoja2" sheetId="5" r:id="rId5"/>
    <sheet name="DatoCC" sheetId="6" r:id="rId6"/>
    <sheet name="BD.CONTABILIDAD" sheetId="7" r:id="rId7"/>
    <sheet name="VEHICULOS" sheetId="8" r:id="rId8"/>
    <sheet name="Eklipse Servicios SPA" sheetId="9" r:id="rId9"/>
    <sheet name="Branda Servicios SPA" sheetId="10" r:id="rId10"/>
    <sheet name="JR Transportes" sheetId="11" r:id="rId11"/>
    <sheet name="Transportes Ravazzano" sheetId="12" r:id="rId12"/>
  </sheets>
  <definedNames>
    <definedName name="_xlnm._FilterDatabase" localSheetId="6" hidden="1">BD.CONTABILIDAD!$A$1:$AV$242</definedName>
  </definedNames>
  <calcPr calcId="191029"/>
  <pivotCaches>
    <pivotCache cacheId="13" r:id="rId13"/>
    <pivotCache cacheId="17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8" roundtripDataChecksum="ycH/UXGsjh53HNJt3Bn8pvPSZLCWbH12Vyg9H/SHjgI="/>
    </ext>
  </extLst>
</workbook>
</file>

<file path=xl/calcChain.xml><?xml version="1.0" encoding="utf-8"?>
<calcChain xmlns="http://schemas.openxmlformats.org/spreadsheetml/2006/main">
  <c r="AO242" i="7" l="1"/>
  <c r="AP242" i="7" s="1"/>
  <c r="AN242" i="7"/>
  <c r="AO241" i="7"/>
  <c r="AP241" i="7" s="1"/>
  <c r="AN241" i="7"/>
  <c r="AO240" i="7"/>
  <c r="AP240" i="7" s="1"/>
  <c r="AN240" i="7"/>
  <c r="AO239" i="7"/>
  <c r="AP239" i="7" s="1"/>
  <c r="AN239" i="7"/>
  <c r="AO238" i="7"/>
  <c r="AP238" i="7" s="1"/>
  <c r="AN238" i="7"/>
  <c r="AO237" i="7"/>
  <c r="AP237" i="7" s="1"/>
  <c r="AN237" i="7"/>
  <c r="AO236" i="7"/>
  <c r="AP236" i="7" s="1"/>
  <c r="AN236" i="7"/>
  <c r="AO235" i="7"/>
  <c r="AP235" i="7" s="1"/>
  <c r="AN235" i="7"/>
  <c r="AO234" i="7"/>
  <c r="AP234" i="7" s="1"/>
  <c r="AN234" i="7"/>
  <c r="AO233" i="7"/>
  <c r="AP233" i="7" s="1"/>
  <c r="AN233" i="7"/>
  <c r="AO232" i="7"/>
  <c r="AP232" i="7" s="1"/>
  <c r="AN232" i="7"/>
  <c r="AO231" i="7"/>
  <c r="AP231" i="7" s="1"/>
  <c r="AN231" i="7"/>
  <c r="AO230" i="7"/>
  <c r="AP230" i="7" s="1"/>
  <c r="AN230" i="7"/>
  <c r="AO229" i="7"/>
  <c r="AP229" i="7" s="1"/>
  <c r="AN229" i="7"/>
  <c r="AO228" i="7"/>
  <c r="AP228" i="7" s="1"/>
  <c r="AN228" i="7"/>
  <c r="AO227" i="7"/>
  <c r="AP227" i="7" s="1"/>
  <c r="AN227" i="7"/>
  <c r="AO226" i="7"/>
  <c r="AP226" i="7" s="1"/>
  <c r="AN226" i="7"/>
  <c r="AO225" i="7"/>
  <c r="AP225" i="7" s="1"/>
  <c r="AN225" i="7"/>
  <c r="AO224" i="7"/>
  <c r="AP224" i="7" s="1"/>
  <c r="AN224" i="7"/>
  <c r="AO223" i="7"/>
  <c r="AP223" i="7" s="1"/>
  <c r="AN223" i="7"/>
  <c r="AO222" i="7"/>
  <c r="AP222" i="7" s="1"/>
  <c r="AN222" i="7"/>
  <c r="AO221" i="7"/>
  <c r="AP221" i="7" s="1"/>
  <c r="AN221" i="7"/>
  <c r="AO220" i="7"/>
  <c r="AP220" i="7" s="1"/>
  <c r="AN220" i="7"/>
  <c r="AO219" i="7"/>
  <c r="AP219" i="7" s="1"/>
  <c r="AN219" i="7"/>
  <c r="AO218" i="7"/>
  <c r="AP218" i="7" s="1"/>
  <c r="AN218" i="7"/>
  <c r="AO217" i="7"/>
  <c r="AP217" i="7" s="1"/>
  <c r="AN217" i="7"/>
  <c r="AO216" i="7"/>
  <c r="AP216" i="7" s="1"/>
  <c r="AN216" i="7"/>
  <c r="AO215" i="7"/>
  <c r="AP215" i="7" s="1"/>
  <c r="AN215" i="7"/>
  <c r="AO214" i="7"/>
  <c r="AP214" i="7" s="1"/>
  <c r="AN214" i="7"/>
  <c r="AO213" i="7"/>
  <c r="AP213" i="7" s="1"/>
  <c r="AN213" i="7"/>
  <c r="AO212" i="7"/>
  <c r="AP212" i="7" s="1"/>
  <c r="AN212" i="7"/>
  <c r="AO211" i="7"/>
  <c r="AP211" i="7" s="1"/>
  <c r="AN211" i="7"/>
  <c r="AO210" i="7"/>
  <c r="AP210" i="7" s="1"/>
  <c r="AN210" i="7"/>
  <c r="AO209" i="7"/>
  <c r="AP209" i="7" s="1"/>
  <c r="AN209" i="7"/>
  <c r="AO208" i="7"/>
  <c r="AP208" i="7" s="1"/>
  <c r="AN208" i="7"/>
  <c r="AO207" i="7"/>
  <c r="AP207" i="7" s="1"/>
  <c r="AN207" i="7"/>
  <c r="AO206" i="7"/>
  <c r="AP206" i="7" s="1"/>
  <c r="AN206" i="7"/>
  <c r="AO205" i="7"/>
  <c r="AP205" i="7" s="1"/>
  <c r="AN205" i="7"/>
  <c r="AO204" i="7"/>
  <c r="AP204" i="7" s="1"/>
  <c r="AN204" i="7"/>
  <c r="AO203" i="7"/>
  <c r="AP203" i="7" s="1"/>
  <c r="AN203" i="7"/>
  <c r="AO202" i="7"/>
  <c r="AP202" i="7" s="1"/>
  <c r="AN202" i="7"/>
  <c r="AO201" i="7"/>
  <c r="AP201" i="7" s="1"/>
  <c r="AN201" i="7"/>
  <c r="AO200" i="7"/>
  <c r="AP200" i="7" s="1"/>
  <c r="AN200" i="7"/>
  <c r="AO199" i="7"/>
  <c r="AP199" i="7" s="1"/>
  <c r="AN199" i="7"/>
  <c r="AO198" i="7"/>
  <c r="AP198" i="7" s="1"/>
  <c r="AN198" i="7"/>
  <c r="AO197" i="7"/>
  <c r="AP197" i="7" s="1"/>
  <c r="AN197" i="7"/>
  <c r="AO196" i="7"/>
  <c r="AP196" i="7" s="1"/>
  <c r="AN196" i="7"/>
  <c r="AO195" i="7"/>
  <c r="AP195" i="7" s="1"/>
  <c r="AN195" i="7"/>
  <c r="AO194" i="7"/>
  <c r="AP194" i="7" s="1"/>
  <c r="AN194" i="7"/>
  <c r="AO193" i="7"/>
  <c r="AP193" i="7" s="1"/>
  <c r="AN193" i="7"/>
  <c r="AO192" i="7"/>
  <c r="AP192" i="7" s="1"/>
  <c r="AN192" i="7"/>
  <c r="AO191" i="7"/>
  <c r="AP191" i="7" s="1"/>
  <c r="AN191" i="7"/>
  <c r="AO190" i="7"/>
  <c r="AP190" i="7" s="1"/>
  <c r="AN190" i="7"/>
  <c r="AO189" i="7"/>
  <c r="AP189" i="7" s="1"/>
  <c r="AN189" i="7"/>
  <c r="AO188" i="7"/>
  <c r="AP188" i="7" s="1"/>
  <c r="AN188" i="7"/>
  <c r="AO187" i="7"/>
  <c r="AP187" i="7" s="1"/>
  <c r="AN187" i="7"/>
  <c r="AO186" i="7"/>
  <c r="AP186" i="7" s="1"/>
  <c r="AN186" i="7"/>
  <c r="AO185" i="7"/>
  <c r="AP185" i="7" s="1"/>
  <c r="AN185" i="7"/>
  <c r="AO184" i="7"/>
  <c r="AP184" i="7" s="1"/>
  <c r="AN184" i="7"/>
  <c r="AO183" i="7"/>
  <c r="AP183" i="7" s="1"/>
  <c r="AN183" i="7"/>
  <c r="AO182" i="7"/>
  <c r="AP182" i="7" s="1"/>
  <c r="AN182" i="7"/>
  <c r="AO181" i="7"/>
  <c r="AP181" i="7" s="1"/>
  <c r="AN181" i="7"/>
  <c r="AO180" i="7"/>
  <c r="AP180" i="7" s="1"/>
  <c r="AN180" i="7"/>
  <c r="AO179" i="7"/>
  <c r="AP179" i="7" s="1"/>
  <c r="AN179" i="7"/>
  <c r="AO178" i="7"/>
  <c r="AP178" i="7" s="1"/>
  <c r="AN178" i="7"/>
  <c r="AO177" i="7"/>
  <c r="AP177" i="7" s="1"/>
  <c r="AN177" i="7"/>
  <c r="AO176" i="7"/>
  <c r="AP176" i="7" s="1"/>
  <c r="AN176" i="7"/>
  <c r="AO175" i="7"/>
  <c r="AP175" i="7" s="1"/>
  <c r="AN175" i="7"/>
  <c r="AO174" i="7"/>
  <c r="AP174" i="7" s="1"/>
  <c r="AN174" i="7"/>
  <c r="AO173" i="7"/>
  <c r="AP173" i="7" s="1"/>
  <c r="AN173" i="7"/>
  <c r="AO172" i="7"/>
  <c r="AP172" i="7" s="1"/>
  <c r="AN172" i="7"/>
  <c r="AO171" i="7"/>
  <c r="AP171" i="7" s="1"/>
  <c r="AN171" i="7"/>
  <c r="AO170" i="7"/>
  <c r="AP170" i="7" s="1"/>
  <c r="AN170" i="7"/>
  <c r="AO169" i="7"/>
  <c r="AP169" i="7" s="1"/>
  <c r="AN169" i="7"/>
  <c r="AO168" i="7"/>
  <c r="AP168" i="7" s="1"/>
  <c r="AN168" i="7"/>
  <c r="AO167" i="7"/>
  <c r="AP167" i="7" s="1"/>
  <c r="AN167" i="7"/>
  <c r="AO166" i="7"/>
  <c r="AP166" i="7" s="1"/>
  <c r="AN166" i="7"/>
  <c r="AO165" i="7"/>
  <c r="AP165" i="7" s="1"/>
  <c r="AN165" i="7"/>
  <c r="AP164" i="7"/>
  <c r="AO163" i="7"/>
  <c r="AP163" i="7" s="1"/>
  <c r="AN163" i="7"/>
  <c r="AO162" i="7"/>
  <c r="AP162" i="7" s="1"/>
  <c r="AN162" i="7"/>
  <c r="AO161" i="7"/>
  <c r="AP161" i="7" s="1"/>
  <c r="AN161" i="7"/>
  <c r="AO160" i="7"/>
  <c r="AP160" i="7" s="1"/>
  <c r="AN160" i="7"/>
  <c r="AO159" i="7"/>
  <c r="AP159" i="7" s="1"/>
  <c r="AN159" i="7"/>
  <c r="AO158" i="7"/>
  <c r="AP158" i="7" s="1"/>
  <c r="AN158" i="7"/>
  <c r="AO157" i="7"/>
  <c r="AP157" i="7" s="1"/>
  <c r="AN157" i="7"/>
  <c r="AO156" i="7"/>
  <c r="AP156" i="7" s="1"/>
  <c r="AN156" i="7"/>
  <c r="AO155" i="7"/>
  <c r="AP155" i="7" s="1"/>
  <c r="AN155" i="7"/>
  <c r="AO154" i="7"/>
  <c r="AP154" i="7" s="1"/>
  <c r="AN154" i="7"/>
  <c r="AO153" i="7"/>
  <c r="AP153" i="7" s="1"/>
  <c r="AN153" i="7"/>
  <c r="AO152" i="7"/>
  <c r="AP152" i="7" s="1"/>
  <c r="AN152" i="7"/>
  <c r="AO151" i="7"/>
  <c r="AP151" i="7" s="1"/>
  <c r="AN151" i="7"/>
  <c r="AO150" i="7"/>
  <c r="AP150" i="7" s="1"/>
  <c r="AN150" i="7"/>
  <c r="AO149" i="7"/>
  <c r="AP149" i="7" s="1"/>
  <c r="AN149" i="7"/>
  <c r="AO148" i="7"/>
  <c r="AP148" i="7" s="1"/>
  <c r="AN148" i="7"/>
  <c r="AO147" i="7"/>
  <c r="AP147" i="7" s="1"/>
  <c r="AN147" i="7"/>
  <c r="AO146" i="7"/>
  <c r="AP146" i="7" s="1"/>
  <c r="AN146" i="7"/>
  <c r="AO145" i="7"/>
  <c r="AP145" i="7" s="1"/>
  <c r="AN145" i="7"/>
  <c r="AO144" i="7"/>
  <c r="AP144" i="7" s="1"/>
  <c r="AN144" i="7"/>
  <c r="AO143" i="7"/>
  <c r="AP143" i="7" s="1"/>
  <c r="AN143" i="7"/>
  <c r="AO142" i="7"/>
  <c r="AP142" i="7" s="1"/>
  <c r="AN142" i="7"/>
  <c r="AO141" i="7"/>
  <c r="AP141" i="7" s="1"/>
  <c r="AN141" i="7"/>
  <c r="AO140" i="7"/>
  <c r="AP140" i="7" s="1"/>
  <c r="AN140" i="7"/>
  <c r="AO139" i="7"/>
  <c r="AP139" i="7" s="1"/>
  <c r="AN139" i="7"/>
  <c r="AO138" i="7"/>
  <c r="AP138" i="7" s="1"/>
  <c r="AN138" i="7"/>
  <c r="AO137" i="7"/>
  <c r="AP137" i="7" s="1"/>
  <c r="AN137" i="7"/>
  <c r="AO136" i="7"/>
  <c r="AP136" i="7" s="1"/>
  <c r="AN136" i="7"/>
  <c r="AO135" i="7"/>
  <c r="AP135" i="7" s="1"/>
  <c r="AN135" i="7"/>
  <c r="AO134" i="7"/>
  <c r="AP134" i="7" s="1"/>
  <c r="AN134" i="7"/>
  <c r="AO133" i="7"/>
  <c r="AP133" i="7" s="1"/>
  <c r="AN133" i="7"/>
  <c r="AO132" i="7"/>
  <c r="AP132" i="7" s="1"/>
  <c r="AN132" i="7"/>
  <c r="AO131" i="7"/>
  <c r="AP131" i="7" s="1"/>
  <c r="AN131" i="7"/>
  <c r="AO130" i="7"/>
  <c r="AP130" i="7" s="1"/>
  <c r="AN130" i="7"/>
  <c r="AO129" i="7"/>
  <c r="AP129" i="7" s="1"/>
  <c r="AN129" i="7"/>
  <c r="AO128" i="7"/>
  <c r="AP128" i="7" s="1"/>
  <c r="AN128" i="7"/>
  <c r="AO127" i="7"/>
  <c r="AP127" i="7" s="1"/>
  <c r="AN127" i="7"/>
  <c r="AO126" i="7"/>
  <c r="AP126" i="7" s="1"/>
  <c r="AN126" i="7"/>
  <c r="AO125" i="7"/>
  <c r="AP125" i="7" s="1"/>
  <c r="AN125" i="7"/>
  <c r="AO124" i="7"/>
  <c r="AP124" i="7" s="1"/>
  <c r="AN124" i="7"/>
  <c r="AP123" i="7"/>
  <c r="AP122" i="7"/>
  <c r="AO121" i="7"/>
  <c r="AP121" i="7" s="1"/>
  <c r="AN121" i="7"/>
  <c r="AO120" i="7"/>
  <c r="AP120" i="7" s="1"/>
  <c r="AN120" i="7"/>
  <c r="AO119" i="7"/>
  <c r="AP119" i="7" s="1"/>
  <c r="AN119" i="7"/>
  <c r="AO118" i="7"/>
  <c r="AP118" i="7" s="1"/>
  <c r="AN118" i="7"/>
  <c r="AO117" i="7"/>
  <c r="AP117" i="7" s="1"/>
  <c r="AN117" i="7"/>
  <c r="AO116" i="7"/>
  <c r="AP116" i="7" s="1"/>
  <c r="AN116" i="7"/>
  <c r="AO115" i="7"/>
  <c r="AP115" i="7" s="1"/>
  <c r="AN115" i="7"/>
  <c r="AO114" i="7"/>
  <c r="AP114" i="7" s="1"/>
  <c r="AN114" i="7"/>
  <c r="AO113" i="7"/>
  <c r="AP113" i="7" s="1"/>
  <c r="AN113" i="7"/>
  <c r="AO112" i="7"/>
  <c r="AP112" i="7" s="1"/>
  <c r="AN112" i="7"/>
  <c r="AO111" i="7"/>
  <c r="AP111" i="7" s="1"/>
  <c r="AN111" i="7"/>
  <c r="AO110" i="7"/>
  <c r="AP110" i="7" s="1"/>
  <c r="AN110" i="7"/>
  <c r="AO109" i="7"/>
  <c r="AP109" i="7" s="1"/>
  <c r="AN109" i="7"/>
  <c r="AO108" i="7"/>
  <c r="AP108" i="7" s="1"/>
  <c r="AN108" i="7"/>
  <c r="AO107" i="7"/>
  <c r="AP107" i="7" s="1"/>
  <c r="AN107" i="7"/>
  <c r="AO106" i="7"/>
  <c r="AP106" i="7" s="1"/>
  <c r="AN106" i="7"/>
  <c r="AO105" i="7"/>
  <c r="AP105" i="7" s="1"/>
  <c r="AN105" i="7"/>
  <c r="AO104" i="7"/>
  <c r="AP104" i="7" s="1"/>
  <c r="AN104" i="7"/>
  <c r="AO103" i="7"/>
  <c r="AP103" i="7" s="1"/>
  <c r="AN103" i="7"/>
  <c r="AO102" i="7"/>
  <c r="AP102" i="7" s="1"/>
  <c r="AN102" i="7"/>
  <c r="AO101" i="7"/>
  <c r="AP101" i="7" s="1"/>
  <c r="AN101" i="7"/>
  <c r="AO100" i="7"/>
  <c r="AP100" i="7" s="1"/>
  <c r="AN100" i="7"/>
  <c r="AO99" i="7"/>
  <c r="AP99" i="7" s="1"/>
  <c r="AN99" i="7"/>
  <c r="AO98" i="7"/>
  <c r="AP98" i="7" s="1"/>
  <c r="AN98" i="7"/>
  <c r="AO97" i="7"/>
  <c r="AP97" i="7" s="1"/>
  <c r="AN97" i="7"/>
  <c r="AO96" i="7"/>
  <c r="AP96" i="7" s="1"/>
  <c r="AN96" i="7"/>
  <c r="AO95" i="7"/>
  <c r="AP95" i="7" s="1"/>
  <c r="AN95" i="7"/>
  <c r="AO94" i="7"/>
  <c r="AP94" i="7" s="1"/>
  <c r="AN94" i="7"/>
  <c r="AP93" i="7"/>
  <c r="AP92" i="7"/>
  <c r="AO91" i="7"/>
  <c r="AP91" i="7" s="1"/>
  <c r="AN91" i="7"/>
  <c r="AO90" i="7"/>
  <c r="AP90" i="7" s="1"/>
  <c r="AN90" i="7"/>
  <c r="AP89" i="7"/>
  <c r="AP88" i="7"/>
  <c r="AO87" i="7"/>
  <c r="AP87" i="7" s="1"/>
  <c r="AN87" i="7"/>
  <c r="AO86" i="7"/>
  <c r="AP86" i="7" s="1"/>
  <c r="AN86" i="7"/>
  <c r="AO85" i="7"/>
  <c r="AP85" i="7" s="1"/>
  <c r="AN85" i="7"/>
  <c r="AO84" i="7"/>
  <c r="AP84" i="7" s="1"/>
  <c r="AN84" i="7"/>
  <c r="AO83" i="7"/>
  <c r="AP83" i="7" s="1"/>
  <c r="AN83" i="7"/>
  <c r="AO82" i="7"/>
  <c r="AP82" i="7" s="1"/>
  <c r="AN82" i="7"/>
  <c r="AO81" i="7"/>
  <c r="AP81" i="7" s="1"/>
  <c r="AN81" i="7"/>
  <c r="AO80" i="7"/>
  <c r="AP80" i="7" s="1"/>
  <c r="AN80" i="7"/>
  <c r="AO79" i="7"/>
  <c r="AP79" i="7" s="1"/>
  <c r="AN79" i="7"/>
  <c r="AO78" i="7"/>
  <c r="AP78" i="7" s="1"/>
  <c r="AN78" i="7"/>
  <c r="AO77" i="7"/>
  <c r="AP77" i="7" s="1"/>
  <c r="AN77" i="7"/>
  <c r="AP76" i="7"/>
  <c r="AP75" i="7"/>
  <c r="AO74" i="7"/>
  <c r="AP74" i="7" s="1"/>
  <c r="AN74" i="7"/>
  <c r="AO73" i="7"/>
  <c r="AP73" i="7" s="1"/>
  <c r="AN73" i="7"/>
  <c r="AO72" i="7"/>
  <c r="AP72" i="7" s="1"/>
  <c r="AN72" i="7"/>
  <c r="AO71" i="7"/>
  <c r="AP71" i="7" s="1"/>
  <c r="AN71" i="7"/>
  <c r="AO70" i="7"/>
  <c r="AP70" i="7" s="1"/>
  <c r="AN70" i="7"/>
  <c r="AO69" i="7"/>
  <c r="AP69" i="7" s="1"/>
  <c r="AN69" i="7"/>
  <c r="AO68" i="7"/>
  <c r="AP68" i="7" s="1"/>
  <c r="AN68" i="7"/>
  <c r="AO67" i="7"/>
  <c r="AP67" i="7" s="1"/>
  <c r="AN67" i="7"/>
  <c r="AO66" i="7"/>
  <c r="AP66" i="7" s="1"/>
  <c r="AN66" i="7"/>
  <c r="AO65" i="7"/>
  <c r="AP65" i="7" s="1"/>
  <c r="AN65" i="7"/>
  <c r="AO64" i="7"/>
  <c r="AP64" i="7" s="1"/>
  <c r="AN64" i="7"/>
  <c r="AP63" i="7"/>
  <c r="AO62" i="7"/>
  <c r="AP62" i="7" s="1"/>
  <c r="AN62" i="7"/>
  <c r="AP61" i="7"/>
  <c r="AP60" i="7"/>
  <c r="AP59" i="7"/>
  <c r="AP58" i="7"/>
  <c r="AP57" i="7"/>
  <c r="AO56" i="7"/>
  <c r="AP56" i="7" s="1"/>
  <c r="AN56" i="7"/>
  <c r="AO55" i="7"/>
  <c r="AP55" i="7" s="1"/>
  <c r="AN55" i="7"/>
  <c r="AO54" i="7"/>
  <c r="AP54" i="7" s="1"/>
  <c r="AN54" i="7"/>
  <c r="AO53" i="7"/>
  <c r="AP53" i="7" s="1"/>
  <c r="AN53" i="7"/>
  <c r="AP52" i="7"/>
  <c r="AO51" i="7"/>
  <c r="AP51" i="7" s="1"/>
  <c r="AN51" i="7"/>
  <c r="AP50" i="7"/>
  <c r="AO49" i="7"/>
  <c r="AP49" i="7" s="1"/>
  <c r="AN49" i="7"/>
  <c r="AO48" i="7"/>
  <c r="AP48" i="7" s="1"/>
  <c r="AN48" i="7"/>
  <c r="AP47" i="7"/>
  <c r="AO46" i="7"/>
  <c r="AP46" i="7" s="1"/>
  <c r="AN46" i="7"/>
  <c r="AO45" i="7"/>
  <c r="AP45" i="7" s="1"/>
  <c r="AN45" i="7"/>
  <c r="AO44" i="7"/>
  <c r="AP44" i="7" s="1"/>
  <c r="AN44" i="7"/>
  <c r="AP43" i="7"/>
  <c r="AO42" i="7"/>
  <c r="AP42" i="7" s="1"/>
  <c r="AN42" i="7"/>
  <c r="AO41" i="7"/>
  <c r="AP41" i="7" s="1"/>
  <c r="AN41" i="7"/>
  <c r="AO40" i="7"/>
  <c r="AP40" i="7" s="1"/>
  <c r="AN40" i="7"/>
  <c r="AO39" i="7"/>
  <c r="AP39" i="7" s="1"/>
  <c r="AN39" i="7"/>
  <c r="AO38" i="7"/>
  <c r="AP38" i="7" s="1"/>
  <c r="AN38" i="7"/>
  <c r="AO37" i="7"/>
  <c r="AP37" i="7" s="1"/>
  <c r="AN37" i="7"/>
  <c r="AP36" i="7"/>
  <c r="AP35" i="7"/>
  <c r="AO34" i="7"/>
  <c r="AP34" i="7" s="1"/>
  <c r="AN34" i="7"/>
  <c r="AO33" i="7"/>
  <c r="AP33" i="7" s="1"/>
  <c r="AN33" i="7"/>
  <c r="AO32" i="7"/>
  <c r="AP32" i="7" s="1"/>
  <c r="AN32" i="7"/>
  <c r="AO31" i="7"/>
  <c r="AP31" i="7" s="1"/>
  <c r="AN31" i="7"/>
  <c r="AP30" i="7"/>
  <c r="AO29" i="7"/>
  <c r="AP29" i="7" s="1"/>
  <c r="AN29" i="7"/>
  <c r="AP28" i="7"/>
  <c r="AO27" i="7"/>
  <c r="AP27" i="7" s="1"/>
  <c r="AN27" i="7"/>
  <c r="AO26" i="7"/>
  <c r="AP26" i="7" s="1"/>
  <c r="AN26" i="7"/>
  <c r="AO25" i="7"/>
  <c r="AP25" i="7" s="1"/>
  <c r="AN25" i="7"/>
  <c r="AO24" i="7"/>
  <c r="AP24" i="7" s="1"/>
  <c r="AN24" i="7"/>
  <c r="AP23" i="7"/>
  <c r="AO22" i="7"/>
  <c r="AP22" i="7" s="1"/>
  <c r="AN22" i="7"/>
  <c r="AO21" i="7"/>
  <c r="AP21" i="7" s="1"/>
  <c r="AN21" i="7"/>
  <c r="AO20" i="7"/>
  <c r="AP20" i="7" s="1"/>
  <c r="AN20" i="7"/>
  <c r="AO19" i="7"/>
  <c r="AP19" i="7" s="1"/>
  <c r="AN19" i="7"/>
  <c r="AO18" i="7"/>
  <c r="AP18" i="7" s="1"/>
  <c r="AN18" i="7"/>
  <c r="AP17" i="7"/>
  <c r="AP16" i="7"/>
  <c r="AP15" i="7"/>
  <c r="AO14" i="7"/>
  <c r="AP14" i="7" s="1"/>
  <c r="AN14" i="7"/>
  <c r="AO13" i="7"/>
  <c r="AP13" i="7" s="1"/>
  <c r="AN13" i="7"/>
  <c r="AP12" i="7"/>
  <c r="AO11" i="7"/>
  <c r="AP11" i="7" s="1"/>
  <c r="AN11" i="7"/>
  <c r="AO10" i="7"/>
  <c r="AP10" i="7" s="1"/>
  <c r="AN10" i="7"/>
  <c r="AO9" i="7"/>
  <c r="AP9" i="7" s="1"/>
  <c r="AN9" i="7"/>
  <c r="AO8" i="7"/>
  <c r="AP8" i="7" s="1"/>
  <c r="AN8" i="7"/>
  <c r="AO7" i="7"/>
  <c r="AP7" i="7" s="1"/>
  <c r="AN7" i="7"/>
  <c r="AO6" i="7"/>
  <c r="AP6" i="7" s="1"/>
  <c r="AN6" i="7"/>
  <c r="AP5" i="7"/>
  <c r="AP4" i="7"/>
  <c r="AP3" i="7"/>
  <c r="AO2" i="7"/>
  <c r="AP2" i="7" s="1"/>
  <c r="AN2" i="7"/>
  <c r="C339" i="5" a="1"/>
  <c r="C339" i="5" s="1"/>
  <c r="C338" i="5" a="1"/>
  <c r="C338" i="5" s="1"/>
  <c r="C337" i="5" a="1"/>
  <c r="C337" i="5" s="1"/>
  <c r="C336" i="5" a="1"/>
  <c r="C336" i="5" s="1"/>
  <c r="C335" i="5" a="1"/>
  <c r="C335" i="5" s="1"/>
  <c r="C334" i="5" a="1"/>
  <c r="C334" i="5" s="1"/>
  <c r="C333" i="5" a="1"/>
  <c r="C333" i="5" s="1"/>
  <c r="C332" i="5" a="1"/>
  <c r="C332" i="5" s="1"/>
  <c r="C331" i="5" a="1"/>
  <c r="C331" i="5" s="1"/>
  <c r="C330" i="5" a="1"/>
  <c r="C330" i="5" s="1"/>
  <c r="C329" i="5" a="1"/>
  <c r="C329" i="5" s="1"/>
  <c r="C328" i="5" a="1"/>
  <c r="C328" i="5" s="1"/>
  <c r="C327" i="5" a="1"/>
  <c r="C327" i="5" s="1"/>
  <c r="C326" i="5" a="1"/>
  <c r="C326" i="5" s="1"/>
  <c r="C325" i="5" a="1"/>
  <c r="C325" i="5" s="1"/>
  <c r="C324" i="5" a="1"/>
  <c r="C324" i="5" s="1"/>
  <c r="C323" i="5" a="1"/>
  <c r="C323" i="5" s="1"/>
  <c r="C322" i="5" a="1"/>
  <c r="C322" i="5" s="1"/>
  <c r="C321" i="5" a="1"/>
  <c r="C321" i="5" s="1"/>
  <c r="C320" i="5" a="1"/>
  <c r="C320" i="5" s="1"/>
  <c r="C319" i="5" a="1"/>
  <c r="C319" i="5" s="1"/>
  <c r="C318" i="5" a="1"/>
  <c r="C318" i="5" s="1"/>
  <c r="C317" i="5" a="1"/>
  <c r="C317" i="5" s="1"/>
  <c r="C316" i="5" a="1"/>
  <c r="C316" i="5" s="1"/>
  <c r="C315" i="5" a="1"/>
  <c r="C315" i="5" s="1"/>
  <c r="C314" i="5" a="1"/>
  <c r="C314" i="5" s="1"/>
  <c r="C313" i="5" a="1"/>
  <c r="C313" i="5" s="1"/>
  <c r="C312" i="5" a="1"/>
  <c r="C312" i="5" s="1"/>
  <c r="C311" i="5" a="1"/>
  <c r="C311" i="5" s="1"/>
  <c r="C310" i="5" a="1"/>
  <c r="C310" i="5" s="1"/>
  <c r="C309" i="5" a="1"/>
  <c r="C309" i="5" s="1"/>
  <c r="C308" i="5" a="1"/>
  <c r="C308" i="5" s="1"/>
  <c r="C307" i="5" a="1"/>
  <c r="C307" i="5" s="1"/>
  <c r="C306" i="5" a="1"/>
  <c r="C306" i="5" s="1"/>
  <c r="C305" i="5" a="1"/>
  <c r="C305" i="5" s="1"/>
  <c r="C304" i="5" a="1"/>
  <c r="C304" i="5" s="1"/>
  <c r="C303" i="5" a="1"/>
  <c r="C303" i="5" s="1"/>
  <c r="C302" i="5" a="1"/>
  <c r="C302" i="5" s="1"/>
  <c r="C301" i="5" a="1"/>
  <c r="C301" i="5" s="1"/>
  <c r="C300" i="5" a="1"/>
  <c r="C300" i="5" s="1"/>
  <c r="C299" i="5" a="1"/>
  <c r="C299" i="5" s="1"/>
  <c r="C298" i="5" a="1"/>
  <c r="C298" i="5" s="1"/>
  <c r="C297" i="5" a="1"/>
  <c r="C297" i="5" s="1"/>
  <c r="C296" i="5" a="1"/>
  <c r="C296" i="5" s="1"/>
  <c r="C295" i="5" a="1"/>
  <c r="C295" i="5" s="1"/>
  <c r="C294" i="5" a="1"/>
  <c r="C294" i="5" s="1"/>
  <c r="C293" i="5" a="1"/>
  <c r="C293" i="5" s="1"/>
  <c r="C292" i="5" a="1"/>
  <c r="C292" i="5" s="1"/>
  <c r="C291" i="5" a="1"/>
  <c r="C291" i="5" s="1"/>
  <c r="C290" i="5" a="1"/>
  <c r="C290" i="5" s="1"/>
  <c r="C289" i="5" a="1"/>
  <c r="C289" i="5" s="1"/>
  <c r="C288" i="5" a="1"/>
  <c r="C288" i="5" s="1"/>
  <c r="C287" i="5" a="1"/>
  <c r="C287" i="5" s="1"/>
  <c r="C286" i="5" a="1"/>
  <c r="C286" i="5" s="1"/>
  <c r="C285" i="5" a="1"/>
  <c r="C285" i="5" s="1"/>
  <c r="C284" i="5" a="1"/>
  <c r="C284" i="5" s="1"/>
  <c r="C283" i="5" a="1"/>
  <c r="C283" i="5" s="1"/>
  <c r="C282" i="5" a="1"/>
  <c r="C282" i="5" s="1"/>
  <c r="C281" i="5" a="1"/>
  <c r="C281" i="5" s="1"/>
  <c r="C280" i="5" a="1"/>
  <c r="C280" i="5" s="1"/>
  <c r="C279" i="5" a="1"/>
  <c r="C279" i="5" s="1"/>
  <c r="C278" i="5" a="1"/>
  <c r="C278" i="5" s="1"/>
  <c r="C277" i="5" a="1"/>
  <c r="C277" i="5" s="1"/>
  <c r="C276" i="5" a="1"/>
  <c r="C276" i="5" s="1"/>
  <c r="C275" i="5" a="1"/>
  <c r="C275" i="5" s="1"/>
  <c r="C274" i="5" a="1"/>
  <c r="C274" i="5" s="1"/>
  <c r="C273" i="5" a="1"/>
  <c r="C273" i="5" s="1"/>
  <c r="C272" i="5" a="1"/>
  <c r="C272" i="5" s="1"/>
  <c r="C271" i="5" a="1"/>
  <c r="C271" i="5" s="1"/>
  <c r="C270" i="5" a="1"/>
  <c r="C270" i="5" s="1"/>
  <c r="C269" i="5" a="1"/>
  <c r="C269" i="5" s="1"/>
  <c r="C268" i="5" a="1"/>
  <c r="C268" i="5" s="1"/>
  <c r="C267" i="5" a="1"/>
  <c r="C267" i="5" s="1"/>
  <c r="C266" i="5" a="1"/>
  <c r="C266" i="5" s="1"/>
  <c r="C265" i="5" a="1"/>
  <c r="C265" i="5" s="1"/>
  <c r="C264" i="5" a="1"/>
  <c r="C264" i="5" s="1"/>
  <c r="C263" i="5" a="1"/>
  <c r="C263" i="5" s="1"/>
  <c r="C262" i="5" a="1"/>
  <c r="C262" i="5" s="1"/>
  <c r="C261" i="5" a="1"/>
  <c r="C261" i="5" s="1"/>
  <c r="C260" i="5" a="1"/>
  <c r="C260" i="5" s="1"/>
  <c r="C259" i="5" a="1"/>
  <c r="C259" i="5" s="1"/>
  <c r="C258" i="5" a="1"/>
  <c r="C258" i="5" s="1"/>
  <c r="C257" i="5" a="1"/>
  <c r="C257" i="5" s="1"/>
  <c r="C256" i="5" a="1"/>
  <c r="C256" i="5" s="1"/>
  <c r="C255" i="5" a="1"/>
  <c r="C255" i="5" s="1"/>
  <c r="C254" i="5" a="1"/>
  <c r="C254" i="5" s="1"/>
  <c r="C253" i="5" a="1"/>
  <c r="C253" i="5" s="1"/>
  <c r="C252" i="5" a="1"/>
  <c r="C252" i="5" s="1"/>
  <c r="C251" i="5" a="1"/>
  <c r="C251" i="5" s="1"/>
  <c r="C250" i="5" a="1"/>
  <c r="C250" i="5" s="1"/>
  <c r="C249" i="5" a="1"/>
  <c r="C249" i="5" s="1"/>
  <c r="C248" i="5" a="1"/>
  <c r="C248" i="5" s="1"/>
  <c r="C247" i="5" a="1"/>
  <c r="C247" i="5" s="1"/>
  <c r="C246" i="5" a="1"/>
  <c r="C246" i="5" s="1"/>
  <c r="C245" i="5" a="1"/>
  <c r="C245" i="5" s="1"/>
  <c r="C244" i="5" a="1"/>
  <c r="C244" i="5" s="1"/>
  <c r="C243" i="5" a="1"/>
  <c r="C243" i="5" s="1"/>
  <c r="C242" i="5" a="1"/>
  <c r="C242" i="5" s="1"/>
  <c r="C241" i="5" a="1"/>
  <c r="C241" i="5" s="1"/>
  <c r="C240" i="5" a="1"/>
  <c r="C240" i="5" s="1"/>
  <c r="C239" i="5" a="1"/>
  <c r="C239" i="5" s="1"/>
  <c r="C238" i="5" a="1"/>
  <c r="C238" i="5" s="1"/>
  <c r="C237" i="5" a="1"/>
  <c r="C237" i="5" s="1"/>
  <c r="C236" i="5" a="1"/>
  <c r="C236" i="5" s="1"/>
  <c r="C235" i="5" a="1"/>
  <c r="C235" i="5" s="1"/>
  <c r="C234" i="5" a="1"/>
  <c r="C234" i="5" s="1"/>
  <c r="C233" i="5" a="1"/>
  <c r="C233" i="5" s="1"/>
  <c r="C232" i="5" a="1"/>
  <c r="C232" i="5" s="1"/>
  <c r="C231" i="5" a="1"/>
  <c r="C231" i="5" s="1"/>
  <c r="C230" i="5" a="1"/>
  <c r="C230" i="5" s="1"/>
  <c r="C229" i="5" a="1"/>
  <c r="C229" i="5" s="1"/>
  <c r="C228" i="5" a="1"/>
  <c r="C228" i="5" s="1"/>
  <c r="C227" i="5" a="1"/>
  <c r="C227" i="5" s="1"/>
  <c r="C226" i="5" a="1"/>
  <c r="C226" i="5" s="1"/>
  <c r="C225" i="5" a="1"/>
  <c r="C225" i="5" s="1"/>
  <c r="C224" i="5" a="1"/>
  <c r="C224" i="5" s="1"/>
  <c r="C223" i="5" a="1"/>
  <c r="C223" i="5" s="1"/>
  <c r="C222" i="5" a="1"/>
  <c r="C222" i="5" s="1"/>
  <c r="C221" i="5" a="1"/>
  <c r="C221" i="5" s="1"/>
  <c r="C220" i="5" a="1"/>
  <c r="C220" i="5" s="1"/>
  <c r="C219" i="5" a="1"/>
  <c r="C219" i="5" s="1"/>
  <c r="C218" i="5" a="1"/>
  <c r="C218" i="5" s="1"/>
  <c r="C217" i="5" a="1"/>
  <c r="C217" i="5" s="1"/>
  <c r="C216" i="5" a="1"/>
  <c r="C216" i="5" s="1"/>
  <c r="C215" i="5" a="1"/>
  <c r="C215" i="5" s="1"/>
  <c r="C214" i="5" a="1"/>
  <c r="C214" i="5" s="1"/>
  <c r="C213" i="5" a="1"/>
  <c r="C213" i="5" s="1"/>
  <c r="C212" i="5" a="1"/>
  <c r="C212" i="5" s="1"/>
  <c r="C211" i="5" a="1"/>
  <c r="C211" i="5" s="1"/>
  <c r="C210" i="5" a="1"/>
  <c r="C210" i="5" s="1"/>
  <c r="C209" i="5" a="1"/>
  <c r="C209" i="5" s="1"/>
  <c r="C208" i="5" a="1"/>
  <c r="C208" i="5" s="1"/>
  <c r="C207" i="5" a="1"/>
  <c r="C207" i="5" s="1"/>
  <c r="C206" i="5" a="1"/>
  <c r="C206" i="5" s="1"/>
  <c r="C205" i="5" a="1"/>
  <c r="C205" i="5" s="1"/>
  <c r="C204" i="5" a="1"/>
  <c r="C204" i="5" s="1"/>
  <c r="C203" i="5" a="1"/>
  <c r="C203" i="5" s="1"/>
  <c r="C202" i="5" a="1"/>
  <c r="C202" i="5" s="1"/>
  <c r="C201" i="5" a="1"/>
  <c r="C201" i="5" s="1"/>
  <c r="C200" i="5" a="1"/>
  <c r="C200" i="5" s="1"/>
  <c r="C199" i="5" a="1"/>
  <c r="C199" i="5" s="1"/>
  <c r="C198" i="5" a="1"/>
  <c r="C198" i="5" s="1"/>
  <c r="C197" i="5" a="1"/>
  <c r="C197" i="5" s="1"/>
  <c r="C196" i="5" a="1"/>
  <c r="C196" i="5" s="1"/>
  <c r="C195" i="5" a="1"/>
  <c r="C195" i="5" s="1"/>
  <c r="C194" i="5" a="1"/>
  <c r="C194" i="5" s="1"/>
  <c r="C193" i="5" a="1"/>
  <c r="C193" i="5" s="1"/>
  <c r="C192" i="5" a="1"/>
  <c r="C192" i="5" s="1"/>
  <c r="C191" i="5" a="1"/>
  <c r="C191" i="5" s="1"/>
  <c r="C190" i="5" a="1"/>
  <c r="C190" i="5" s="1"/>
  <c r="C189" i="5" a="1"/>
  <c r="C189" i="5" s="1"/>
  <c r="C188" i="5" a="1"/>
  <c r="C188" i="5" s="1"/>
  <c r="C187" i="5" a="1"/>
  <c r="C187" i="5" s="1"/>
  <c r="C186" i="5" a="1"/>
  <c r="C186" i="5" s="1"/>
  <c r="C185" i="5" a="1"/>
  <c r="C185" i="5" s="1"/>
  <c r="C184" i="5" a="1"/>
  <c r="C184" i="5" s="1"/>
  <c r="C183" i="5" a="1"/>
  <c r="C183" i="5" s="1"/>
  <c r="C182" i="5" a="1"/>
  <c r="C182" i="5" s="1"/>
  <c r="C181" i="5" a="1"/>
  <c r="C181" i="5" s="1"/>
  <c r="C180" i="5" a="1"/>
  <c r="C180" i="5" s="1"/>
  <c r="C179" i="5" a="1"/>
  <c r="C179" i="5" s="1"/>
  <c r="C178" i="5" a="1"/>
  <c r="C178" i="5" s="1"/>
  <c r="C177" i="5" a="1"/>
  <c r="C177" i="5" s="1"/>
  <c r="C176" i="5" a="1"/>
  <c r="C176" i="5" s="1"/>
  <c r="C175" i="5" a="1"/>
  <c r="C175" i="5" s="1"/>
  <c r="C174" i="5" a="1"/>
  <c r="C174" i="5" s="1"/>
  <c r="C173" i="5" a="1"/>
  <c r="C173" i="5" s="1"/>
  <c r="C172" i="5" a="1"/>
  <c r="C172" i="5" s="1"/>
  <c r="C171" i="5" a="1"/>
  <c r="C171" i="5" s="1"/>
  <c r="C170" i="5" a="1"/>
  <c r="C170" i="5" s="1"/>
  <c r="C169" i="5" a="1"/>
  <c r="C169" i="5" s="1"/>
  <c r="C168" i="5" a="1"/>
  <c r="C168" i="5" s="1"/>
  <c r="C167" i="5" a="1"/>
  <c r="C167" i="5" s="1"/>
  <c r="C166" i="5" a="1"/>
  <c r="C166" i="5" s="1"/>
  <c r="C165" i="5" a="1"/>
  <c r="C165" i="5" s="1"/>
  <c r="C164" i="5" a="1"/>
  <c r="C164" i="5" s="1"/>
  <c r="C163" i="5" a="1"/>
  <c r="C163" i="5" s="1"/>
  <c r="C162" i="5" a="1"/>
  <c r="C162" i="5" s="1"/>
  <c r="C161" i="5" a="1"/>
  <c r="C161" i="5" s="1"/>
  <c r="C160" i="5" a="1"/>
  <c r="C160" i="5" s="1"/>
  <c r="C159" i="5" a="1"/>
  <c r="C159" i="5" s="1"/>
  <c r="C158" i="5" a="1"/>
  <c r="C158" i="5" s="1"/>
  <c r="C157" i="5" a="1"/>
  <c r="C157" i="5" s="1"/>
  <c r="C156" i="5" a="1"/>
  <c r="C156" i="5" s="1"/>
  <c r="C155" i="5" a="1"/>
  <c r="C155" i="5" s="1"/>
  <c r="C154" i="5" a="1"/>
  <c r="C154" i="5" s="1"/>
  <c r="C153" i="5" a="1"/>
  <c r="C153" i="5" s="1"/>
  <c r="C152" i="5" a="1"/>
  <c r="C152" i="5" s="1"/>
  <c r="C151" i="5" a="1"/>
  <c r="C151" i="5" s="1"/>
  <c r="C150" i="5" a="1"/>
  <c r="C150" i="5" s="1"/>
  <c r="C149" i="5" a="1"/>
  <c r="C149" i="5" s="1"/>
  <c r="C148" i="5" a="1"/>
  <c r="C148" i="5" s="1"/>
  <c r="C147" i="5" a="1"/>
  <c r="C147" i="5" s="1"/>
  <c r="C146" i="5" a="1"/>
  <c r="C146" i="5" s="1"/>
  <c r="C145" i="5" a="1"/>
  <c r="C145" i="5" s="1"/>
  <c r="C144" i="5" a="1"/>
  <c r="C144" i="5" s="1"/>
  <c r="C143" i="5" a="1"/>
  <c r="C143" i="5" s="1"/>
  <c r="C142" i="5" a="1"/>
  <c r="C142" i="5" s="1"/>
  <c r="C141" i="5" a="1"/>
  <c r="C141" i="5" s="1"/>
  <c r="C140" i="5" a="1"/>
  <c r="C140" i="5" s="1"/>
  <c r="C139" i="5" a="1"/>
  <c r="C139" i="5" s="1"/>
  <c r="C138" i="5" a="1"/>
  <c r="C138" i="5" s="1"/>
  <c r="C137" i="5" a="1"/>
  <c r="C137" i="5" s="1"/>
  <c r="C136" i="5" a="1"/>
  <c r="C136" i="5" s="1"/>
  <c r="C135" i="5" a="1"/>
  <c r="C135" i="5" s="1"/>
  <c r="C134" i="5" a="1"/>
  <c r="C134" i="5" s="1"/>
  <c r="C133" i="5" a="1"/>
  <c r="C133" i="5" s="1"/>
  <c r="C132" i="5" a="1"/>
  <c r="C132" i="5" s="1"/>
  <c r="C131" i="5" a="1"/>
  <c r="C131" i="5" s="1"/>
  <c r="C130" i="5" a="1"/>
  <c r="C130" i="5" s="1"/>
  <c r="C129" i="5" a="1"/>
  <c r="C129" i="5" s="1"/>
  <c r="C128" i="5" a="1"/>
  <c r="C128" i="5" s="1"/>
  <c r="C127" i="5" a="1"/>
  <c r="C127" i="5" s="1"/>
  <c r="C126" i="5" a="1"/>
  <c r="C126" i="5" s="1"/>
  <c r="C125" i="5" a="1"/>
  <c r="C125" i="5" s="1"/>
  <c r="C124" i="5" a="1"/>
  <c r="C124" i="5" s="1"/>
  <c r="C123" i="5" a="1"/>
  <c r="C123" i="5" s="1"/>
  <c r="C122" i="5" a="1"/>
  <c r="C122" i="5" s="1"/>
  <c r="C121" i="5" a="1"/>
  <c r="C121" i="5" s="1"/>
  <c r="C120" i="5" a="1"/>
  <c r="C120" i="5" s="1"/>
  <c r="C119" i="5" a="1"/>
  <c r="C119" i="5" s="1"/>
  <c r="C118" i="5" a="1"/>
  <c r="C118" i="5" s="1"/>
  <c r="C117" i="5" a="1"/>
  <c r="C117" i="5" s="1"/>
  <c r="C116" i="5" a="1"/>
  <c r="C116" i="5" s="1"/>
  <c r="C115" i="5" a="1"/>
  <c r="C115" i="5" s="1"/>
  <c r="C114" i="5" a="1"/>
  <c r="C114" i="5" s="1"/>
  <c r="C113" i="5" a="1"/>
  <c r="C113" i="5" s="1"/>
  <c r="C112" i="5" a="1"/>
  <c r="C112" i="5" s="1"/>
  <c r="C111" i="5" a="1"/>
  <c r="C111" i="5" s="1"/>
  <c r="C110" i="5" a="1"/>
  <c r="C110" i="5" s="1"/>
  <c r="C109" i="5" a="1"/>
  <c r="C109" i="5" s="1"/>
  <c r="C108" i="5" a="1"/>
  <c r="C108" i="5" s="1"/>
  <c r="C107" i="5" a="1"/>
  <c r="C107" i="5" s="1"/>
  <c r="C106" i="5" a="1"/>
  <c r="C106" i="5" s="1"/>
  <c r="C105" i="5" a="1"/>
  <c r="C105" i="5" s="1"/>
  <c r="C104" i="5" a="1"/>
  <c r="C104" i="5" s="1"/>
  <c r="C103" i="5" a="1"/>
  <c r="C103" i="5" s="1"/>
  <c r="C102" i="5" a="1"/>
  <c r="C102" i="5" s="1"/>
  <c r="C101" i="5" a="1"/>
  <c r="C101" i="5" s="1"/>
  <c r="C100" i="5" a="1"/>
  <c r="C100" i="5" s="1"/>
  <c r="C99" i="5" a="1"/>
  <c r="C99" i="5" s="1"/>
  <c r="C98" i="5" a="1"/>
  <c r="C98" i="5" s="1"/>
  <c r="C97" i="5" a="1"/>
  <c r="C97" i="5" s="1"/>
  <c r="C96" i="5" a="1"/>
  <c r="C96" i="5" s="1"/>
  <c r="C95" i="5" a="1"/>
  <c r="C95" i="5" s="1"/>
  <c r="C94" i="5" a="1"/>
  <c r="C94" i="5" s="1"/>
  <c r="C93" i="5" a="1"/>
  <c r="C93" i="5" s="1"/>
  <c r="C92" i="5" a="1"/>
  <c r="C92" i="5" s="1"/>
  <c r="C91" i="5" a="1"/>
  <c r="C91" i="5" s="1"/>
  <c r="C90" i="5" a="1"/>
  <c r="C90" i="5" s="1"/>
  <c r="C89" i="5" a="1"/>
  <c r="C89" i="5" s="1"/>
  <c r="C88" i="5" a="1"/>
  <c r="C88" i="5" s="1"/>
  <c r="C87" i="5" a="1"/>
  <c r="C87" i="5" s="1"/>
  <c r="C86" i="5" a="1"/>
  <c r="C86" i="5" s="1"/>
  <c r="C85" i="5" a="1"/>
  <c r="C85" i="5" s="1"/>
  <c r="C84" i="5" a="1"/>
  <c r="C84" i="5" s="1"/>
  <c r="C83" i="5" a="1"/>
  <c r="C83" i="5" s="1"/>
  <c r="C82" i="5" a="1"/>
  <c r="C82" i="5" s="1"/>
  <c r="C81" i="5" a="1"/>
  <c r="C81" i="5" s="1"/>
  <c r="C80" i="5" a="1"/>
  <c r="C80" i="5" s="1"/>
  <c r="C79" i="5" a="1"/>
  <c r="C79" i="5" s="1"/>
  <c r="C78" i="5" a="1"/>
  <c r="C78" i="5" s="1"/>
  <c r="C77" i="5" a="1"/>
  <c r="C77" i="5" s="1"/>
  <c r="C76" i="5" a="1"/>
  <c r="C76" i="5" s="1"/>
  <c r="C75" i="5" a="1"/>
  <c r="C75" i="5" s="1"/>
  <c r="C74" i="5" a="1"/>
  <c r="C74" i="5" s="1"/>
  <c r="C73" i="5" a="1"/>
  <c r="C73" i="5" s="1"/>
  <c r="C72" i="5" a="1"/>
  <c r="C72" i="5" s="1"/>
  <c r="C71" i="5" a="1"/>
  <c r="C71" i="5" s="1"/>
  <c r="C70" i="5" a="1"/>
  <c r="C70" i="5" s="1"/>
  <c r="C69" i="5" a="1"/>
  <c r="C69" i="5" s="1"/>
  <c r="C68" i="5" a="1"/>
  <c r="C68" i="5" s="1"/>
  <c r="C67" i="5" a="1"/>
  <c r="C67" i="5" s="1"/>
  <c r="C66" i="5" a="1"/>
  <c r="C66" i="5" s="1"/>
  <c r="C65" i="5" a="1"/>
  <c r="C65" i="5" s="1"/>
  <c r="C64" i="5" a="1"/>
  <c r="C64" i="5" s="1"/>
  <c r="C63" i="5" a="1"/>
  <c r="C63" i="5" s="1"/>
  <c r="C62" i="5" a="1"/>
  <c r="C62" i="5" s="1"/>
  <c r="C61" i="5" a="1"/>
  <c r="C61" i="5" s="1"/>
  <c r="C60" i="5" a="1"/>
  <c r="C60" i="5" s="1"/>
  <c r="C59" i="5" a="1"/>
  <c r="C59" i="5" s="1"/>
  <c r="C58" i="5" a="1"/>
  <c r="C58" i="5" s="1"/>
  <c r="C57" i="5" a="1"/>
  <c r="C57" i="5" s="1"/>
  <c r="C56" i="5" a="1"/>
  <c r="C56" i="5" s="1"/>
  <c r="C55" i="5" a="1"/>
  <c r="C55" i="5" s="1"/>
  <c r="C54" i="5" a="1"/>
  <c r="C54" i="5" s="1"/>
  <c r="C53" i="5" a="1"/>
  <c r="C53" i="5" s="1"/>
  <c r="C52" i="5" a="1"/>
  <c r="C52" i="5" s="1"/>
  <c r="C51" i="5" a="1"/>
  <c r="C51" i="5" s="1"/>
  <c r="C50" i="5" a="1"/>
  <c r="C50" i="5" s="1"/>
  <c r="C49" i="5" a="1"/>
  <c r="C49" i="5" s="1"/>
  <c r="C48" i="5" a="1"/>
  <c r="C48" i="5" s="1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2" i="5" a="1"/>
  <c r="C42" i="5" s="1"/>
  <c r="C41" i="5" a="1"/>
  <c r="C41" i="5" s="1"/>
  <c r="C40" i="5" a="1"/>
  <c r="C40" i="5" s="1"/>
  <c r="C39" i="5" a="1"/>
  <c r="C39" i="5" s="1"/>
  <c r="C38" i="5" a="1"/>
  <c r="C38" i="5" s="1"/>
  <c r="C37" i="5" a="1"/>
  <c r="C37" i="5" s="1"/>
  <c r="C36" i="5" a="1"/>
  <c r="C36" i="5" s="1"/>
  <c r="C35" i="5" a="1"/>
  <c r="C35" i="5" s="1"/>
  <c r="C34" i="5" a="1"/>
  <c r="C34" i="5" s="1"/>
  <c r="C33" i="5" a="1"/>
  <c r="C33" i="5" s="1"/>
  <c r="C32" i="5" a="1"/>
  <c r="C32" i="5" s="1"/>
  <c r="C31" i="5" a="1"/>
  <c r="C31" i="5" s="1"/>
  <c r="C30" i="5" a="1"/>
  <c r="C30" i="5" s="1"/>
  <c r="C29" i="5" a="1"/>
  <c r="C29" i="5" s="1"/>
  <c r="C28" i="5" a="1"/>
  <c r="C28" i="5" s="1"/>
  <c r="C27" i="5" a="1"/>
  <c r="C27" i="5" s="1"/>
  <c r="C26" i="5" a="1"/>
  <c r="C26" i="5" s="1"/>
  <c r="C25" i="5" a="1"/>
  <c r="C25" i="5" s="1"/>
  <c r="C24" i="5" a="1"/>
  <c r="C24" i="5" s="1"/>
  <c r="C23" i="5" a="1"/>
  <c r="C23" i="5" s="1"/>
  <c r="C22" i="5" a="1"/>
  <c r="C22" i="5" s="1"/>
  <c r="C21" i="5" a="1"/>
  <c r="C21" i="5" s="1"/>
  <c r="C20" i="5" a="1"/>
  <c r="C20" i="5" s="1"/>
  <c r="C19" i="5" a="1"/>
  <c r="C19" i="5" s="1"/>
  <c r="C18" i="5" a="1"/>
  <c r="C18" i="5" s="1"/>
  <c r="C17" i="5" a="1"/>
  <c r="C17" i="5" s="1"/>
  <c r="C16" i="5" a="1"/>
  <c r="C16" i="5" s="1"/>
  <c r="C15" i="5" a="1"/>
  <c r="C15" i="5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C4" i="5" a="1"/>
  <c r="C4" i="5" s="1"/>
  <c r="C3" i="5" a="1"/>
  <c r="C3" i="5" s="1"/>
  <c r="C2" i="5" a="1"/>
  <c r="C2" i="5" s="1"/>
  <c r="AG24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5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======
ID#AAABUMhEcTc
AldoRavazzano    (2024-08-21 19:25:29)
N° Motor Nuevo REMAN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mAzJGV3odh7YvpDU70i/Hgzsq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2" authorId="0" shapeId="0" xr:uid="{00000000-0006-0000-0600-000002000000}">
      <text>
        <r>
          <rPr>
            <sz val="12"/>
            <color theme="1"/>
            <rFont val="Calibri"/>
            <family val="2"/>
            <scheme val="minor"/>
          </rPr>
          <t>======
ID#AAABUMhEcTg
CESAR LEDEZMA    (2024-08-21 19:25:29)
INGRESO CODIGO</t>
        </r>
      </text>
    </comment>
    <comment ref="M26" authorId="0" shapeId="0" xr:uid="{00000000-0006-0000-0600-000001000000}">
      <text>
        <r>
          <rPr>
            <sz val="12"/>
            <color theme="1"/>
            <rFont val="Calibri"/>
            <family val="2"/>
            <scheme val="minor"/>
          </rPr>
          <t>======
ID#AAABUMhEcTk
CESAR LEDEZMA    (2024-08-21 19:25:29)
INGRESO CODIGO</t>
        </r>
      </text>
    </comment>
    <comment ref="M27" authorId="0" shapeId="0" xr:uid="{00000000-0006-0000-0600-000004000000}">
      <text>
        <r>
          <rPr>
            <sz val="12"/>
            <color theme="1"/>
            <rFont val="Calibri"/>
            <family val="2"/>
            <scheme val="minor"/>
          </rPr>
          <t>======
ID#AAABUMhEcTo
CESAR LEDEZMA    (2024-08-21 19:25:29)
INGRESO CODIGO</t>
        </r>
      </text>
    </comment>
    <comment ref="M32" authorId="0" shapeId="0" xr:uid="{00000000-0006-0000-0600-000003000000}">
      <text>
        <r>
          <rPr>
            <sz val="12"/>
            <color theme="1"/>
            <rFont val="Calibri"/>
            <family val="2"/>
            <scheme val="minor"/>
          </rPr>
          <t>======
ID#AAABUMhEcTs
CESAR LEDEZMA    (2024-08-21 19:25:29)
INGRESO CODIGO</t>
        </r>
      </text>
    </comment>
    <comment ref="M108" authorId="0" shapeId="0" xr:uid="{00000000-0006-0000-0600-000005000000}">
      <text>
        <r>
          <rPr>
            <sz val="12"/>
            <color theme="1"/>
            <rFont val="Calibri"/>
            <family val="2"/>
            <scheme val="minor"/>
          </rPr>
          <t>======
ID#AAABUMhEcTY
CESAR LEDEZMA    (2024-08-21 19:25:29)
INGRESO CODIGO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7UyoD9Rf7mueiOqN+g8Po0iEPjw=="/>
    </ext>
  </extLst>
</comments>
</file>

<file path=xl/sharedStrings.xml><?xml version="1.0" encoding="utf-8"?>
<sst xmlns="http://schemas.openxmlformats.org/spreadsheetml/2006/main" count="15783" uniqueCount="2273">
  <si>
    <t>Columna1</t>
  </si>
  <si>
    <t>EMPRESA</t>
  </si>
  <si>
    <t>Vehiculo</t>
  </si>
  <si>
    <t>MARCA</t>
  </si>
  <si>
    <t>MODELO</t>
  </si>
  <si>
    <t>PATENTE</t>
  </si>
  <si>
    <t>AÑO</t>
  </si>
  <si>
    <t>Tipo</t>
  </si>
  <si>
    <t>TIPO2</t>
  </si>
  <si>
    <t>COLOR</t>
  </si>
  <si>
    <t>COMBUSTIBLE</t>
  </si>
  <si>
    <t>N° MOTOR</t>
  </si>
  <si>
    <t>N° CHASSIS</t>
  </si>
  <si>
    <t xml:space="preserve">CENTRO DE COSTO </t>
  </si>
  <si>
    <t>OBSERVACION</t>
  </si>
  <si>
    <t>UBICACIÓN FÍSICA ACTUAL</t>
  </si>
  <si>
    <t>Eklipse</t>
  </si>
  <si>
    <t>Furgon carga</t>
  </si>
  <si>
    <t>Changan</t>
  </si>
  <si>
    <t>Cargo Van</t>
  </si>
  <si>
    <t>BYBG-90</t>
  </si>
  <si>
    <t>Carga</t>
  </si>
  <si>
    <t>4X2</t>
  </si>
  <si>
    <t>Blanco</t>
  </si>
  <si>
    <t>Bencina</t>
  </si>
  <si>
    <t>85BJ078485</t>
  </si>
  <si>
    <t>LS4BDB3D59A451912</t>
  </si>
  <si>
    <t>taller mecanico</t>
  </si>
  <si>
    <t>Gerencia casa 33</t>
  </si>
  <si>
    <t>GERENCIA GENERAL</t>
  </si>
  <si>
    <t>Camioneta</t>
  </si>
  <si>
    <t>Nissan</t>
  </si>
  <si>
    <t>Terrano CDMTT21010</t>
  </si>
  <si>
    <t>CRSG-74</t>
  </si>
  <si>
    <t>Pick-Up</t>
  </si>
  <si>
    <t>Blanca</t>
  </si>
  <si>
    <t>KA2469790A</t>
  </si>
  <si>
    <t>3N6DD23TOZK872818</t>
  </si>
  <si>
    <t>Gerencia</t>
  </si>
  <si>
    <t>Gerencia Casa 29</t>
  </si>
  <si>
    <t>Branda Servicios</t>
  </si>
  <si>
    <t>Terrano</t>
  </si>
  <si>
    <t>CJLJ-60</t>
  </si>
  <si>
    <t>4X4</t>
  </si>
  <si>
    <t>Rojo Metalico</t>
  </si>
  <si>
    <t>Petroleo</t>
  </si>
  <si>
    <t>YD25281634A</t>
  </si>
  <si>
    <t>JN1CPUD22Z0151336</t>
  </si>
  <si>
    <t>De baja</t>
  </si>
  <si>
    <t>DE BAJA</t>
  </si>
  <si>
    <t>Transp. Ravazzano</t>
  </si>
  <si>
    <t>CZHH-11</t>
  </si>
  <si>
    <t>Roja</t>
  </si>
  <si>
    <t>YD25298310A</t>
  </si>
  <si>
    <t>JN1CPUD22E0155417</t>
  </si>
  <si>
    <t>Camion</t>
  </si>
  <si>
    <t>Mercedes Benz</t>
  </si>
  <si>
    <t>711 42 5</t>
  </si>
  <si>
    <t>CFRR-61</t>
  </si>
  <si>
    <t>Plano</t>
  </si>
  <si>
    <t>374976U0844492</t>
  </si>
  <si>
    <t>9BM688159AB675517</t>
  </si>
  <si>
    <t>Los Carpinteros 1221</t>
  </si>
  <si>
    <t>Vendido por Maqsale 31/01/24, $7.700.000 Jose Cuello</t>
  </si>
  <si>
    <t>VENDIDO</t>
  </si>
  <si>
    <t>Iveco</t>
  </si>
  <si>
    <t>MPE 410 E 38 H</t>
  </si>
  <si>
    <t>WW-9846</t>
  </si>
  <si>
    <t>Tolva</t>
  </si>
  <si>
    <t>8X4</t>
  </si>
  <si>
    <t>Rojo</t>
  </si>
  <si>
    <t>WJMJ4CRS06C157034</t>
  </si>
  <si>
    <t>Punitaqui motor malo</t>
  </si>
  <si>
    <t>WR-1134</t>
  </si>
  <si>
    <t>WJMJ4CRS06C157033</t>
  </si>
  <si>
    <t>SK Copiapo motor malo</t>
  </si>
  <si>
    <t>Chevrolet</t>
  </si>
  <si>
    <t>FRR-1121</t>
  </si>
  <si>
    <t>CVBF-49</t>
  </si>
  <si>
    <t>Carga Fria</t>
  </si>
  <si>
    <t>4HK1803360</t>
  </si>
  <si>
    <t>JALFRR90MA7000028</t>
  </si>
  <si>
    <t>Maq Sale</t>
  </si>
  <si>
    <t>Maq Sale 11/8/23</t>
  </si>
  <si>
    <t>MAQ SALE</t>
  </si>
  <si>
    <t>JR Transportes</t>
  </si>
  <si>
    <t>CVXZ-72</t>
  </si>
  <si>
    <t>4HK1777358</t>
  </si>
  <si>
    <t>JALFRR90MA7000009</t>
  </si>
  <si>
    <t>Maq Sale 10/8/23</t>
  </si>
  <si>
    <t>NKR-513</t>
  </si>
  <si>
    <t>CZRV-50</t>
  </si>
  <si>
    <t>Carga gral.</t>
  </si>
  <si>
    <t>4JJ1987448</t>
  </si>
  <si>
    <t>JAANLR85EB7100054</t>
  </si>
  <si>
    <t>Koppas</t>
  </si>
  <si>
    <t>KOPPAS</t>
  </si>
  <si>
    <t>1.0</t>
  </si>
  <si>
    <t>DCPV-78</t>
  </si>
  <si>
    <t>85BT121848</t>
  </si>
  <si>
    <t>LSCBB13D79G003463</t>
  </si>
  <si>
    <t>Automovil</t>
  </si>
  <si>
    <t>Hyunday</t>
  </si>
  <si>
    <t>SonataYF 2.0 GLS AT sun</t>
  </si>
  <si>
    <t>DCPW-59</t>
  </si>
  <si>
    <t>Gris Plata</t>
  </si>
  <si>
    <t>G4KDAAS78810</t>
  </si>
  <si>
    <t>KMHEC41BBBA228268</t>
  </si>
  <si>
    <t xml:space="preserve">Gerencia </t>
  </si>
  <si>
    <t>Trakker ADN 380T 42</t>
  </si>
  <si>
    <t>DLYZ-32</t>
  </si>
  <si>
    <t>Tolva Cola Pato</t>
  </si>
  <si>
    <t>6X4</t>
  </si>
  <si>
    <t>F3BE06815026926</t>
  </si>
  <si>
    <t>8ATE3TST0CX076445</t>
  </si>
  <si>
    <t>Campamento Punitaqui 10/02/2020 de baja</t>
  </si>
  <si>
    <t>TALLER MECANICO PUNITAQUI</t>
  </si>
  <si>
    <t>DLYZ.31</t>
  </si>
  <si>
    <t>F3BE06815026595</t>
  </si>
  <si>
    <t>8ATE3TST0CX076516</t>
  </si>
  <si>
    <t>Campamento Punitaqui 21/02/2020 de baja</t>
  </si>
  <si>
    <t>DLZD-47</t>
  </si>
  <si>
    <t>F3BE06815027066</t>
  </si>
  <si>
    <t>8ATE3TST0CX076426</t>
  </si>
  <si>
    <t>Combo Van SP 1.4</t>
  </si>
  <si>
    <t>DVVF-41</t>
  </si>
  <si>
    <t>Z14XEP19WR1948</t>
  </si>
  <si>
    <t>WOLVXCF25B4388130</t>
  </si>
  <si>
    <t>Taller Serena falla de motor</t>
  </si>
  <si>
    <t>TALLER MECANICO SERENA</t>
  </si>
  <si>
    <t>AD410 T 38 H</t>
  </si>
  <si>
    <t>BFVP-65</t>
  </si>
  <si>
    <t>TOLVA</t>
  </si>
  <si>
    <t>WJMJ4CRS28C195178</t>
  </si>
  <si>
    <t>Transp Ravazzano</t>
  </si>
  <si>
    <t>Minibus</t>
  </si>
  <si>
    <t>Passenger Van</t>
  </si>
  <si>
    <t>FHVL-30</t>
  </si>
  <si>
    <t>Van Pasajeros</t>
  </si>
  <si>
    <t>CC1183747</t>
  </si>
  <si>
    <t>1GAZG9FG8C1183747</t>
  </si>
  <si>
    <r>
      <rPr>
        <sz val="12"/>
        <color theme="1"/>
        <rFont val="Arial"/>
        <family val="2"/>
      </rPr>
      <t xml:space="preserve">Maqsale </t>
    </r>
    <r>
      <rPr>
        <sz val="12"/>
        <color rgb="FFFF0000"/>
        <rFont val="Arial"/>
        <family val="2"/>
      </rPr>
      <t>11/8/2023</t>
    </r>
  </si>
  <si>
    <t>Maqsale 11/8/2023</t>
  </si>
  <si>
    <t>FJGV-62</t>
  </si>
  <si>
    <t>GRIS PLATA</t>
  </si>
  <si>
    <t>CC1184141</t>
  </si>
  <si>
    <t>1GAZG9FGXC1184141</t>
  </si>
  <si>
    <t>Los Carpinteros</t>
  </si>
  <si>
    <t>TRAKKER AD 380T45 Automat</t>
  </si>
  <si>
    <t>FKTW-73</t>
  </si>
  <si>
    <t>Petroleo Euro 5</t>
  </si>
  <si>
    <t>WJME3TTS4DC258992</t>
  </si>
  <si>
    <t>Campamento Punitaqui 10/02/2020 fuera de servicio</t>
  </si>
  <si>
    <t xml:space="preserve">Toyota </t>
  </si>
  <si>
    <t>FJ CRUISER LIMITED 4X4 4.0 AUT</t>
  </si>
  <si>
    <t>CGHD-73</t>
  </si>
  <si>
    <t>Jeep</t>
  </si>
  <si>
    <t>Gris Metalico</t>
  </si>
  <si>
    <t>1GRA017023</t>
  </si>
  <si>
    <t>JTEBU11F2AK070994</t>
  </si>
  <si>
    <t>GERENCIA</t>
  </si>
  <si>
    <t>CGHD-74</t>
  </si>
  <si>
    <t>1GRA019266</t>
  </si>
  <si>
    <t>JTEBU11F9AK071480</t>
  </si>
  <si>
    <t>CGHD-71</t>
  </si>
  <si>
    <t>1GRA019769</t>
  </si>
  <si>
    <t>KTEBU11F4AK073198</t>
  </si>
  <si>
    <t>FJ CRUISER 4X4 4.0 AUT</t>
  </si>
  <si>
    <t>CRHK-65</t>
  </si>
  <si>
    <t>1GRA042017</t>
  </si>
  <si>
    <t>JTEBU11F4AK077509</t>
  </si>
  <si>
    <t>Cargador Frontal</t>
  </si>
  <si>
    <t>Volvo</t>
  </si>
  <si>
    <t>L120F 72413 (102)</t>
  </si>
  <si>
    <t>FTDJ-40</t>
  </si>
  <si>
    <t>Amarillo</t>
  </si>
  <si>
    <t>VCEL120FC00072413</t>
  </si>
  <si>
    <t>SK Copiapo evaluacion</t>
  </si>
  <si>
    <t>TALLER MECANICO COPIAPO</t>
  </si>
  <si>
    <t>L120F 72403 (101)</t>
  </si>
  <si>
    <t>VCEL120FH00072403</t>
  </si>
  <si>
    <t>SK Copiapo, desarme</t>
  </si>
  <si>
    <t>L120F 71918 (4)</t>
  </si>
  <si>
    <r>
      <rPr>
        <sz val="12"/>
        <color theme="1"/>
        <rFont val="Arial"/>
        <family val="2"/>
      </rPr>
      <t xml:space="preserve">Maqsale </t>
    </r>
    <r>
      <rPr>
        <sz val="12"/>
        <color rgb="FFFF0000"/>
        <rFont val="Arial"/>
        <family val="2"/>
      </rPr>
      <t>desde 14/9/2023</t>
    </r>
  </si>
  <si>
    <t>Maqsale 14/9/2023</t>
  </si>
  <si>
    <t>MAQSALE</t>
  </si>
  <si>
    <t xml:space="preserve">Mini Cargador </t>
  </si>
  <si>
    <t>MC95C</t>
  </si>
  <si>
    <t>FTDJ-41</t>
  </si>
  <si>
    <t>Mini cargador</t>
  </si>
  <si>
    <t>6152N771307W</t>
  </si>
  <si>
    <t>GEO095SSAC1644492</t>
  </si>
  <si>
    <t>Paipote fuera de servicio, mucho detalle</t>
  </si>
  <si>
    <t>TRAKKER AD 380T50 Automat</t>
  </si>
  <si>
    <t>GJTZ-11</t>
  </si>
  <si>
    <t>WJME3TUS4DC267150</t>
  </si>
  <si>
    <r>
      <rPr>
        <sz val="12"/>
        <color theme="1"/>
        <rFont val="Arial"/>
        <family val="2"/>
      </rPr>
      <t xml:space="preserve">Maq Sale </t>
    </r>
    <r>
      <rPr>
        <sz val="12"/>
        <color rgb="FFFF0000"/>
        <rFont val="Arial"/>
        <family val="2"/>
      </rPr>
      <t>25/8/2023</t>
    </r>
  </si>
  <si>
    <t>Maq Sale 25/8/2023</t>
  </si>
  <si>
    <t>L120F 72547 (N3)</t>
  </si>
  <si>
    <t>VCEL120FE00072547</t>
  </si>
  <si>
    <t>SK Serena en Reparaciones</t>
  </si>
  <si>
    <t>GXVX-64</t>
  </si>
  <si>
    <t>WJME3TUS4EC285804</t>
  </si>
  <si>
    <t xml:space="preserve">PowerDaily A50.15 </t>
  </si>
  <si>
    <t>GTLG-68</t>
  </si>
  <si>
    <t>Furgon pasajeros</t>
  </si>
  <si>
    <t>LNYEBKA43FV313772</t>
  </si>
  <si>
    <t>Maquinaria</t>
  </si>
  <si>
    <t>Perforadora DTH</t>
  </si>
  <si>
    <t>PWH5000-DTH-STD</t>
  </si>
  <si>
    <t>amarillo</t>
  </si>
  <si>
    <t>Koppas Copiapo</t>
  </si>
  <si>
    <t>Koppas Operativa</t>
  </si>
  <si>
    <t>Scoop</t>
  </si>
  <si>
    <t>Caterpillar</t>
  </si>
  <si>
    <t>R1600G</t>
  </si>
  <si>
    <t>HDTY-78</t>
  </si>
  <si>
    <t>Cargador Bajo Perfil</t>
  </si>
  <si>
    <t>4x4</t>
  </si>
  <si>
    <r>
      <rPr>
        <sz val="12"/>
        <color theme="1"/>
        <rFont val="Arial"/>
        <family val="2"/>
      </rPr>
      <t>7ZR27335/</t>
    </r>
    <r>
      <rPr>
        <sz val="12"/>
        <color rgb="FFFF0000"/>
        <rFont val="Arial"/>
        <family val="2"/>
      </rPr>
      <t>LSD00692</t>
    </r>
  </si>
  <si>
    <t>9YZ01014</t>
  </si>
  <si>
    <t>Lundin Vidrios blindados</t>
  </si>
  <si>
    <t>L120F  72648 (104)</t>
  </si>
  <si>
    <t>HDWP-86</t>
  </si>
  <si>
    <t>VCEL120FP00072648</t>
  </si>
  <si>
    <t>SK Serena desmantelado</t>
  </si>
  <si>
    <t>Mitsubishi</t>
  </si>
  <si>
    <t>L200 D/C 4X4 KATANA CRM</t>
  </si>
  <si>
    <t>GZBS-15</t>
  </si>
  <si>
    <t>ROJO</t>
  </si>
  <si>
    <t>4D56UCFT5128</t>
  </si>
  <si>
    <t>MMBJNKB40FD063874</t>
  </si>
  <si>
    <t>Serena para venta</t>
  </si>
  <si>
    <t>HTBZ-39</t>
  </si>
  <si>
    <t>WJMEW3TUS4GC323474</t>
  </si>
  <si>
    <t>Maq Sale 08/9/23</t>
  </si>
  <si>
    <t>HTBZ-40</t>
  </si>
  <si>
    <t>WJMEW3TUS4GC323475</t>
  </si>
  <si>
    <t>HTBZ-38</t>
  </si>
  <si>
    <t>WJMEW3TUS4GC322007</t>
  </si>
  <si>
    <t>Fuera de Servicio Punitaqui</t>
  </si>
  <si>
    <t>Fuera de servicio (Campamento Punitaqui)</t>
  </si>
  <si>
    <t>HTWC-15</t>
  </si>
  <si>
    <t>WJME3TUS4GC323750</t>
  </si>
  <si>
    <t>Campamento Punitaqui de baja</t>
  </si>
  <si>
    <t>HVGV-43</t>
  </si>
  <si>
    <t>Negro Metalico</t>
  </si>
  <si>
    <t>1GRB160870</t>
  </si>
  <si>
    <t>JTEBU11F4GK222623</t>
  </si>
  <si>
    <t>D-MAX II CC 2.5D 4WD  DAB ABS</t>
  </si>
  <si>
    <t>HSVH-84</t>
  </si>
  <si>
    <t>Rojo Terracota</t>
  </si>
  <si>
    <t>NJ0040</t>
  </si>
  <si>
    <t>MPATFS86JFT020447</t>
  </si>
  <si>
    <t>Koppas desmantelada</t>
  </si>
  <si>
    <t>VendidaTaller SyS</t>
  </si>
  <si>
    <t>VENDIDA</t>
  </si>
  <si>
    <t>HSVH-92</t>
  </si>
  <si>
    <t>NJ0051</t>
  </si>
  <si>
    <t>MPATFS86JFT020445</t>
  </si>
  <si>
    <t>Los Carpinteros para venta</t>
  </si>
  <si>
    <t>DAILY 70C15DC</t>
  </si>
  <si>
    <t>HTWC-51</t>
  </si>
  <si>
    <t>BLANCO</t>
  </si>
  <si>
    <t>ZCFC370A9G5063240</t>
  </si>
  <si>
    <t>Los Carpinteros, se instala carroceria plana</t>
  </si>
  <si>
    <t>HTWC-50</t>
  </si>
  <si>
    <t>Camion plano</t>
  </si>
  <si>
    <t>ZCFC370AXG5070987</t>
  </si>
  <si>
    <t>Casa Gerencia General, se instala carroceria plana</t>
  </si>
  <si>
    <t>New Holland</t>
  </si>
  <si>
    <t>W190C(105)</t>
  </si>
  <si>
    <t>HXXS-31</t>
  </si>
  <si>
    <t>AMARILLO</t>
  </si>
  <si>
    <t>NFF232631</t>
  </si>
  <si>
    <t>Maq Sale 30/9/23</t>
  </si>
  <si>
    <t xml:space="preserve">Camion </t>
  </si>
  <si>
    <t>HXXS-17</t>
  </si>
  <si>
    <t>Camion Aljibe 15m3</t>
  </si>
  <si>
    <t>WJME3TUS4GC322409</t>
  </si>
  <si>
    <t>SKC La Serena, revision</t>
  </si>
  <si>
    <t>HXXS-18</t>
  </si>
  <si>
    <t>Camion Tolva</t>
  </si>
  <si>
    <t>WJME3TUS4GC3223614</t>
  </si>
  <si>
    <t>SKC Serena, reparacion</t>
  </si>
  <si>
    <t>HXXS-19</t>
  </si>
  <si>
    <t>Camion Aljibe 15 m3</t>
  </si>
  <si>
    <t>WJME3TUS4GC324023</t>
  </si>
  <si>
    <t>Paipote, aljibe motor malo</t>
  </si>
  <si>
    <t>TRAKKER HI LAND 380T50 Automat</t>
  </si>
  <si>
    <t>HYSR-80</t>
  </si>
  <si>
    <t>WJME3TUS4HC350338</t>
  </si>
  <si>
    <t>Maq Sale desde 4/08/23</t>
  </si>
  <si>
    <t>Maq Sale 04/08/23</t>
  </si>
  <si>
    <t>HYSR-79</t>
  </si>
  <si>
    <t>Camion LUBRICADOR</t>
  </si>
  <si>
    <t>WJME3TUS4HC350207</t>
  </si>
  <si>
    <t>Camion Articulado</t>
  </si>
  <si>
    <t>VOLVO</t>
  </si>
  <si>
    <t>A-25F(16)</t>
  </si>
  <si>
    <t>JFTH-52</t>
  </si>
  <si>
    <t>6X6</t>
  </si>
  <si>
    <t>VCAAO25FTGO072001</t>
  </si>
  <si>
    <t>Taller Fritis Paipote Pintura</t>
  </si>
  <si>
    <t>A-25F (17)</t>
  </si>
  <si>
    <t>JFTH-53</t>
  </si>
  <si>
    <t>VCAAO25FTGO072002</t>
  </si>
  <si>
    <t xml:space="preserve">Paipote, funcionando, armar eje delant izquierdo </t>
  </si>
  <si>
    <t>DMAX  CC 2.5D 4WD DAB ABS NAT</t>
  </si>
  <si>
    <t>JKCZ-17</t>
  </si>
  <si>
    <t>PT9509</t>
  </si>
  <si>
    <t>MPATFS86JHT003719</t>
  </si>
  <si>
    <t>Gerencia Pucon</t>
  </si>
  <si>
    <t>JKJW-94</t>
  </si>
  <si>
    <t>PU9750</t>
  </si>
  <si>
    <t>MPATFS86JHT003898</t>
  </si>
  <si>
    <t>Taller Serena</t>
  </si>
  <si>
    <t>Taller Serena fuera de servicio(21/02/21)</t>
  </si>
  <si>
    <t>JKJW-90</t>
  </si>
  <si>
    <t>PU0853</t>
  </si>
  <si>
    <t>MPATFS86JHT003813</t>
  </si>
  <si>
    <t>Motoniveladora</t>
  </si>
  <si>
    <t>RG-200 B</t>
  </si>
  <si>
    <t>JKCW-71</t>
  </si>
  <si>
    <t>Moto niveladora</t>
  </si>
  <si>
    <t>HBZN0200KFAF05264</t>
  </si>
  <si>
    <t>Branda Tambo de Oro</t>
  </si>
  <si>
    <t>Tambo de Oro</t>
  </si>
  <si>
    <t>Rodillo</t>
  </si>
  <si>
    <t>CS533E</t>
  </si>
  <si>
    <t>JKDV-17</t>
  </si>
  <si>
    <t>Rodillo Compactad</t>
  </si>
  <si>
    <t>CST11053</t>
  </si>
  <si>
    <t>TJL05848</t>
  </si>
  <si>
    <t>Branda Tambo de Oro en operación</t>
  </si>
  <si>
    <t>TAMBO</t>
  </si>
  <si>
    <t>R1700G</t>
  </si>
  <si>
    <t>HJRW.26-7</t>
  </si>
  <si>
    <t>Cargador bajo perfil</t>
  </si>
  <si>
    <t>TXE10251</t>
  </si>
  <si>
    <t>SBR01077</t>
  </si>
  <si>
    <t>Operando MLL desde 1 de Junio 24</t>
  </si>
  <si>
    <t>Operando MLL desde 1 de Junio 25</t>
  </si>
  <si>
    <t>MANTOS DE LA LUNA</t>
  </si>
  <si>
    <t>JRVW-94</t>
  </si>
  <si>
    <t>RC6647</t>
  </si>
  <si>
    <t>MPATFS86JHT005324</t>
  </si>
  <si>
    <t>Devuelta a Serena, taller</t>
  </si>
  <si>
    <t>Devuelta a Serena, taller desde 30 de Noviembre 2022</t>
  </si>
  <si>
    <t>Elevador</t>
  </si>
  <si>
    <t>MANITOU</t>
  </si>
  <si>
    <t>MT-X1030ST</t>
  </si>
  <si>
    <t>JVXR-45</t>
  </si>
  <si>
    <t>Elevador de carga</t>
  </si>
  <si>
    <t>U277298B</t>
  </si>
  <si>
    <t>SKC Serena, operativa</t>
  </si>
  <si>
    <t>Kozan</t>
  </si>
  <si>
    <t>Volvo L110F (106)</t>
  </si>
  <si>
    <t>VCEL110FTF0070996</t>
  </si>
  <si>
    <t>Propiedad de Kozan</t>
  </si>
  <si>
    <t>PROPIEDAD DE KOZAN</t>
  </si>
  <si>
    <t>Volvo L110F (107)</t>
  </si>
  <si>
    <t>VCEL110FTF0070997</t>
  </si>
  <si>
    <t>MC110C  Mini cargador</t>
  </si>
  <si>
    <t>JWRW-30</t>
  </si>
  <si>
    <t>0734U1212715</t>
  </si>
  <si>
    <t>GE0110WREF2428814</t>
  </si>
  <si>
    <t>Tambo de Oro en Campamento Operativo sin uso</t>
  </si>
  <si>
    <t>JZJK-82</t>
  </si>
  <si>
    <t>WJME3TUS4HC370499</t>
  </si>
  <si>
    <t>Tambo de Oro, Campamento, de baja</t>
  </si>
  <si>
    <t>TALLER MECANICO</t>
  </si>
  <si>
    <t>JZJK-84</t>
  </si>
  <si>
    <t>WJME3TUS4HC370633</t>
  </si>
  <si>
    <r>
      <rPr>
        <sz val="12"/>
        <color theme="1"/>
        <rFont val="Arial"/>
        <family val="2"/>
      </rPr>
      <t xml:space="preserve">Vendido Transaquiles SPA, </t>
    </r>
    <r>
      <rPr>
        <sz val="12"/>
        <color rgb="FFFF0000"/>
        <rFont val="Arial"/>
        <family val="2"/>
      </rPr>
      <t>fact: 1726 $20.000.000 mas IVA</t>
    </r>
  </si>
  <si>
    <t>Vendido Transaquiles SPA, fact: 1726 $20.000.000 mas IVA  15/4/2024</t>
  </si>
  <si>
    <t>A-30G(20)</t>
  </si>
  <si>
    <t>KDVD-68</t>
  </si>
  <si>
    <t>VCE0A30GTH0732005</t>
  </si>
  <si>
    <t>Taller Branda Tietrra Amarilla</t>
  </si>
  <si>
    <t>A-30G(21)</t>
  </si>
  <si>
    <t>KDVD-67</t>
  </si>
  <si>
    <t>VCE0A30GCH0732004</t>
  </si>
  <si>
    <t>SKC Copiapo en reparacion</t>
  </si>
  <si>
    <t>KCBS-55</t>
  </si>
  <si>
    <t>WJME3TUS4HC370634</t>
  </si>
  <si>
    <t>KCBS-82</t>
  </si>
  <si>
    <t>WJME3TUS4HC370900</t>
  </si>
  <si>
    <t>MAQSALE, CAMION CON FALLA DE MOTOR, AGUA EN EL ACEITE</t>
  </si>
  <si>
    <t>Bulldozer D6</t>
  </si>
  <si>
    <t>CATERPILLAR</t>
  </si>
  <si>
    <t>D-6T(ex SBX)</t>
  </si>
  <si>
    <t>KFLB-44-5</t>
  </si>
  <si>
    <t>Buldocer</t>
  </si>
  <si>
    <t>Oruga</t>
  </si>
  <si>
    <t>TXD17304</t>
  </si>
  <si>
    <t>SMC01884</t>
  </si>
  <si>
    <r>
      <rPr>
        <sz val="12"/>
        <color rgb="FFFF0000"/>
        <rFont val="Arial"/>
        <family val="2"/>
      </rPr>
      <t>Tambo de Oro, reemplazo desde el 7 Julio 2</t>
    </r>
    <r>
      <rPr>
        <sz val="12"/>
        <color theme="1"/>
        <rFont val="Arial"/>
        <family val="2"/>
      </rPr>
      <t>3</t>
    </r>
  </si>
  <si>
    <t>Tambo de Oro, reemplazo desde el 7 Julio 23</t>
  </si>
  <si>
    <t>Retroexcavadora</t>
  </si>
  <si>
    <t>Retroexcavadora B-90</t>
  </si>
  <si>
    <t>KGBW-42</t>
  </si>
  <si>
    <t>amarrillo</t>
  </si>
  <si>
    <t>NHHH01987</t>
  </si>
  <si>
    <t>SDLG</t>
  </si>
  <si>
    <t>RS7120</t>
  </si>
  <si>
    <t>KHFF-67-5</t>
  </si>
  <si>
    <t xml:space="preserve">Rodillo </t>
  </si>
  <si>
    <t>VLGR7120AH0600035</t>
  </si>
  <si>
    <t>Koppas, operativo</t>
  </si>
  <si>
    <t>Jumbo</t>
  </si>
  <si>
    <t>Atlas Copco</t>
  </si>
  <si>
    <t>JUMBO 282S</t>
  </si>
  <si>
    <t>KGXP-61</t>
  </si>
  <si>
    <t>PERFORADORA</t>
  </si>
  <si>
    <t>CNN17URE0210</t>
  </si>
  <si>
    <t>Maestranza MGA stgo. Proyeccion 26 Junio 24</t>
  </si>
  <si>
    <t>TALLER SANTIAGO</t>
  </si>
  <si>
    <t>L120F(N°6)</t>
  </si>
  <si>
    <t>KFPR-63</t>
  </si>
  <si>
    <t>VCEL120FHJ0072953</t>
  </si>
  <si>
    <r>
      <rPr>
        <sz val="12"/>
        <color theme="1"/>
        <rFont val="Arial"/>
        <family val="2"/>
      </rPr>
      <t xml:space="preserve">Los Carpinteros </t>
    </r>
    <r>
      <rPr>
        <sz val="12"/>
        <color rgb="FFFF0000"/>
        <rFont val="Arial"/>
        <family val="2"/>
      </rPr>
      <t>cambio motor y transmision</t>
    </r>
  </si>
  <si>
    <t>Los Carpinteros cambio motor y transmision</t>
  </si>
  <si>
    <t>L120F (108)</t>
  </si>
  <si>
    <t>KRPH-60</t>
  </si>
  <si>
    <t>VCEL120FHJ0072948</t>
  </si>
  <si>
    <t>SKC Copiapo cambio motor y transmision</t>
  </si>
  <si>
    <t>D-6T (Tambo de Oro)</t>
  </si>
  <si>
    <t>KTRR-40</t>
  </si>
  <si>
    <t>TXD19182</t>
  </si>
  <si>
    <t>SMC01907</t>
  </si>
  <si>
    <t>Finning Coquimbo operativo</t>
  </si>
  <si>
    <t>Banco ITAU</t>
  </si>
  <si>
    <t xml:space="preserve">DMAX  CC 2.5D 4WD </t>
  </si>
  <si>
    <t>KSPY-72</t>
  </si>
  <si>
    <t>Gris Titanio</t>
  </si>
  <si>
    <t>SF9255</t>
  </si>
  <si>
    <t>MPATFS86JJT005146</t>
  </si>
  <si>
    <t>Taller Serena Motor malo</t>
  </si>
  <si>
    <t>Banco de CHILE</t>
  </si>
  <si>
    <t>NP-300 sc s 2.3D MT</t>
  </si>
  <si>
    <t>KRWG-24</t>
  </si>
  <si>
    <t>BLANCA</t>
  </si>
  <si>
    <t>YS23B266C028670</t>
  </si>
  <si>
    <t>3N6BD31BXKK805432</t>
  </si>
  <si>
    <t>Abastecimiento</t>
  </si>
  <si>
    <t>Eklipse Abastecimiento</t>
  </si>
  <si>
    <t>ABASTECIMIENTO</t>
  </si>
  <si>
    <t>KWLP-43</t>
  </si>
  <si>
    <t>SW8655</t>
  </si>
  <si>
    <t>MPATFS86JKT002203</t>
  </si>
  <si>
    <t>Casa Gerencia General</t>
  </si>
  <si>
    <t>Banco Itau</t>
  </si>
  <si>
    <t xml:space="preserve">Iveco </t>
  </si>
  <si>
    <t>Tector 170E28</t>
  </si>
  <si>
    <t>KWYB-23-6</t>
  </si>
  <si>
    <t>Aljibe</t>
  </si>
  <si>
    <t>F4AE3681E8057725</t>
  </si>
  <si>
    <t>93ZA1RMH0K8934912</t>
  </si>
  <si>
    <t>Los Carpinteros en reparacion</t>
  </si>
  <si>
    <t>CAT FINANTIAL</t>
  </si>
  <si>
    <t>R-1600H</t>
  </si>
  <si>
    <t>LDCL-37</t>
  </si>
  <si>
    <t>TXE13633</t>
  </si>
  <si>
    <t>CATR1600K9SD00455</t>
  </si>
  <si>
    <t>Finning Copiapo, vendido</t>
  </si>
  <si>
    <t>A-30G(22)</t>
  </si>
  <si>
    <t>LGGK-91</t>
  </si>
  <si>
    <t>VCE0A30GCK0732026</t>
  </si>
  <si>
    <t>Paipote</t>
  </si>
  <si>
    <t>A-30G(23)</t>
  </si>
  <si>
    <t>LGGK-92</t>
  </si>
  <si>
    <t>VCE0A30GHK0732024</t>
  </si>
  <si>
    <t>LGPB-53</t>
  </si>
  <si>
    <t>U0307118</t>
  </si>
  <si>
    <t>GE0110WRCJ2610322</t>
  </si>
  <si>
    <t>SK Copiapo en reparaciones</t>
  </si>
  <si>
    <t>SK Copiapo, en reparacion</t>
  </si>
  <si>
    <t>Grua Horquilla</t>
  </si>
  <si>
    <t>Toyota</t>
  </si>
  <si>
    <t>FGZN25</t>
  </si>
  <si>
    <t>LJWG-82</t>
  </si>
  <si>
    <t>Naranja</t>
  </si>
  <si>
    <t>Gas/Bencina</t>
  </si>
  <si>
    <t>FGZN2523072</t>
  </si>
  <si>
    <t>Bodega Central</t>
  </si>
  <si>
    <t>BCI</t>
  </si>
  <si>
    <t>LDBC-12</t>
  </si>
  <si>
    <t>CAMION ALJIBE</t>
  </si>
  <si>
    <t>4x2</t>
  </si>
  <si>
    <t>F4AE3681E8057241</t>
  </si>
  <si>
    <t>93ZA1RMHOK8934886</t>
  </si>
  <si>
    <t>Lubricador</t>
  </si>
  <si>
    <t>JMC</t>
  </si>
  <si>
    <t>CARRYNG</t>
  </si>
  <si>
    <t>LJDV-57</t>
  </si>
  <si>
    <t>CAMION PLANO</t>
  </si>
  <si>
    <t>HC186838</t>
  </si>
  <si>
    <t>LEFAECG24JHN02173</t>
  </si>
  <si>
    <t>Intecmec, reparacion</t>
  </si>
  <si>
    <t>LJFX-99</t>
  </si>
  <si>
    <t>TK8018</t>
  </si>
  <si>
    <t>MPATFS86JKT005003</t>
  </si>
  <si>
    <t>SANTANDER</t>
  </si>
  <si>
    <t>L110F(111)</t>
  </si>
  <si>
    <t>LPBY-54</t>
  </si>
  <si>
    <t>VCEL110FHk0071220</t>
  </si>
  <si>
    <t>Paipote F/S</t>
  </si>
  <si>
    <t>W-270</t>
  </si>
  <si>
    <t>LLWV-38</t>
  </si>
  <si>
    <t>NHF240401</t>
  </si>
  <si>
    <t>Branda  Lundin</t>
  </si>
  <si>
    <t>SANTOS</t>
  </si>
  <si>
    <t>L110F(109)</t>
  </si>
  <si>
    <t>LKPX-88</t>
  </si>
  <si>
    <t>VCEL110FHk0071233</t>
  </si>
  <si>
    <t>ITAU</t>
  </si>
  <si>
    <t>VM 6X2 270</t>
  </si>
  <si>
    <t>PDCJ-90</t>
  </si>
  <si>
    <t>Y1A048668</t>
  </si>
  <si>
    <t>93KP0R1C7LE167438</t>
  </si>
  <si>
    <t>416F2</t>
  </si>
  <si>
    <t>LXWH-25</t>
  </si>
  <si>
    <t>Amarilla</t>
  </si>
  <si>
    <t>G4D60324</t>
  </si>
  <si>
    <t>LBF05461</t>
  </si>
  <si>
    <t>Branda Tambo de Oro(desde 02 de Noviembre 2021)</t>
  </si>
  <si>
    <t>NQR919</t>
  </si>
  <si>
    <t>PDYP-29</t>
  </si>
  <si>
    <t>Camion Combustible</t>
  </si>
  <si>
    <t>4HK10AS780</t>
  </si>
  <si>
    <t>JAAN1R90LK7100504</t>
  </si>
  <si>
    <t>Vendido Guillermo Cuello</t>
  </si>
  <si>
    <t>LSXX-83</t>
  </si>
  <si>
    <t>WJME3TUS4KC400627</t>
  </si>
  <si>
    <t>LSXX-84</t>
  </si>
  <si>
    <t>WJME3TUS4KC400628</t>
  </si>
  <si>
    <t>Tambo de Oro 30/09/2020</t>
  </si>
  <si>
    <t>LRSH-38</t>
  </si>
  <si>
    <t>UN5394</t>
  </si>
  <si>
    <t>MPATFS86JLT003985</t>
  </si>
  <si>
    <t>Eklipse Inca de Oro</t>
  </si>
  <si>
    <t>Eklipse Inca de Oro (desde 26 de Agosto 2021 17.874 km)</t>
  </si>
  <si>
    <t>INCA DE ORO</t>
  </si>
  <si>
    <t>L120F (113)</t>
  </si>
  <si>
    <t>LVWP-33</t>
  </si>
  <si>
    <t>VCEL120FEK0073202</t>
  </si>
  <si>
    <t>Branda MLL desde 1 de Junio 24</t>
  </si>
  <si>
    <t>L120F (114)</t>
  </si>
  <si>
    <t>LVWP-34</t>
  </si>
  <si>
    <t>VCEL120FTK0073204</t>
  </si>
  <si>
    <r>
      <rPr>
        <sz val="12"/>
        <color theme="1"/>
        <rFont val="Arial"/>
        <family val="2"/>
      </rPr>
      <t>Branda Tambo de Oro</t>
    </r>
    <r>
      <rPr>
        <sz val="12"/>
        <color rgb="FFFF0000"/>
        <rFont val="Arial"/>
        <family val="2"/>
      </rPr>
      <t xml:space="preserve"> desde 12/10/23</t>
    </r>
  </si>
  <si>
    <t>Branda Tambo de Oro Cambio motor 06/09/2023 7.900 hrs  desde 12/10/23</t>
  </si>
  <si>
    <t>N400</t>
  </si>
  <si>
    <t>LRSH-49</t>
  </si>
  <si>
    <t>Furgon de carga</t>
  </si>
  <si>
    <t>L2B1CL33110064</t>
  </si>
  <si>
    <t>LZWCDAGA8LC8091171</t>
  </si>
  <si>
    <t>Diario Chañarcillo</t>
  </si>
  <si>
    <t>CHAÑARCILLO</t>
  </si>
  <si>
    <t>A-30G (26)</t>
  </si>
  <si>
    <t>PJFS-18</t>
  </si>
  <si>
    <t>VCE0A30GE00732068</t>
  </si>
  <si>
    <t>Tambo de Oro, sin uso</t>
  </si>
  <si>
    <t>Tambo de Oro desde 18 de Octubre 2022 SIN USO</t>
  </si>
  <si>
    <t>A-30G (27)</t>
  </si>
  <si>
    <t>PJFZ-21</t>
  </si>
  <si>
    <t>VCE0A30GL00732066</t>
  </si>
  <si>
    <t>SK Copiapo en Reparaciones</t>
  </si>
  <si>
    <t>LZRC-23</t>
  </si>
  <si>
    <t>UX9268</t>
  </si>
  <si>
    <t>MPATFS86JLT004790</t>
  </si>
  <si>
    <r>
      <rPr>
        <sz val="12"/>
        <color theme="1"/>
        <rFont val="Arial"/>
        <family val="2"/>
      </rPr>
      <t xml:space="preserve">Eklipse Colbun, </t>
    </r>
    <r>
      <rPr>
        <sz val="12"/>
        <color rgb="FFFF0000"/>
        <rFont val="Arial"/>
        <family val="2"/>
      </rPr>
      <t>desde 31/1/24</t>
    </r>
  </si>
  <si>
    <t>Eklipse Colbun, desde 31/1/24</t>
  </si>
  <si>
    <t>LZRC-25</t>
  </si>
  <si>
    <t>UR1274</t>
  </si>
  <si>
    <t>MPATFS86JLT004221</t>
  </si>
  <si>
    <t>LZRC-26</t>
  </si>
  <si>
    <t>UR1291</t>
  </si>
  <si>
    <t>MPATFS86JLT004211</t>
  </si>
  <si>
    <t>Eklipse Lomas Taltal a partir de 30 de Marzo 24</t>
  </si>
  <si>
    <t>LOMAS</t>
  </si>
  <si>
    <t>PHXY-13</t>
  </si>
  <si>
    <t>blanco</t>
  </si>
  <si>
    <t>Y1A050985</t>
  </si>
  <si>
    <t>93KP0R1C1ME169534</t>
  </si>
  <si>
    <t>LZRC-28</t>
  </si>
  <si>
    <t>4HK10DC839</t>
  </si>
  <si>
    <t>JAAN1R90LL7100357</t>
  </si>
  <si>
    <t>NEW DAILY 50C17 V H2</t>
  </si>
  <si>
    <t>PFRZ-39</t>
  </si>
  <si>
    <t>Bus de pasajeros</t>
  </si>
  <si>
    <t>ZCFC250C2K5246660</t>
  </si>
  <si>
    <t>Branda Lundin</t>
  </si>
  <si>
    <t>B-90</t>
  </si>
  <si>
    <t>LZRF-58</t>
  </si>
  <si>
    <t>NKHH03411</t>
  </si>
  <si>
    <t>Branda Tambo de Oro (ingresa 05/10/2020</t>
  </si>
  <si>
    <t>Ford</t>
  </si>
  <si>
    <t>F-150 Screw Lariat 5.0 L 4X4 Luxury</t>
  </si>
  <si>
    <t>PHFY-20</t>
  </si>
  <si>
    <t>LFC25913</t>
  </si>
  <si>
    <t>1FTEW1E56LFC25913</t>
  </si>
  <si>
    <t>Gerencia General</t>
  </si>
  <si>
    <t>LWKP-50</t>
  </si>
  <si>
    <t>ZCFC235A5K5236362</t>
  </si>
  <si>
    <t xml:space="preserve">Los Carpinteros </t>
  </si>
  <si>
    <t>PKBF-57</t>
  </si>
  <si>
    <t>Camion Abastecimiento</t>
  </si>
  <si>
    <t>F4AE3681E8057248</t>
  </si>
  <si>
    <t>93ZA1MRH0K8934842</t>
  </si>
  <si>
    <t xml:space="preserve">Abastecimiento </t>
  </si>
  <si>
    <t>RANGER DSL LIMITED 4X4 3.2L AT</t>
  </si>
  <si>
    <t>PRZZ-28</t>
  </si>
  <si>
    <t>SA2S MJ228727</t>
  </si>
  <si>
    <t>8AFAR23W4MJ228727</t>
  </si>
  <si>
    <t>Jose Miguel Daruich, traspazo de dominio</t>
  </si>
  <si>
    <t>PTSD-25</t>
  </si>
  <si>
    <t>Gris Grafito</t>
  </si>
  <si>
    <t>SA2S NJ236348</t>
  </si>
  <si>
    <t>8AFAR23W1NJ236348</t>
  </si>
  <si>
    <t>Pablo Ravazzano, traspazo de dominio</t>
  </si>
  <si>
    <t>PTSC-92</t>
  </si>
  <si>
    <t>SA2S NJ232555</t>
  </si>
  <si>
    <t>8AFAR23W8NJ232555</t>
  </si>
  <si>
    <t>Aldo Ravazzano, traspazo de dominio</t>
  </si>
  <si>
    <t>PPJL-52</t>
  </si>
  <si>
    <t>Camion tolva</t>
  </si>
  <si>
    <t>WJME3TUS4KC400774</t>
  </si>
  <si>
    <t>Branda Tambo de Oro (Desde 01 de Junio 2021)</t>
  </si>
  <si>
    <t>PPJL-51</t>
  </si>
  <si>
    <t>WJME3TUD6LC423564</t>
  </si>
  <si>
    <t>Navara D CAB MT4X4 2.3 (Salfa)</t>
  </si>
  <si>
    <t>PYST-32</t>
  </si>
  <si>
    <t xml:space="preserve">Pick up </t>
  </si>
  <si>
    <t>PLATA</t>
  </si>
  <si>
    <t>YS23A260C059106</t>
  </si>
  <si>
    <t>3N6BD33BXNK802127</t>
  </si>
  <si>
    <t>PYST-34</t>
  </si>
  <si>
    <t>YS23A260C060585</t>
  </si>
  <si>
    <t>3N6BD33B9NK801969</t>
  </si>
  <si>
    <t>Eklipse Pucobre</t>
  </si>
  <si>
    <t>Eklipse Pucobre entregada 9 de Julio 2021</t>
  </si>
  <si>
    <t>PUCOBRE</t>
  </si>
  <si>
    <t>PYRY-34</t>
  </si>
  <si>
    <t>YS23A260C061210</t>
  </si>
  <si>
    <t>3N6BD33B4NK802768</t>
  </si>
  <si>
    <t>Eklipse Mantencion</t>
  </si>
  <si>
    <t>MANTENCION</t>
  </si>
  <si>
    <t>Navara D CAB MT4X4 2.3 (Callegari)</t>
  </si>
  <si>
    <t>PYDG-60</t>
  </si>
  <si>
    <t>YS23A260059489C</t>
  </si>
  <si>
    <t>3N6BD33B6NK801167</t>
  </si>
  <si>
    <t>Prevension, Roberto Worner</t>
  </si>
  <si>
    <t>PYRY-25</t>
  </si>
  <si>
    <t>YS23A260059423C</t>
  </si>
  <si>
    <t>3N6BD33B1NK801318</t>
  </si>
  <si>
    <t>Bodega Central desde 3/7/24</t>
  </si>
  <si>
    <t>CASA MATRIZ</t>
  </si>
  <si>
    <t>PYRY-31</t>
  </si>
  <si>
    <t>YS23A260C061270</t>
  </si>
  <si>
    <t>3N6BD33B9NK802863</t>
  </si>
  <si>
    <t>PZJR-67</t>
  </si>
  <si>
    <t>Plata</t>
  </si>
  <si>
    <t>YS23A260059369C</t>
  </si>
  <si>
    <t>3N6BD33BXNK801673</t>
  </si>
  <si>
    <t>Eklipse Operaciones(Natalia Saldivar)</t>
  </si>
  <si>
    <t>G.OPERACIONES</t>
  </si>
  <si>
    <t>PZVP-55</t>
  </si>
  <si>
    <t>YS23A260C060792</t>
  </si>
  <si>
    <t>3N6BD33B7NK802635</t>
  </si>
  <si>
    <t xml:space="preserve">Branda Tambo </t>
  </si>
  <si>
    <t>L120H (9)</t>
  </si>
  <si>
    <t>PBGF-41</t>
  </si>
  <si>
    <t>VCEL120HLM0018296</t>
  </si>
  <si>
    <r>
      <rPr>
        <sz val="12"/>
        <color theme="1"/>
        <rFont val="Arial"/>
        <family val="2"/>
      </rPr>
      <t xml:space="preserve">Branda Lundin </t>
    </r>
    <r>
      <rPr>
        <sz val="12"/>
        <color rgb="FFFF0000"/>
        <rFont val="Arial"/>
        <family val="2"/>
      </rPr>
      <t>desde 10/4/2024</t>
    </r>
  </si>
  <si>
    <t>Branda Lundin desde 10/4/2024</t>
  </si>
  <si>
    <t>RANGER DCAB 4X4 3.2 AUT</t>
  </si>
  <si>
    <t>PZJP-85</t>
  </si>
  <si>
    <t>SA2SNJ239484</t>
  </si>
  <si>
    <t>8AFAR23W2NJ239484</t>
  </si>
  <si>
    <t>Milton Portiño (Lundin)</t>
  </si>
  <si>
    <t>Milton Portiño (Lundin) desde 10 de Noviembre 2022</t>
  </si>
  <si>
    <t>RDLZ-87</t>
  </si>
  <si>
    <t>G8X06511</t>
  </si>
  <si>
    <t>CAT00416LL9P01106</t>
  </si>
  <si>
    <t>Branda Tambo de Oro, entregada a faena el 29 de Julio 2021</t>
  </si>
  <si>
    <t>236D3 A/C</t>
  </si>
  <si>
    <t>RBWX-96</t>
  </si>
  <si>
    <t>8MC7590</t>
  </si>
  <si>
    <t>CAT0236DCAZ600586</t>
  </si>
  <si>
    <t>Branda Tambo de Oro, entregada a faena el 27 de Julio 2021</t>
  </si>
  <si>
    <t>RBWX-97</t>
  </si>
  <si>
    <t>TX711084</t>
  </si>
  <si>
    <t>CAT00140LB5400413</t>
  </si>
  <si>
    <t>Branda MLL desde 1 de Junio 25</t>
  </si>
  <si>
    <t>236D3 A/C Black</t>
  </si>
  <si>
    <t>RBWY-15</t>
  </si>
  <si>
    <t>Negro</t>
  </si>
  <si>
    <t>8JC2559</t>
  </si>
  <si>
    <t>CAT0236DLMPW02116</t>
  </si>
  <si>
    <t>Finning Copiapo reparaciones</t>
  </si>
  <si>
    <t>SC S 2.3TD 4WD</t>
  </si>
  <si>
    <t>RCBJ-28</t>
  </si>
  <si>
    <t>Carga fria</t>
  </si>
  <si>
    <t>YS23B266C052825</t>
  </si>
  <si>
    <t>3N6BD31B8NK803876</t>
  </si>
  <si>
    <t>RCBJ-31</t>
  </si>
  <si>
    <t>YS23B266C052889</t>
  </si>
  <si>
    <t>3N6BD31B4NK804541</t>
  </si>
  <si>
    <t>Eklipse Aura</t>
  </si>
  <si>
    <t>AURA</t>
  </si>
  <si>
    <t>F-150 Lariat 5.0 L 4X4 Luxury</t>
  </si>
  <si>
    <t>RFVW-25</t>
  </si>
  <si>
    <t>MFB59189</t>
  </si>
  <si>
    <t>1FTFW1E58MFB59189</t>
  </si>
  <si>
    <t>Gerencia Stgo</t>
  </si>
  <si>
    <t>TRANSIT 2.2L 17+1</t>
  </si>
  <si>
    <t>PTRR-68</t>
  </si>
  <si>
    <t>TT58896</t>
  </si>
  <si>
    <t>WF0HXXTTGMTT58896</t>
  </si>
  <si>
    <t>Branda Tambo de Oro (desde 18 de Agosto 2021)</t>
  </si>
  <si>
    <t>FMX-460</t>
  </si>
  <si>
    <t>RWYY-19</t>
  </si>
  <si>
    <t>D138067277C2E</t>
  </si>
  <si>
    <t>93KXG20D7NE911632</t>
  </si>
  <si>
    <t>Branda Tambo de Oro (desde 22/04/.2022)</t>
  </si>
  <si>
    <t>RWYY-18</t>
  </si>
  <si>
    <t>D138067273C2E</t>
  </si>
  <si>
    <t>93KXG20DXNE911633</t>
  </si>
  <si>
    <t>VIGUS WORK 4X4 2.5</t>
  </si>
  <si>
    <t>RYFW-86</t>
  </si>
  <si>
    <t>MCD81919</t>
  </si>
  <si>
    <t>LEFEDDE18PTP00149</t>
  </si>
  <si>
    <t>Eklipse Hugo Rojas, Mayo 2024</t>
  </si>
  <si>
    <t>GERENCIA DE OPERACIONES HR</t>
  </si>
  <si>
    <t>RYFW-87</t>
  </si>
  <si>
    <t>Plateado</t>
  </si>
  <si>
    <t>MCD81912</t>
  </si>
  <si>
    <t>LEFEDDE18PTP00198</t>
  </si>
  <si>
    <r>
      <rPr>
        <sz val="12"/>
        <color theme="1"/>
        <rFont val="Arial"/>
        <family val="2"/>
      </rPr>
      <t>Eklipse Inca de Oro (Luis Soto)</t>
    </r>
    <r>
      <rPr>
        <sz val="12"/>
        <color rgb="FFFF0000"/>
        <rFont val="Arial"/>
        <family val="2"/>
      </rPr>
      <t xml:space="preserve"> desde 13/11/2023</t>
    </r>
  </si>
  <si>
    <t>Eklipse Inca de Oro (Luis Soto) desde 13/11/2023</t>
  </si>
  <si>
    <t>GERENCIA DE OPERACIONES LS</t>
  </si>
  <si>
    <t>Nissan Navara</t>
  </si>
  <si>
    <t>NAVARA MC SC S 2.3 4X4 MT</t>
  </si>
  <si>
    <t>RZCH-61</t>
  </si>
  <si>
    <t>YS23B266C056573</t>
  </si>
  <si>
    <t>3N6BD31B8PK800365</t>
  </si>
  <si>
    <t>Promet Colbun</t>
  </si>
  <si>
    <t>Promet Colbun desde 28/8/2022</t>
  </si>
  <si>
    <t>COLBUN</t>
  </si>
  <si>
    <t>RYYD-45</t>
  </si>
  <si>
    <t>N1D03787</t>
  </si>
  <si>
    <t>LEFEDDE11PTP00672</t>
  </si>
  <si>
    <t>Branda Lundin Minning</t>
  </si>
  <si>
    <t>Branda Lundin Minning desde 1 de Noviembre 2022 Jefe de Transportes Reconocimiento Ruta</t>
  </si>
  <si>
    <t>RYYD-48</t>
  </si>
  <si>
    <t>N1D03779</t>
  </si>
  <si>
    <t>LEFEDDE10PTP00758</t>
  </si>
  <si>
    <t>Eklipse Prevension desde Marzo 2024</t>
  </si>
  <si>
    <t>RYYD-46</t>
  </si>
  <si>
    <t>N1D03806</t>
  </si>
  <si>
    <t>LEFEDDE11PTP00753</t>
  </si>
  <si>
    <t>Branda Lundin Minning desde 1 de Noviembre 2022 Carlos araya ,Anibal Gallardo</t>
  </si>
  <si>
    <t>RYYB-68</t>
  </si>
  <si>
    <t>N1D03782</t>
  </si>
  <si>
    <t>LEFEDDE10PTP00677</t>
  </si>
  <si>
    <t>Branda Lundin Minning desde 1 de Noviembre 2022 Julio Morales</t>
  </si>
  <si>
    <t>RYYB-29</t>
  </si>
  <si>
    <t>MCD81878</t>
  </si>
  <si>
    <t>LEFEDDE17PTP00174</t>
  </si>
  <si>
    <t>Eklipse Jefe operaciones Sur(Luis Moreno) Abril 2024</t>
  </si>
  <si>
    <t>RYYC-21</t>
  </si>
  <si>
    <t>N1D03776</t>
  </si>
  <si>
    <t>LEFEDDE10PTP00680</t>
  </si>
  <si>
    <t>Branda Lundin Minning desde 1 de Noviembre 2022 sin asignar</t>
  </si>
  <si>
    <t>Maxus</t>
  </si>
  <si>
    <t>T-60</t>
  </si>
  <si>
    <t>RZCY-82</t>
  </si>
  <si>
    <t>R921C039707</t>
  </si>
  <si>
    <t>LSFAM11A3NA054702</t>
  </si>
  <si>
    <t>Branda Lundin Minning desde 31 de Enero 2023 Juan Carlos Castro</t>
  </si>
  <si>
    <t>RZCY-84</t>
  </si>
  <si>
    <t>R9219034547</t>
  </si>
  <si>
    <t>LSFAM11A1NA041849</t>
  </si>
  <si>
    <t>Branda Lundin Minning desde 16 de Enero 2023 Roberto Llanos</t>
  </si>
  <si>
    <t>RYJD-51</t>
  </si>
  <si>
    <t>YS23B266C056974</t>
  </si>
  <si>
    <t>3N6BD31B4PK802226</t>
  </si>
  <si>
    <t>DETENIDOS COQUIMBO</t>
  </si>
  <si>
    <t>RYJD-52</t>
  </si>
  <si>
    <t>YS23B266C061185</t>
  </si>
  <si>
    <t>3N6BD31B2PK802628</t>
  </si>
  <si>
    <t>Eklipse Cerro Negro desde Marzo 2024</t>
  </si>
  <si>
    <t>CERRO NEGRO</t>
  </si>
  <si>
    <r>
      <rPr>
        <sz val="12"/>
        <color theme="1"/>
        <rFont val="Arial"/>
        <family val="2"/>
      </rPr>
      <t xml:space="preserve">FMX-500 </t>
    </r>
    <r>
      <rPr>
        <sz val="12"/>
        <color rgb="FFFF0000"/>
        <rFont val="Arial"/>
        <family val="2"/>
      </rPr>
      <t>Auto encarpe</t>
    </r>
  </si>
  <si>
    <t>SCCC-33</t>
  </si>
  <si>
    <t>Tolva Auto encarpe</t>
  </si>
  <si>
    <t>D138070653C2E</t>
  </si>
  <si>
    <t>93KXG30G0PE914979</t>
  </si>
  <si>
    <t>Branda Lundin Minning desde 1 de Noviembre 2022</t>
  </si>
  <si>
    <t>FMX-500 Bolonero</t>
  </si>
  <si>
    <t>SCCC-30</t>
  </si>
  <si>
    <t>D138070639C2E</t>
  </si>
  <si>
    <t>93KXG30G2PE914976</t>
  </si>
  <si>
    <r>
      <rPr>
        <sz val="12"/>
        <color theme="1"/>
        <rFont val="Arial"/>
        <family val="2"/>
      </rPr>
      <t xml:space="preserve">FMX-500 </t>
    </r>
    <r>
      <rPr>
        <sz val="12"/>
        <color rgb="FFFF0000"/>
        <rFont val="Arial"/>
        <family val="2"/>
      </rPr>
      <t>Auto encarpe</t>
    </r>
  </si>
  <si>
    <t>SCCC-34</t>
  </si>
  <si>
    <t>D138070635C2E</t>
  </si>
  <si>
    <t>93KXG30GXPE914975</t>
  </si>
  <si>
    <t>Mantos de la Luna 1 de Junio 24</t>
  </si>
  <si>
    <r>
      <rPr>
        <sz val="12"/>
        <color theme="1"/>
        <rFont val="Arial"/>
        <family val="2"/>
      </rPr>
      <t xml:space="preserve">FMX-500 </t>
    </r>
    <r>
      <rPr>
        <sz val="12"/>
        <color rgb="FFFF0000"/>
        <rFont val="Arial"/>
        <family val="2"/>
      </rPr>
      <t>Auto encarpe</t>
    </r>
  </si>
  <si>
    <t>SCCC-31</t>
  </si>
  <si>
    <t>D138073109C2E</t>
  </si>
  <si>
    <t>93KXG30G5PE917511</t>
  </si>
  <si>
    <r>
      <rPr>
        <sz val="12"/>
        <color theme="1"/>
        <rFont val="Arial"/>
        <family val="2"/>
      </rPr>
      <t xml:space="preserve">FMX-500 </t>
    </r>
    <r>
      <rPr>
        <sz val="12"/>
        <color rgb="FFFF0000"/>
        <rFont val="Arial"/>
        <family val="2"/>
      </rPr>
      <t>Auto encarpe</t>
    </r>
  </si>
  <si>
    <t>SCCC-32</t>
  </si>
  <si>
    <t>D138072088C2E</t>
  </si>
  <si>
    <t>93KXG30G8PE916480</t>
  </si>
  <si>
    <t>VM 8X4 330</t>
  </si>
  <si>
    <t>SDFJ-53</t>
  </si>
  <si>
    <t>Y1A067445</t>
  </si>
  <si>
    <t>93KP0S1GXPE183603</t>
  </si>
  <si>
    <t>Abastecimiento desde 25 de 10/22</t>
  </si>
  <si>
    <t xml:space="preserve">Camioneta </t>
  </si>
  <si>
    <t>MC DC SE 2.3 4X4 MT</t>
  </si>
  <si>
    <t>SFHS-82</t>
  </si>
  <si>
    <t>YS23A260C072066</t>
  </si>
  <si>
    <t>3N6BD33BXNK818411</t>
  </si>
  <si>
    <t>Eklipse Las Cenizas</t>
  </si>
  <si>
    <t>CENIZAS</t>
  </si>
  <si>
    <t>SFHS-83</t>
  </si>
  <si>
    <t>YS23A260C072801</t>
  </si>
  <si>
    <t>3N6BD33B7NK816471</t>
  </si>
  <si>
    <t>Los Carpinteros en reparacion por siniestro</t>
  </si>
  <si>
    <t>SFRK-25</t>
  </si>
  <si>
    <t>R9223004179</t>
  </si>
  <si>
    <t>LSFAM11A5 NA069900</t>
  </si>
  <si>
    <t>Branda Lundin Minning Alex Cornejo/Allan Lazcano</t>
  </si>
  <si>
    <t>SFRK-37</t>
  </si>
  <si>
    <t>R9223004185</t>
  </si>
  <si>
    <t>LSFAM11A2 NA069921</t>
  </si>
  <si>
    <t xml:space="preserve">Branda Lundin Minning Jefes de Turno Mina Santos </t>
  </si>
  <si>
    <t>SFRK-38</t>
  </si>
  <si>
    <t>R9222002605</t>
  </si>
  <si>
    <t>LSFAM11AX NA069875</t>
  </si>
  <si>
    <t>Branda Lundin Minning Jefes de Operaciones Mina Santos /Alcaparrosa</t>
  </si>
  <si>
    <t>SFRK-65</t>
  </si>
  <si>
    <t>R9223003463</t>
  </si>
  <si>
    <t>LSFAM11A6 NA069873</t>
  </si>
  <si>
    <t>Eklipse Inca de Oro, Claudio Lagos</t>
  </si>
  <si>
    <t>FMX-500 8X4 TOLVA</t>
  </si>
  <si>
    <t>SDJD-99</t>
  </si>
  <si>
    <t>D138077775C2E</t>
  </si>
  <si>
    <t>93KXG30G7PE921561</t>
  </si>
  <si>
    <t>Lundin Minning desde 1 de Noviembre 2022</t>
  </si>
  <si>
    <t>SDWZ-10</t>
  </si>
  <si>
    <t>D138077683C2E</t>
  </si>
  <si>
    <t>93KXG30G8PE921565</t>
  </si>
  <si>
    <t>SDWZ-11</t>
  </si>
  <si>
    <t>D138077912C2E</t>
  </si>
  <si>
    <t>93KXG30G6PE922072</t>
  </si>
  <si>
    <t>SDJD-73</t>
  </si>
  <si>
    <t>D138077571C2E</t>
  </si>
  <si>
    <t>93KXG30G1PE921473</t>
  </si>
  <si>
    <t>SDJD-98</t>
  </si>
  <si>
    <t>D138077070C2E</t>
  </si>
  <si>
    <t>93KXG30G8PE921479</t>
  </si>
  <si>
    <t>VM-330 Aljibe</t>
  </si>
  <si>
    <t>SDJD-95</t>
  </si>
  <si>
    <t>Y1A068575</t>
  </si>
  <si>
    <t>93KK0S1D9PE184511</t>
  </si>
  <si>
    <t>SDJD-96</t>
  </si>
  <si>
    <t>Y1A068110</t>
  </si>
  <si>
    <t>93KK0S1D6PE184510</t>
  </si>
  <si>
    <t>236D3</t>
  </si>
  <si>
    <t>SFHS-76</t>
  </si>
  <si>
    <t xml:space="preserve">Mini cargador </t>
  </si>
  <si>
    <t>8MN5893</t>
  </si>
  <si>
    <t>CAT0236DAAZ601000</t>
  </si>
  <si>
    <t>SFHS-78</t>
  </si>
  <si>
    <t>G8X08523</t>
  </si>
  <si>
    <t>CAT00416HL9P03066</t>
  </si>
  <si>
    <t>Excavadora</t>
  </si>
  <si>
    <t>SFHS-80</t>
  </si>
  <si>
    <t>E7A49572</t>
  </si>
  <si>
    <t>CAT00320PZBN31519</t>
  </si>
  <si>
    <t>SFYL-23</t>
  </si>
  <si>
    <t>TX712134</t>
  </si>
  <si>
    <t>CAT00140CB5400570</t>
  </si>
  <si>
    <t>AROCS 4848 K 4500 RET</t>
  </si>
  <si>
    <t>SGXT-35</t>
  </si>
  <si>
    <t>Naranjo</t>
  </si>
  <si>
    <t>471922C0706407</t>
  </si>
  <si>
    <t>W1T964231P0577813</t>
  </si>
  <si>
    <t>SGXT-36</t>
  </si>
  <si>
    <t>471922C0705012</t>
  </si>
  <si>
    <t>W1T964231P0575633</t>
  </si>
  <si>
    <t>SGXJ-41-4</t>
  </si>
  <si>
    <t>E7A48995</t>
  </si>
  <si>
    <t>CAT00320CZBN31394</t>
  </si>
  <si>
    <t>SGXG-33-0</t>
  </si>
  <si>
    <t>G8X09004</t>
  </si>
  <si>
    <t>CAT00416LL9P03485</t>
  </si>
  <si>
    <t>SGXF-55-5</t>
  </si>
  <si>
    <t>D138077929C2E</t>
  </si>
  <si>
    <t>93KXG30G3PE922071</t>
  </si>
  <si>
    <t>SGXD-67-2</t>
  </si>
  <si>
    <t>D138077076C2E</t>
  </si>
  <si>
    <t>93KXG30G4PE921469</t>
  </si>
  <si>
    <t>SGXD-68-0</t>
  </si>
  <si>
    <t>D138077796C2E</t>
  </si>
  <si>
    <t>93KXG30G2PE921477</t>
  </si>
  <si>
    <t>SGXD-92-3</t>
  </si>
  <si>
    <t>D138077458C2E</t>
  </si>
  <si>
    <t>93KXG30G5PE921564</t>
  </si>
  <si>
    <r>
      <rPr>
        <sz val="12"/>
        <color theme="1"/>
        <rFont val="Arial"/>
        <family val="2"/>
      </rPr>
      <t xml:space="preserve">L120H </t>
    </r>
    <r>
      <rPr>
        <sz val="12"/>
        <color rgb="FFFF0000"/>
        <rFont val="Arial"/>
        <family val="2"/>
      </rPr>
      <t>N°62</t>
    </r>
  </si>
  <si>
    <t>SGXT-34</t>
  </si>
  <si>
    <t>VCEL120HVN0019141</t>
  </si>
  <si>
    <r>
      <rPr>
        <sz val="12"/>
        <color theme="1"/>
        <rFont val="Arial"/>
        <family val="2"/>
      </rPr>
      <t xml:space="preserve">L120H </t>
    </r>
    <r>
      <rPr>
        <sz val="12"/>
        <color rgb="FFFF0000"/>
        <rFont val="Arial"/>
        <family val="2"/>
      </rPr>
      <t>N°61</t>
    </r>
  </si>
  <si>
    <t>SGXT-39</t>
  </si>
  <si>
    <t>VCEL120HLN0019076</t>
  </si>
  <si>
    <r>
      <rPr>
        <sz val="12"/>
        <color theme="1"/>
        <rFont val="Arial"/>
        <family val="2"/>
      </rPr>
      <t xml:space="preserve">L120H </t>
    </r>
    <r>
      <rPr>
        <sz val="12"/>
        <color rgb="FFFF0000"/>
        <rFont val="Arial"/>
        <family val="2"/>
      </rPr>
      <t>N°64</t>
    </r>
  </si>
  <si>
    <t>SGXS-61</t>
  </si>
  <si>
    <t>VCEL120HVN0019205</t>
  </si>
  <si>
    <t>Branda Tambo de Oro desde 27/12/23 (Reparada Transmi)</t>
  </si>
  <si>
    <r>
      <rPr>
        <sz val="12"/>
        <color theme="1"/>
        <rFont val="Arial"/>
        <family val="2"/>
      </rPr>
      <t>L120H</t>
    </r>
    <r>
      <rPr>
        <sz val="12"/>
        <color rgb="FFFF0000"/>
        <rFont val="Arial"/>
        <family val="2"/>
      </rPr>
      <t xml:space="preserve"> N°63</t>
    </r>
  </si>
  <si>
    <t>SGXS-62</t>
  </si>
  <si>
    <t>VCEL120HJN0019248</t>
  </si>
  <si>
    <t>D-8T</t>
  </si>
  <si>
    <t>SHJP31</t>
  </si>
  <si>
    <t>TXY07359</t>
  </si>
  <si>
    <t>CAT00D8TEMB800856</t>
  </si>
  <si>
    <t>SHJP34</t>
  </si>
  <si>
    <t>TXY07343</t>
  </si>
  <si>
    <t>CAT00D8TLMB800854</t>
  </si>
  <si>
    <t>Scoop R-1700</t>
  </si>
  <si>
    <t>R-1700K</t>
  </si>
  <si>
    <t>SBLD-93</t>
  </si>
  <si>
    <t>TXX04358</t>
  </si>
  <si>
    <t>CATR1700KKT400381</t>
  </si>
  <si>
    <t>SBLD-94</t>
  </si>
  <si>
    <t>TXX04640</t>
  </si>
  <si>
    <t>CATR1700JKT400382</t>
  </si>
  <si>
    <t>SSDB-56</t>
  </si>
  <si>
    <t>TXX04800</t>
  </si>
  <si>
    <t>CATR1700CKT400389</t>
  </si>
  <si>
    <t>SHJS-81</t>
  </si>
  <si>
    <t>D138077720C2E</t>
  </si>
  <si>
    <t>93KXG30G9PE921569</t>
  </si>
  <si>
    <t>SHJS-80</t>
  </si>
  <si>
    <t>D138077679C2E</t>
  </si>
  <si>
    <t>93KXG30G8PE921570</t>
  </si>
  <si>
    <t>Cama baja</t>
  </si>
  <si>
    <t>Machile</t>
  </si>
  <si>
    <t>SCB-50-3E</t>
  </si>
  <si>
    <t>PWYL-25</t>
  </si>
  <si>
    <t>Cama Baja</t>
  </si>
  <si>
    <t>3 ejes</t>
  </si>
  <si>
    <t>N/A</t>
  </si>
  <si>
    <t>SCB5113</t>
  </si>
  <si>
    <t>Batea 60 ton</t>
  </si>
  <si>
    <t>SRV-30-3E</t>
  </si>
  <si>
    <t>PWYL-24</t>
  </si>
  <si>
    <t>BATEA 60 TON</t>
  </si>
  <si>
    <t>SRV4528</t>
  </si>
  <si>
    <t>MAQ STANDBAY</t>
  </si>
  <si>
    <t>PWYL-28</t>
  </si>
  <si>
    <t>SRV4529</t>
  </si>
  <si>
    <t>PWYL-27</t>
  </si>
  <si>
    <t>SRV4530</t>
  </si>
  <si>
    <t>PWYL-23</t>
  </si>
  <si>
    <t>SRV4531</t>
  </si>
  <si>
    <t>PWYL-26</t>
  </si>
  <si>
    <t>SRV4532</t>
  </si>
  <si>
    <t>PWYL-22</t>
  </si>
  <si>
    <t>SRV4533</t>
  </si>
  <si>
    <t>PWYL-21</t>
  </si>
  <si>
    <t>SRV4534</t>
  </si>
  <si>
    <t>PWYL-19</t>
  </si>
  <si>
    <t>SRV4535</t>
  </si>
  <si>
    <t>PWYL-20</t>
  </si>
  <si>
    <t>SRV4536</t>
  </si>
  <si>
    <t>SHWR-75</t>
  </si>
  <si>
    <t>D138077887C2E</t>
  </si>
  <si>
    <t>93KXG30G5PE921478</t>
  </si>
  <si>
    <t>SHWR-76</t>
  </si>
  <si>
    <t>D138077891C2E</t>
  </si>
  <si>
    <t>93KXG30G2PE921563</t>
  </si>
  <si>
    <t>TRACTO CAMION</t>
  </si>
  <si>
    <t>FMX-500 8X4 TRACTO CAMION</t>
  </si>
  <si>
    <t>SHJS-94</t>
  </si>
  <si>
    <t>TRACTOCAMION</t>
  </si>
  <si>
    <t>D138082076C5E</t>
  </si>
  <si>
    <t>9BVXG30D2PE926440</t>
  </si>
  <si>
    <r>
      <rPr>
        <sz val="12"/>
        <color theme="1"/>
        <rFont val="Arial"/>
        <family val="2"/>
      </rPr>
      <t xml:space="preserve">L120H </t>
    </r>
    <r>
      <rPr>
        <sz val="12"/>
        <color rgb="FFFF0000"/>
        <rFont val="Arial"/>
        <family val="2"/>
      </rPr>
      <t>N°65</t>
    </r>
  </si>
  <si>
    <t>SHRT-23</t>
  </si>
  <si>
    <t>VCEL120HCN0019227</t>
  </si>
  <si>
    <t>Siniestrado interior mina 6 Dic 2023</t>
  </si>
  <si>
    <t>Torre Iluminacion</t>
  </si>
  <si>
    <t>HIMOINSA</t>
  </si>
  <si>
    <t>AS4005 ECO MS</t>
  </si>
  <si>
    <t>FMX-500 6X4 TOLVA</t>
  </si>
  <si>
    <t>SLKB-85</t>
  </si>
  <si>
    <t>D138082018C5E</t>
  </si>
  <si>
    <t>9BVXG30D8PE926442</t>
  </si>
  <si>
    <t>Tambo de Oro entregados 30 de Enero 2023</t>
  </si>
  <si>
    <t>SLKB-86</t>
  </si>
  <si>
    <t>D138082041C5E</t>
  </si>
  <si>
    <t>9BVXG30D5PE926441</t>
  </si>
  <si>
    <t>SPCK-90</t>
  </si>
  <si>
    <t>D138082007C5E</t>
  </si>
  <si>
    <t>9BVXG30D0PE926443</t>
  </si>
  <si>
    <t xml:space="preserve">Lundin Minning </t>
  </si>
  <si>
    <t>SJSY-73</t>
  </si>
  <si>
    <t>YS23A260C082913</t>
  </si>
  <si>
    <t>3N6BD33BXPK807279</t>
  </si>
  <si>
    <t>NQR 919 AC</t>
  </si>
  <si>
    <t>SRCV-66</t>
  </si>
  <si>
    <t>PLANO</t>
  </si>
  <si>
    <t>4HK10MN779</t>
  </si>
  <si>
    <t>JAAN1R90LP7100291</t>
  </si>
  <si>
    <t>SRCV-87</t>
  </si>
  <si>
    <t>4HK10MJ381</t>
  </si>
  <si>
    <t>JAAN1R90LP7100248</t>
  </si>
  <si>
    <t>L120F</t>
  </si>
  <si>
    <t>SRCV-52</t>
  </si>
  <si>
    <t>VCEL120FL00073985</t>
  </si>
  <si>
    <t>Branda Tambo de Oro, entregado 08/Febrero/2023</t>
  </si>
  <si>
    <t>BELL</t>
  </si>
  <si>
    <t>B30E</t>
  </si>
  <si>
    <t>SRKB-32</t>
  </si>
  <si>
    <t>926 915 U1 373 696</t>
  </si>
  <si>
    <t>AEBA830EA03210513</t>
  </si>
  <si>
    <t>SRKB-38</t>
  </si>
  <si>
    <t>926 915 U1 339 366</t>
  </si>
  <si>
    <t>AEBA830ET03010318</t>
  </si>
  <si>
    <t>A-30G N°</t>
  </si>
  <si>
    <t>SRYL-11</t>
  </si>
  <si>
    <t>VCEOA30GE00732152</t>
  </si>
  <si>
    <t>SRYK-98</t>
  </si>
  <si>
    <t>VCEOA30GK00732156</t>
  </si>
  <si>
    <t>72-8FD30</t>
  </si>
  <si>
    <t>SVYY-47</t>
  </si>
  <si>
    <t>GRUA HORQUILLA</t>
  </si>
  <si>
    <t>NARANJO</t>
  </si>
  <si>
    <t>2Z-0139482</t>
  </si>
  <si>
    <t>708FDJ35-81182</t>
  </si>
  <si>
    <t>SVYY-51</t>
  </si>
  <si>
    <t>4HK10MH969</t>
  </si>
  <si>
    <t>JAAN1R90LP7100239</t>
  </si>
  <si>
    <t>Hylux 4X4</t>
  </si>
  <si>
    <t>SVYV-57</t>
  </si>
  <si>
    <t>GRIS</t>
  </si>
  <si>
    <t>2GDG381623</t>
  </si>
  <si>
    <t>8AJDB3CD7P1336744</t>
  </si>
  <si>
    <t>Eklipse Las Cenizas desde 1 de Julio 2023</t>
  </si>
  <si>
    <t>SVYV-73</t>
  </si>
  <si>
    <t>2GDG380939</t>
  </si>
  <si>
    <t>8AJDB3CD7P1336629</t>
  </si>
  <si>
    <t>SRTH-68</t>
  </si>
  <si>
    <t>VCEL120FK00073980</t>
  </si>
  <si>
    <r>
      <rPr>
        <sz val="12"/>
        <color theme="1"/>
        <rFont val="Arial"/>
        <family val="2"/>
      </rPr>
      <t xml:space="preserve">Branda Lundin Minning </t>
    </r>
    <r>
      <rPr>
        <sz val="12"/>
        <color rgb="FFFF0000"/>
        <rFont val="Arial"/>
        <family val="2"/>
      </rPr>
      <t>desde 13/10/23</t>
    </r>
  </si>
  <si>
    <t>Lundin Minning desde 13/10/23</t>
  </si>
  <si>
    <t>NPR-816 VL20</t>
  </si>
  <si>
    <t>SXDH-96</t>
  </si>
  <si>
    <t>4HK10MM475</t>
  </si>
  <si>
    <t>JAANPR75KP7100555</t>
  </si>
  <si>
    <t>TBDG-40</t>
  </si>
  <si>
    <t>4HK10TW512</t>
  </si>
  <si>
    <t>JAANPR75KP7102590</t>
  </si>
  <si>
    <t>Eklipse Cerro Negro</t>
  </si>
  <si>
    <t>TCTW-12</t>
  </si>
  <si>
    <t>2GDG423235</t>
  </si>
  <si>
    <t>8AJDB3CD1R1345264</t>
  </si>
  <si>
    <t>Eklipse Pucobre, no entregada</t>
  </si>
  <si>
    <t>TCTW-13</t>
  </si>
  <si>
    <t>2GDG423258</t>
  </si>
  <si>
    <t>8AJDB3CD5R1345266</t>
  </si>
  <si>
    <t>TKZY-47</t>
  </si>
  <si>
    <t>Pick up</t>
  </si>
  <si>
    <t>2GDG443742</t>
  </si>
  <si>
    <t>8AJDB3CD6R1349732</t>
  </si>
  <si>
    <t>Branda Mantos de la Luna</t>
  </si>
  <si>
    <t>TKZV-49</t>
  </si>
  <si>
    <t>2GDG443925</t>
  </si>
  <si>
    <t>8AJDB3CD2R1349775</t>
  </si>
  <si>
    <t>TKZV-50</t>
  </si>
  <si>
    <t>2GDG443798</t>
  </si>
  <si>
    <t>8AJDB3CD6R1349746</t>
  </si>
  <si>
    <t>TKZW-90</t>
  </si>
  <si>
    <t>VCEL120FJ00073995</t>
  </si>
  <si>
    <t>416, con martillo</t>
  </si>
  <si>
    <t>TLZR-82</t>
  </si>
  <si>
    <t>J3679708</t>
  </si>
  <si>
    <t>CAT00416HH9P00157</t>
  </si>
  <si>
    <t>TKZX-53</t>
  </si>
  <si>
    <t>D1381074554C5E</t>
  </si>
  <si>
    <t>93KXG30G4SE601323</t>
  </si>
  <si>
    <t>Navara AWD 2.3</t>
  </si>
  <si>
    <t>TLTG-50</t>
  </si>
  <si>
    <t>Gris cuarzo</t>
  </si>
  <si>
    <t>YS23E280C043890</t>
  </si>
  <si>
    <t>8ANBD33F8RL573476</t>
  </si>
  <si>
    <t>Branda Tambo de Oro, Andres Opazo</t>
  </si>
  <si>
    <t>Branda Tambo de Oro,Andres Opazo</t>
  </si>
  <si>
    <t>FMX-460 6X4 Tambo de Oro</t>
  </si>
  <si>
    <t>TPDV-59</t>
  </si>
  <si>
    <t>D138109440C5E</t>
  </si>
  <si>
    <t>93KXG20D9SE603247</t>
  </si>
  <si>
    <t>Branda Tambo de Oro,</t>
  </si>
  <si>
    <t>TPDV-86</t>
  </si>
  <si>
    <t>D138109401C5E</t>
  </si>
  <si>
    <t>93KXG20D1SE603248</t>
  </si>
  <si>
    <t>Camionetas en Arriendo</t>
  </si>
  <si>
    <t>PFBS-26 chevrolet D-MAX</t>
  </si>
  <si>
    <t>Branda Kozan</t>
  </si>
  <si>
    <t>Devuelta Salfa Coppo 5/9/22</t>
  </si>
  <si>
    <t xml:space="preserve">PFBS-27 chevrolet D-MAX </t>
  </si>
  <si>
    <t>Devuelta Salfa Coppo 18/10/2022</t>
  </si>
  <si>
    <t xml:space="preserve">PFBS-28 chevrolet D-MAX </t>
  </si>
  <si>
    <t>Pablo Ravazzano</t>
  </si>
  <si>
    <t xml:space="preserve">PFBS-33 chevrolet D-MAX </t>
  </si>
  <si>
    <t>Eklipse Sol de Lila</t>
  </si>
  <si>
    <t>Devuelta Antofagasta 1/9/22</t>
  </si>
  <si>
    <t xml:space="preserve">PFBS-35 chevrolet D-MAX </t>
  </si>
  <si>
    <t>Devuelta Antofagasta 2/9/22</t>
  </si>
  <si>
    <t>KJBZ-15</t>
  </si>
  <si>
    <t>Promet Agua Verde</t>
  </si>
  <si>
    <t>Devuelta a Salfa 3 de Marzo 2022</t>
  </si>
  <si>
    <t>JPTK-20</t>
  </si>
  <si>
    <t>Devuelta a Salfa .. de Marzo 2022</t>
  </si>
  <si>
    <t>JVWD-90</t>
  </si>
  <si>
    <t>nº</t>
  </si>
  <si>
    <t>PCTCOD</t>
  </si>
  <si>
    <t>C.C.C</t>
  </si>
  <si>
    <t>C GRUPO</t>
  </si>
  <si>
    <t>DESC GRUPO</t>
  </si>
  <si>
    <t>S GRUPO</t>
  </si>
  <si>
    <t>C.UBICACIÓN</t>
  </si>
  <si>
    <t>TIPO3</t>
  </si>
  <si>
    <t>HOROMETRO</t>
  </si>
  <si>
    <t>ODOMETRO</t>
  </si>
  <si>
    <t>POLIZA SEGURO</t>
  </si>
  <si>
    <t>$ RENTA</t>
  </si>
  <si>
    <t>BANCO</t>
  </si>
  <si>
    <t>Nº CTTO</t>
  </si>
  <si>
    <t>CUOTAS</t>
  </si>
  <si>
    <t>GRACIA</t>
  </si>
  <si>
    <t>PIE</t>
  </si>
  <si>
    <t>F.INICIO</t>
  </si>
  <si>
    <t>F.TERMINO</t>
  </si>
  <si>
    <t>VALOR EQUIPO NETO</t>
  </si>
  <si>
    <t>TIPO CAMBIO</t>
  </si>
  <si>
    <t>VALOR CUOTA NETA</t>
  </si>
  <si>
    <t>DESC UBICACIÓN</t>
  </si>
  <si>
    <t>CuotasPorPagar</t>
  </si>
  <si>
    <t>CuotasPagadas</t>
  </si>
  <si>
    <t>Columna2</t>
  </si>
  <si>
    <t xml:space="preserve">3-1-14-01 </t>
  </si>
  <si>
    <t>ACTIVO FIJO</t>
  </si>
  <si>
    <t>AP</t>
  </si>
  <si>
    <t>L120E  70941 (Transmision Reman)</t>
  </si>
  <si>
    <t>L120EV70941</t>
  </si>
  <si>
    <t>SIN SEGURO</t>
  </si>
  <si>
    <t>CAMIÓN</t>
  </si>
  <si>
    <t>ASEGURADO</t>
  </si>
  <si>
    <t>sedan</t>
  </si>
  <si>
    <t>DLRZ-63</t>
  </si>
  <si>
    <t>4X6</t>
  </si>
  <si>
    <t>Minicargador</t>
  </si>
  <si>
    <t>3-1-14-01</t>
  </si>
  <si>
    <t>Van Pasajeros(ASIENTO PASAJERO</t>
  </si>
  <si>
    <t>Perforadora</t>
  </si>
  <si>
    <t>30-07-10</t>
  </si>
  <si>
    <t>7ZR27335</t>
  </si>
  <si>
    <t>LNYEBKA40EVT12870</t>
  </si>
  <si>
    <t>30-07-09</t>
  </si>
  <si>
    <t>V</t>
  </si>
  <si>
    <t>GWGR-80</t>
  </si>
  <si>
    <t>MG0667</t>
  </si>
  <si>
    <t>MPATFS86JFT001895</t>
  </si>
  <si>
    <t>HSVH-93</t>
  </si>
  <si>
    <t>NJ0047</t>
  </si>
  <si>
    <t>MPATFS86JFT020449</t>
  </si>
  <si>
    <t>HXXS-32</t>
  </si>
  <si>
    <t>NFHH02543</t>
  </si>
  <si>
    <t>Camion ALJIBE</t>
  </si>
  <si>
    <t>Camion Tolva(aljibe)</t>
  </si>
  <si>
    <t>ZCFC370A9G5070987</t>
  </si>
  <si>
    <t>JKCZ-18</t>
  </si>
  <si>
    <t>PT9515</t>
  </si>
  <si>
    <t>MPATFS86JHT003717</t>
  </si>
  <si>
    <t>JKCZ-19</t>
  </si>
  <si>
    <t>PT9523</t>
  </si>
  <si>
    <t>MPATFS86JHT003722</t>
  </si>
  <si>
    <t>JZJK-82(18)</t>
  </si>
  <si>
    <t>JZJK-84(19)</t>
  </si>
  <si>
    <t xml:space="preserve">Bulldozer </t>
  </si>
  <si>
    <t>D-6T</t>
  </si>
  <si>
    <t>L120F (108)/CF-8</t>
  </si>
  <si>
    <t>KRPF-63</t>
  </si>
  <si>
    <t>A-30G</t>
  </si>
  <si>
    <t>3-1-13-02</t>
  </si>
  <si>
    <t>AL</t>
  </si>
  <si>
    <t>R-1700</t>
  </si>
  <si>
    <t>LEASING/SEG RENTA</t>
  </si>
  <si>
    <t>CAT</t>
  </si>
  <si>
    <t>730-01002-001-001</t>
  </si>
  <si>
    <t>USD 980</t>
  </si>
  <si>
    <t>730-01002-001-002</t>
  </si>
  <si>
    <t>L110F</t>
  </si>
  <si>
    <t>MC110C</t>
  </si>
  <si>
    <t>LJFX-93</t>
  </si>
  <si>
    <t>TK8008</t>
  </si>
  <si>
    <t>MPATFS86JKT004996</t>
  </si>
  <si>
    <t>LJFX-98</t>
  </si>
  <si>
    <t>TK8015</t>
  </si>
  <si>
    <t>MPATFS86JKT005000</t>
  </si>
  <si>
    <t>30-07-14</t>
  </si>
  <si>
    <t>L120F(113)</t>
  </si>
  <si>
    <t>LSXX-83(24)</t>
  </si>
  <si>
    <t>LSXX-84(25)</t>
  </si>
  <si>
    <t>L120F(114)</t>
  </si>
  <si>
    <t>Carga Fria(carga asegurada)</t>
  </si>
  <si>
    <t>Camioneta Termica</t>
  </si>
  <si>
    <t>LEASING</t>
  </si>
  <si>
    <t>30-15-01</t>
  </si>
  <si>
    <t>D8T</t>
  </si>
  <si>
    <t> TXY07343</t>
  </si>
  <si>
    <t>MB800854</t>
  </si>
  <si>
    <t>730-10011907-001</t>
  </si>
  <si>
    <t>USD 950</t>
  </si>
  <si>
    <t>30-10-01</t>
  </si>
  <si>
    <t>  TXY07359</t>
  </si>
  <si>
    <t>MB800856</t>
  </si>
  <si>
    <t>730-10011907-002</t>
  </si>
  <si>
    <t>PPJL-52(27)</t>
  </si>
  <si>
    <t>PPJL-51(26)</t>
  </si>
  <si>
    <t>30-07-05</t>
  </si>
  <si>
    <t>L120H </t>
  </si>
  <si>
    <t>RBWY-96</t>
  </si>
  <si>
    <t>Camioneta Pick UP</t>
  </si>
  <si>
    <t>JM</t>
  </si>
  <si>
    <t>PR</t>
  </si>
  <si>
    <t>AR</t>
  </si>
  <si>
    <t>A-30G N°26</t>
  </si>
  <si>
    <t>PJFZ-18</t>
  </si>
  <si>
    <t>A-30G N°27</t>
  </si>
  <si>
    <t>Toyota Hylux</t>
  </si>
  <si>
    <t>Hylux DCAB MT 4X4 2.4</t>
  </si>
  <si>
    <t>2gd381623</t>
  </si>
  <si>
    <t>REVISAR</t>
  </si>
  <si>
    <t xml:space="preserve">LEASING </t>
  </si>
  <si>
    <t xml:space="preserve">Nissan </t>
  </si>
  <si>
    <t>30-07-11</t>
  </si>
  <si>
    <t> $  26.077.500 </t>
  </si>
  <si>
    <t>30-07-04</t>
  </si>
  <si>
    <t>30-07-03</t>
  </si>
  <si>
    <t>730-00992-006</t>
  </si>
  <si>
    <t>USD 945.35</t>
  </si>
  <si>
    <t>30-07-08</t>
  </si>
  <si>
    <t>730-00992-007</t>
  </si>
  <si>
    <t>30-08-03</t>
  </si>
  <si>
    <t> SDJD-99</t>
  </si>
  <si>
    <t>30-08-04</t>
  </si>
  <si>
    <t>30-08-05</t>
  </si>
  <si>
    <t>30-09-05</t>
  </si>
  <si>
    <t>FMX-500 Auto encarpe</t>
  </si>
  <si>
    <t>VFS</t>
  </si>
  <si>
    <t>30-08-02</t>
  </si>
  <si>
    <t>30-09-03</t>
  </si>
  <si>
    <t>SDJD-97</t>
  </si>
  <si>
    <t>30-07-13</t>
  </si>
  <si>
    <t>730-00992-009</t>
  </si>
  <si>
    <t>AROCS 4848 K 4500 RET      </t>
  </si>
  <si>
    <t>AROCS 4848 K 4500 RET    </t>
  </si>
  <si>
    <t> SFHS-76</t>
  </si>
  <si>
    <t>Mini cargador </t>
  </si>
  <si>
    <t>730-00992-003</t>
  </si>
  <si>
    <t>730-00992-001</t>
  </si>
  <si>
    <t>SFHS-86</t>
  </si>
  <si>
    <t>P4E04393</t>
  </si>
  <si>
    <t>CAT00980LMK900407</t>
  </si>
  <si>
    <t>730-00992-005</t>
  </si>
  <si>
    <t>30-17-09</t>
  </si>
  <si>
    <t>L120H(9)</t>
  </si>
  <si>
    <t>SCOTIABANK</t>
  </si>
  <si>
    <t>30-14-02</t>
  </si>
  <si>
    <t>30-10-08</t>
  </si>
  <si>
    <t>30-09-04</t>
  </si>
  <si>
    <t>30-08-01</t>
  </si>
  <si>
    <t>FMX-500 Auto encarpe/BOLONES</t>
  </si>
  <si>
    <t>RWYY-19(29)</t>
  </si>
  <si>
    <t>RWYY-18(28)</t>
  </si>
  <si>
    <t>SFRK.65</t>
  </si>
  <si>
    <t>Camion (CARGA ASEGURADA)</t>
  </si>
  <si>
    <t>NPR 816</t>
  </si>
  <si>
    <t>30-14-01</t>
  </si>
  <si>
    <t>30-10-02</t>
  </si>
  <si>
    <t>VM Aljibe</t>
  </si>
  <si>
    <t>30-15-02</t>
  </si>
  <si>
    <t>730-0092-008</t>
  </si>
  <si>
    <t>30-17-01</t>
  </si>
  <si>
    <t>30-17-02</t>
  </si>
  <si>
    <t>30-17-03</t>
  </si>
  <si>
    <t>30-17-05</t>
  </si>
  <si>
    <t>X1CH119972</t>
  </si>
  <si>
    <t>30-17-07</t>
  </si>
  <si>
    <t>X1CH119979</t>
  </si>
  <si>
    <t>730-10012317-001</t>
  </si>
  <si>
    <t>1,141,000</t>
  </si>
  <si>
    <t>USD 800</t>
  </si>
  <si>
    <t>SE CARGA MITAD MANTOS MITAD SANTOS</t>
  </si>
  <si>
    <t>RZZY-82</t>
  </si>
  <si>
    <t>RZZY-84</t>
  </si>
  <si>
    <t>30-14-12</t>
  </si>
  <si>
    <t>30-14-10</t>
  </si>
  <si>
    <t>30-14-18</t>
  </si>
  <si>
    <t>30-14-11</t>
  </si>
  <si>
    <t>30-14-14</t>
  </si>
  <si>
    <t>30-14-17</t>
  </si>
  <si>
    <t>30-14-16</t>
  </si>
  <si>
    <t>30-14-13</t>
  </si>
  <si>
    <t>30-14-15</t>
  </si>
  <si>
    <t>30-11-13</t>
  </si>
  <si>
    <t>FORD</t>
  </si>
  <si>
    <t>Pick up </t>
  </si>
  <si>
    <t>M</t>
  </si>
  <si>
    <t>SFRK.38</t>
  </si>
  <si>
    <t>30-13-01</t>
  </si>
  <si>
    <t>926915U1339366</t>
  </si>
  <si>
    <t>DLL</t>
  </si>
  <si>
    <t>611-1110086-000</t>
  </si>
  <si>
    <t>30-13-02</t>
  </si>
  <si>
    <t>926915U1373696</t>
  </si>
  <si>
    <t>30-13-05</t>
  </si>
  <si>
    <t>30-13-06</t>
  </si>
  <si>
    <t>NEGRO</t>
  </si>
  <si>
    <t>ASEGURADO/PASAJERO</t>
  </si>
  <si>
    <t>L120F CF-11</t>
  </si>
  <si>
    <t>L120H CF-10</t>
  </si>
  <si>
    <t>YS23B266C05282</t>
  </si>
  <si>
    <t>ROJA</t>
  </si>
  <si>
    <t xml:space="preserve"> ACTIVO FIJO </t>
  </si>
  <si>
    <t>416 Con Martillo</t>
  </si>
  <si>
    <t xml:space="preserve">NAVARA </t>
  </si>
  <si>
    <t xml:space="preserve">L120F </t>
  </si>
  <si>
    <t>Statio wagon</t>
  </si>
  <si>
    <t>G-500</t>
  </si>
  <si>
    <t>TK</t>
  </si>
  <si>
    <t>Gris</t>
  </si>
  <si>
    <t>CHILE</t>
  </si>
  <si>
    <t>TBZK-65</t>
  </si>
  <si>
    <t>Camion Lubricador</t>
  </si>
  <si>
    <t>ARRENDADO</t>
  </si>
  <si>
    <t>Ubicaciones</t>
  </si>
  <si>
    <t xml:space="preserve">GERENCIA DE OPERACIONES HR </t>
  </si>
  <si>
    <t xml:space="preserve">LOMAS </t>
  </si>
  <si>
    <t>STRABAG</t>
  </si>
  <si>
    <t>CodiCC</t>
  </si>
  <si>
    <t>DescCC</t>
  </si>
  <si>
    <t>Proyecto</t>
  </si>
  <si>
    <t>01-20-00</t>
  </si>
  <si>
    <t>Mina Santos</t>
  </si>
  <si>
    <t>CANDELARIA</t>
  </si>
  <si>
    <t>01-20-01</t>
  </si>
  <si>
    <t>01-21-00</t>
  </si>
  <si>
    <t>Mina Alcaparrosa</t>
  </si>
  <si>
    <t>01-21-01</t>
  </si>
  <si>
    <t>01-22-00</t>
  </si>
  <si>
    <t>Minera Candelaria</t>
  </si>
  <si>
    <t>01-22-01</t>
  </si>
  <si>
    <t>30-00-00</t>
  </si>
  <si>
    <t>Candelaria General</t>
  </si>
  <si>
    <t>30-01-00</t>
  </si>
  <si>
    <t>Gerencia Proyecto Candelaria</t>
  </si>
  <si>
    <t>30-01-01</t>
  </si>
  <si>
    <t>Gerencia General Candelaria</t>
  </si>
  <si>
    <t>30-01-02</t>
  </si>
  <si>
    <t>Control de Gestión</t>
  </si>
  <si>
    <t>30-01-03</t>
  </si>
  <si>
    <t>Subgerencia Administración</t>
  </si>
  <si>
    <t>30-02-00</t>
  </si>
  <si>
    <t>Operaciones Minas</t>
  </si>
  <si>
    <t>30-02-01</t>
  </si>
  <si>
    <t>Operaciones Mina Santos</t>
  </si>
  <si>
    <t>30-02-02</t>
  </si>
  <si>
    <t>Operaciones Mina Alcaparrosa</t>
  </si>
  <si>
    <t>30-03-00</t>
  </si>
  <si>
    <t>Prevención de Riesgos</t>
  </si>
  <si>
    <t>30-03-01</t>
  </si>
  <si>
    <t>Prev. De Riesgos General</t>
  </si>
  <si>
    <t>30-03-02</t>
  </si>
  <si>
    <t>Medio Ambiente</t>
  </si>
  <si>
    <t>30-03-03</t>
  </si>
  <si>
    <t>APR</t>
  </si>
  <si>
    <t>30-03-04</t>
  </si>
  <si>
    <t>Instructores - Control de Calidad</t>
  </si>
  <si>
    <t>30-04-00</t>
  </si>
  <si>
    <t>Mantención</t>
  </si>
  <si>
    <t>30-04-01</t>
  </si>
  <si>
    <t>Mantención General</t>
  </si>
  <si>
    <t>30-04-02</t>
  </si>
  <si>
    <t>Planificación</t>
  </si>
  <si>
    <t>30-04-03</t>
  </si>
  <si>
    <t>Talleres - Pañol Mina Santos</t>
  </si>
  <si>
    <t>30-04-04</t>
  </si>
  <si>
    <t>Talleres - Pañol Mina Alcaparrosa</t>
  </si>
  <si>
    <t>30-05-00</t>
  </si>
  <si>
    <t>RR.HH</t>
  </si>
  <si>
    <t>30-05-01</t>
  </si>
  <si>
    <t>RR.HH General Candelaria</t>
  </si>
  <si>
    <t>30-05-02</t>
  </si>
  <si>
    <t>Campamento / Alimentación</t>
  </si>
  <si>
    <t>30-05-03</t>
  </si>
  <si>
    <t>Servicios Generales</t>
  </si>
  <si>
    <t>30-05-04</t>
  </si>
  <si>
    <t>Seguridad</t>
  </si>
  <si>
    <t>30-06-00</t>
  </si>
  <si>
    <t>Administración y Finanzas</t>
  </si>
  <si>
    <t>30-06-01</t>
  </si>
  <si>
    <t>Administración General</t>
  </si>
  <si>
    <t>30-06-02</t>
  </si>
  <si>
    <t>Bodega OF. Tierra Amarilla</t>
  </si>
  <si>
    <t>30-06-03</t>
  </si>
  <si>
    <t>Tecnología de la información y comunicaciones</t>
  </si>
  <si>
    <t>30-06-04</t>
  </si>
  <si>
    <t>BODEGA ALCAPARROSA</t>
  </si>
  <si>
    <t>30-06-05</t>
  </si>
  <si>
    <t>BODEGA SANTOS</t>
  </si>
  <si>
    <t>30-07-00</t>
  </si>
  <si>
    <t>Equipos Carguío Santos</t>
  </si>
  <si>
    <t>30-07-01</t>
  </si>
  <si>
    <t>SC-78 SCOOP CATERPILLAR R1700 Patente SBLD93</t>
  </si>
  <si>
    <t>30-07-02</t>
  </si>
  <si>
    <t>SC-79 SCOOP CATERPILLAR R1700 Patente SBLD94</t>
  </si>
  <si>
    <t>CF-61 CARGADOR FRONTAL VOLVO 120H Patente SGXT39</t>
  </si>
  <si>
    <t>CF-62 CARGADOR FRONTAL VOLVO 120H Patente SGXT34</t>
  </si>
  <si>
    <t>CF-63 CARGADOR FRONTAL VOLVO 120H Patente SGXS62</t>
  </si>
  <si>
    <t>30-07-06</t>
  </si>
  <si>
    <t>CF-64 CARGADOR FRONTAL VOLVO 120H Patente SGXS61</t>
  </si>
  <si>
    <t>30-07-07</t>
  </si>
  <si>
    <t>RETRO-71 RETROEXCAVADORA CATERPILLAR 416 Patente SFHS78</t>
  </si>
  <si>
    <t>EX-73 EXCAVADORA CATERPILLAR 320 Patente SFHS80</t>
  </si>
  <si>
    <t>SC-81 SCOOP DE PARTIDA CATERPILLAR R1700G Patente: HJRW26</t>
  </si>
  <si>
    <t>SC-82 SCOOP DE PARTIDA CATERPILLAR R1600G Patente HDTY78</t>
  </si>
  <si>
    <t>CF-65 CARGADOR FRONTAL VOLVO 120H Patente SHRT23</t>
  </si>
  <si>
    <t>30-07-12</t>
  </si>
  <si>
    <t>No Opera como Scoop SC-80 es 30-12-01</t>
  </si>
  <si>
    <t>CF-67 CARGADOR FRONTAL VOLVO L120 Patente SRTH-68</t>
  </si>
  <si>
    <t>CF-113 CARGADOR FRONTAL VOLVO L120F PATENTE LVWP33</t>
  </si>
  <si>
    <t>30-07-15</t>
  </si>
  <si>
    <t>CF-114 CARGADOR FRONTAL VOLVO L120F PATENTE LVWP34</t>
  </si>
  <si>
    <t>30-08-00</t>
  </si>
  <si>
    <t>Transporte Interior Mina Santos</t>
  </si>
  <si>
    <t>C-15 CAMIÓN  VOLVO BOLONERO FMX Patente: SCCC30</t>
  </si>
  <si>
    <t>C-16 CAMIÓN  VOLVO FMX AUTO ENCARPE  Patente: SCCC31</t>
  </si>
  <si>
    <t>C-17 CAMIÓN  VOLVO FMX Patente: SDJD99</t>
  </si>
  <si>
    <t>C-18 CAMIÓN  VOLVO FMX Patente: SDWZ10</t>
  </si>
  <si>
    <t>C-19 CAMIÓN  VOLVO FMX Patente: SDWZ11</t>
  </si>
  <si>
    <t>30-08-06</t>
  </si>
  <si>
    <t>C-20 CAMIÓN  VOLVO FMX Patente: SDJD97</t>
  </si>
  <si>
    <t>30-08-07</t>
  </si>
  <si>
    <t>C-21 CAMIÓN  VOLVO FMX Patente: SDJD98</t>
  </si>
  <si>
    <t>30-08-08</t>
  </si>
  <si>
    <t>C-22 CAMIÓN  VOLVO FMX Patente: SGXF55</t>
  </si>
  <si>
    <t>30-08-09</t>
  </si>
  <si>
    <t>C-23 CAMIÓN  VOLVO FMX Patente: SGXD67</t>
  </si>
  <si>
    <t>30-08-10</t>
  </si>
  <si>
    <t>C-24 CAMIÓN  VOLVO FMX Patente: SGXD68</t>
  </si>
  <si>
    <t>30-08-11</t>
  </si>
  <si>
    <t>C-25 CAMIÓN  VOLVO FMX Patente: SGXD92</t>
  </si>
  <si>
    <t>30-08-12</t>
  </si>
  <si>
    <t>C-26 CAMIÓN  VOLVO FMX Patente: SHJS80</t>
  </si>
  <si>
    <t>30-08-13</t>
  </si>
  <si>
    <t>C-27 CAMIÓN  VOLVO FMX Patente: SHJS81</t>
  </si>
  <si>
    <t>30-08-14</t>
  </si>
  <si>
    <t>C-30 CAMIÓN  VOLVO FMX Patente: SHWR75</t>
  </si>
  <si>
    <t>30-08-15</t>
  </si>
  <si>
    <t>C-31 CAMIÓN  VOLVO FMX Patente: SHWR76</t>
  </si>
  <si>
    <t>30-09-00</t>
  </si>
  <si>
    <t>Transporte Superficie Mina Santos</t>
  </si>
  <si>
    <t>30-09-01</t>
  </si>
  <si>
    <t>C-10 CAMIÓN  MERCEDES BENZ AROCS 4848  Patente: SGXT35</t>
  </si>
  <si>
    <t>30-09-02</t>
  </si>
  <si>
    <t>C-11 CAMIÓN  MERCEDES BENZ AROCS 4849 Patente: SGXT36</t>
  </si>
  <si>
    <t>C-12 CAMIÓN  VOLVO FMX AUTO ENCARPE  Patente: SCCC32</t>
  </si>
  <si>
    <t>C-13 CAMIÓN  VOLVO FMX Patente: SCCC33</t>
  </si>
  <si>
    <t>C-14 CAMIÓN  VOLVO FMX Patente: SCCC34</t>
  </si>
  <si>
    <t>30-10-00</t>
  </si>
  <si>
    <t>Equipos Auxiliares Mina Santos</t>
  </si>
  <si>
    <t>BZ-76 BULDOZER CATERPILLAR D8 Patente  SHJP34</t>
  </si>
  <si>
    <t>C-28 CAMIONES ALJIBE VOLVO VM Patente SDJD95</t>
  </si>
  <si>
    <t>30-10-03</t>
  </si>
  <si>
    <t>RETROEXCAVADORA CATERPILLAR 416 Patente CONSULTA</t>
  </si>
  <si>
    <t>30-10-04</t>
  </si>
  <si>
    <t>MC-75 MINICARGADOR CATERPILLAR 236D3 Patente SFHS76</t>
  </si>
  <si>
    <t>30-10-06</t>
  </si>
  <si>
    <t>MANITOU Patente RBXK55 Nro.: 90</t>
  </si>
  <si>
    <t>30-10-07</t>
  </si>
  <si>
    <t>MN-70 MOTONIVELADORA 140H Patente SFYL23</t>
  </si>
  <si>
    <t>CF-66 Cargador NEW HOLLAND W270 Patente LLWV-38 Año 2019</t>
  </si>
  <si>
    <t>30-11-00</t>
  </si>
  <si>
    <t>Camionetas Mina Santos</t>
  </si>
  <si>
    <t>30-11-01</t>
  </si>
  <si>
    <t>CAMIONETA JMC VIGUS WORK Patente RYFW86 Nro.: 1</t>
  </si>
  <si>
    <t>30-11-02</t>
  </si>
  <si>
    <t>CAMIONETA JMC VIGUS WORK Patente RYFW87 Nro.: 2</t>
  </si>
  <si>
    <t>30-11-03</t>
  </si>
  <si>
    <t>CAMIONETA JMC VIGUS WORK Patente RYYD45 Nro.: 3</t>
  </si>
  <si>
    <t>30-11-04</t>
  </si>
  <si>
    <t>CAMIONETA JMC VIGUS WORK Patente RYYD48 Nro.: 4</t>
  </si>
  <si>
    <t>30-11-05</t>
  </si>
  <si>
    <t>CAMIONETA JMC VIGUS WORK Patente RYYD46 Nro.: 5</t>
  </si>
  <si>
    <t>30-11-06</t>
  </si>
  <si>
    <t>CAMIONETA JMC VIGUS WORK Patente RYYB68 Nro.: 6</t>
  </si>
  <si>
    <t>30-11-07</t>
  </si>
  <si>
    <t>CAMIONETA JMC VIGUS WORK Patente RYYB29 Nro.: 7</t>
  </si>
  <si>
    <t>30-11-08</t>
  </si>
  <si>
    <t>CAMIONETA JMC VIGUS WORK Patente RYYC21 Nro.: 8</t>
  </si>
  <si>
    <t>30-11-09</t>
  </si>
  <si>
    <t>CAMIONETA NISSAN NAVARA SE 4x4 Patente PYRY31</t>
  </si>
  <si>
    <t>30-11-10</t>
  </si>
  <si>
    <t>Camioneta Maxus T-60, 4x4, DX Patente SFRK-37 N.:10</t>
  </si>
  <si>
    <t>30-11-11</t>
  </si>
  <si>
    <t>Camioneta Maxus T-60, 4x4, DX Patente SFRK-25 N.:11</t>
  </si>
  <si>
    <t>30-11-12</t>
  </si>
  <si>
    <t>Camioneta Maxus T-60, 4x4, DX Patente SFRK-38 N.:12</t>
  </si>
  <si>
    <t>Camioneta Ford Ranger auto, 4x4,Patente PZJP-85 N.:13</t>
  </si>
  <si>
    <t>30-11-14</t>
  </si>
  <si>
    <t>Camioneta Chevrolet D-Max Patente KWLP-44 N.:13</t>
  </si>
  <si>
    <t>30-11-15</t>
  </si>
  <si>
    <t>Camioneta Maxus T-60, DCAB, 4X4, Patente RZZY-84 N.:14</t>
  </si>
  <si>
    <t>30-11-16</t>
  </si>
  <si>
    <t>Camioneta Maxus T-60, DCAB, 4X4, Patente RZZY-82 N.:15</t>
  </si>
  <si>
    <t>30-12-00</t>
  </si>
  <si>
    <t>Equipos Carguío Mina Alcaparrosa</t>
  </si>
  <si>
    <t>30-12-01</t>
  </si>
  <si>
    <t>SC-80 SCOOP CATERPILLAR R1700 Por llegar</t>
  </si>
  <si>
    <t>30-12-02</t>
  </si>
  <si>
    <t>CF-60 CARGADOR FRONTAL CATERPILLAR  980 H Patente SFHS86</t>
  </si>
  <si>
    <t>30-12-03</t>
  </si>
  <si>
    <t>RETRO-72 RETROEXCAVADORA CATERPILLAR 416 Patente SGXG33</t>
  </si>
  <si>
    <t>30-12-04</t>
  </si>
  <si>
    <t>EX-74 EXCAVADORA CATERPILLAR 320-07 Patente SGXJ41</t>
  </si>
  <si>
    <t>30-13-00</t>
  </si>
  <si>
    <t>Transporte Interior Mina Alcaparrosa</t>
  </si>
  <si>
    <t>C-57 Raico Bell Nro. 01 Patente SRKB-38</t>
  </si>
  <si>
    <t>C-56 Raico Bell Nro. 02 Patente SRKB-32</t>
  </si>
  <si>
    <t>30-13-03</t>
  </si>
  <si>
    <t>Raico Bell Nro. 03</t>
  </si>
  <si>
    <t>30-13-04</t>
  </si>
  <si>
    <t>Raico Bell Nro. 04</t>
  </si>
  <si>
    <t>C-50 Volvo A30 Nro. 01 Patente SRYL-11</t>
  </si>
  <si>
    <t>C-51 Volvo A30 Nro. 02 Patente SRYK-98</t>
  </si>
  <si>
    <t>30-13-07</t>
  </si>
  <si>
    <t>Volvo A30 Nro. 03</t>
  </si>
  <si>
    <t>30-13-08</t>
  </si>
  <si>
    <t>Volvo A30 Nro. 04</t>
  </si>
  <si>
    <t>30-13-09</t>
  </si>
  <si>
    <t>Volvo A30 Nro. 05</t>
  </si>
  <si>
    <t>30-13-10</t>
  </si>
  <si>
    <t>Volvo A30 Nro. 06</t>
  </si>
  <si>
    <t>30-13-11</t>
  </si>
  <si>
    <t>Volvo A30 Nro. 07</t>
  </si>
  <si>
    <t>30-13-12</t>
  </si>
  <si>
    <t>Volvo A30 Nro. 08</t>
  </si>
  <si>
    <t>30-13-13</t>
  </si>
  <si>
    <t>Volvo A30 Nro. 09</t>
  </si>
  <si>
    <t>30-13-14</t>
  </si>
  <si>
    <t>Volvo A30 Nro. 10</t>
  </si>
  <si>
    <t>30-13-15</t>
  </si>
  <si>
    <t>Volvo A30 Nro. 11</t>
  </si>
  <si>
    <t>30-13-16</t>
  </si>
  <si>
    <t>Volvo A30 Nro. 12</t>
  </si>
  <si>
    <t>30-14-00</t>
  </si>
  <si>
    <t>Transporte Superficie Mina Alcaparrosa</t>
  </si>
  <si>
    <t>C-32 Volvo Tractocamión Nro. 01 Patente SPCK-90</t>
  </si>
  <si>
    <t>C-33 Volvo Tractocamión Nro. 02 Patente SHJS-94</t>
  </si>
  <si>
    <t>30-14-03</t>
  </si>
  <si>
    <t>Volvo Tracto Camión Nro. 03</t>
  </si>
  <si>
    <t>30-14-04</t>
  </si>
  <si>
    <t>Volvo Tracto Camión Nro. 04</t>
  </si>
  <si>
    <t>30-14-05</t>
  </si>
  <si>
    <t>Volvo Tracto Camión Nro. 05</t>
  </si>
  <si>
    <t>30-14-06</t>
  </si>
  <si>
    <t>Volvo Tracto Camión Nro. 06</t>
  </si>
  <si>
    <t>30-14-07</t>
  </si>
  <si>
    <t>Volvo Tracto Camión Nro. 07</t>
  </si>
  <si>
    <t>30-14-08</t>
  </si>
  <si>
    <t>Volvo Tracto Camión Nro. 08</t>
  </si>
  <si>
    <t>30-14-09</t>
  </si>
  <si>
    <t>Volvo Tracto Camión Nro. 09</t>
  </si>
  <si>
    <t>B-03 Semi Remolque Patente PWYL28</t>
  </si>
  <si>
    <t>B-01 Semi Remolque Patente PWYL23</t>
  </si>
  <si>
    <t>B-02 Semi Remolque Patente PWYL24</t>
  </si>
  <si>
    <t>B-04 Semi Remolque MACHILE SRV4535 Patente PWYL19</t>
  </si>
  <si>
    <t>B-05 Semi Remolque MACHILE SRV4532 Patente PWYL26</t>
  </si>
  <si>
    <t>B-06 Semi Remolque MACHILE, Chasis SRV4536 Patente PWYL-20</t>
  </si>
  <si>
    <t>B-07 Semi Remolque MACHILE, Chasis SRV4534 Patente PWYL-21</t>
  </si>
  <si>
    <t>B-08 Semi Remolque MACHILE, Chasis SRV4533 Patente PWYL-22</t>
  </si>
  <si>
    <t>B-09 Semi Remolque MACHILE PWYL27</t>
  </si>
  <si>
    <t>30-15-00</t>
  </si>
  <si>
    <t>Equipos Auxiliares Mina Alcaparrosa</t>
  </si>
  <si>
    <t>BZ-77 BULLDOZER CATERPILLAR D8 Patente SHJP31</t>
  </si>
  <si>
    <t>C-29 CAMIONES ALJIBE VOLVO VM Patente SDJD96</t>
  </si>
  <si>
    <t>30-16-00</t>
  </si>
  <si>
    <t>Camionetas Mina Alcaparrosa</t>
  </si>
  <si>
    <t>30-16-01</t>
  </si>
  <si>
    <t>Camioneta Nro. 01</t>
  </si>
  <si>
    <t>30-16-02</t>
  </si>
  <si>
    <t>Camioneta Nro. 02</t>
  </si>
  <si>
    <t>30-16-03</t>
  </si>
  <si>
    <t>Camioneta Nro. 03</t>
  </si>
  <si>
    <t>30-16-04</t>
  </si>
  <si>
    <t>Camioneta Nro. 04</t>
  </si>
  <si>
    <t>30-16-05</t>
  </si>
  <si>
    <t>Camioneta Nro. 05</t>
  </si>
  <si>
    <t>30-16-06</t>
  </si>
  <si>
    <t>Camioneta Nro. 06</t>
  </si>
  <si>
    <t>30-16-07</t>
  </si>
  <si>
    <t>Camioneta Nro. 07</t>
  </si>
  <si>
    <t>30-17-00</t>
  </si>
  <si>
    <t>Branda Apoyo x Distribuir</t>
  </si>
  <si>
    <t>CAMION CAMA BAJA</t>
  </si>
  <si>
    <t>Camión Chevrolet NQR 919 Patente SRCV87</t>
  </si>
  <si>
    <t>30-17-04</t>
  </si>
  <si>
    <t>Semi Remolque Patente PWYL25</t>
  </si>
  <si>
    <t>Torre Luminaria Zona B Nro. 91</t>
  </si>
  <si>
    <t>30-17-06</t>
  </si>
  <si>
    <t>GH-1 Grua Horquilla Toyota,  Año 2023  PWYL-27</t>
  </si>
  <si>
    <t>Torre Luminaria Nro: 92</t>
  </si>
  <si>
    <t>30-18-00</t>
  </si>
  <si>
    <t>Gastos Generales Oficinas</t>
  </si>
  <si>
    <t>30-18-01</t>
  </si>
  <si>
    <t>01-03-00</t>
  </si>
  <si>
    <t>Taller Mecánico</t>
  </si>
  <si>
    <t>TALLER</t>
  </si>
  <si>
    <t>01-03-01</t>
  </si>
  <si>
    <t>01-18-00</t>
  </si>
  <si>
    <t>Punta del Cobre</t>
  </si>
  <si>
    <t>PUNTA DEL COBRE</t>
  </si>
  <si>
    <t>01-18-01</t>
  </si>
  <si>
    <t>Punta del Cobre Administración</t>
  </si>
  <si>
    <t>01-18-02</t>
  </si>
  <si>
    <t>PUCOBRE C-27  Camión Tolva Volvo FMX SHJS81</t>
  </si>
  <si>
    <t>01-18-03</t>
  </si>
  <si>
    <t>PUCOBRE C-10 Camión Tolva Mercedes Benz SGXT35</t>
  </si>
  <si>
    <t>01-18-04</t>
  </si>
  <si>
    <t>PUCOBRE C-11 Camión Tolva Mercedes Benz SGXT36</t>
  </si>
  <si>
    <t>01-18-05</t>
  </si>
  <si>
    <t>PUCOBRE CAMIONETA JMC VIGUS WORK Patente RYFW86 Nro.: 1</t>
  </si>
  <si>
    <t>01-18-06</t>
  </si>
  <si>
    <t>PUCOBRE CAMIONETA JMC VIGUS WORK Patente RYYB29 Nro.: 7</t>
  </si>
  <si>
    <t>01-18-07</t>
  </si>
  <si>
    <t>PUCOBRE Camioneta Maxus T-60, 4x4, DX Patente SFRK37 N.:10</t>
  </si>
  <si>
    <t>01-23-00</t>
  </si>
  <si>
    <t>MAQUINARIA LEASING STANDBY</t>
  </si>
  <si>
    <t>MAQ STANDBY</t>
  </si>
  <si>
    <t>01-23-01</t>
  </si>
  <si>
    <t>MAQ LEASING STANDBY</t>
  </si>
  <si>
    <t>03-02-00</t>
  </si>
  <si>
    <t>G.GENERAL</t>
  </si>
  <si>
    <t>03-02-01</t>
  </si>
  <si>
    <t>03-03-00</t>
  </si>
  <si>
    <t>CASA MATRIZ (Branda)</t>
  </si>
  <si>
    <t>03-03-01</t>
  </si>
  <si>
    <t>03-06-00</t>
  </si>
  <si>
    <t>Otros</t>
  </si>
  <si>
    <t>OTROS</t>
  </si>
  <si>
    <t>03-06-01</t>
  </si>
  <si>
    <t>03-10-00</t>
  </si>
  <si>
    <t>Gerencia de Operaciones (Branda)</t>
  </si>
  <si>
    <t>03-10-01</t>
  </si>
  <si>
    <t>03-20-00</t>
  </si>
  <si>
    <t>Mesa de Cambio</t>
  </si>
  <si>
    <t>MESA CAMBIO</t>
  </si>
  <si>
    <t>03-20-01</t>
  </si>
  <si>
    <t>11-00-00</t>
  </si>
  <si>
    <t>TAMBO DE ORO</t>
  </si>
  <si>
    <t>11-01-00</t>
  </si>
  <si>
    <t>Tambo de Oro Equipos</t>
  </si>
  <si>
    <t>11-01-01</t>
  </si>
  <si>
    <t>Tambo de Oro General</t>
  </si>
  <si>
    <t>11-01-02</t>
  </si>
  <si>
    <t>C-10 Cargador Frontal L120H Patente: NO</t>
  </si>
  <si>
    <t>11-01-03</t>
  </si>
  <si>
    <t>CF-8 Cargador Frontal L120F Patente: NO</t>
  </si>
  <si>
    <t>11-01-04</t>
  </si>
  <si>
    <t>CF-9 Cargador Frontal L120H Patente: NO</t>
  </si>
  <si>
    <t>11-01-05</t>
  </si>
  <si>
    <t>CF-3 Cargador Frontal L120F Patente: NO</t>
  </si>
  <si>
    <t>11-01-06</t>
  </si>
  <si>
    <t>CF-6 Cargador Frontal L120F Patente: NO</t>
  </si>
  <si>
    <t>11-01-07</t>
  </si>
  <si>
    <t>C-18 Trakker Trakker Patente: JZ-JK-82</t>
  </si>
  <si>
    <t>11-01-08</t>
  </si>
  <si>
    <t>C-19 Trakker Trakker Patente: JZ-JK-84</t>
  </si>
  <si>
    <t>11-01-09</t>
  </si>
  <si>
    <t>C-21 Trakker Trakker Patente: KC-BS-55</t>
  </si>
  <si>
    <t>11-01-10</t>
  </si>
  <si>
    <t>C-25 Trakker Trakker Patente: LSXX-84</t>
  </si>
  <si>
    <t>11-01-11</t>
  </si>
  <si>
    <t>C-26 Iveco Trakker Patente: PPJL-51</t>
  </si>
  <si>
    <t>11-01-12</t>
  </si>
  <si>
    <t>C-24 Trakker Trakker Patente: LSXX-83</t>
  </si>
  <si>
    <t>11-01-13</t>
  </si>
  <si>
    <t>C-27 Trakker Trakker Patente: PP-JL-52</t>
  </si>
  <si>
    <t>11-01-14</t>
  </si>
  <si>
    <t>C-28 CAMION VOLVO 460 V-460 I-SHIFT Patente: RWYY-18</t>
  </si>
  <si>
    <t>11-01-15</t>
  </si>
  <si>
    <t>C-29 CAMION VOLVO 460 V-460 I-SHIFT Patente: RWYY-19</t>
  </si>
  <si>
    <t>11-01-16</t>
  </si>
  <si>
    <t>C-30 CAMION VOLVO 500 FMX Patente: SLKB-85</t>
  </si>
  <si>
    <t>11-01-17</t>
  </si>
  <si>
    <t>C-31 CAMION VOLVO 500 FMX Patente: SLKB-86</t>
  </si>
  <si>
    <t>11-01-18</t>
  </si>
  <si>
    <t>R-5 Retroexcavadora B90B Patente: KRFZ-97</t>
  </si>
  <si>
    <t>11-01-19</t>
  </si>
  <si>
    <t>R-6 416F2 416F2 Patente: LXWH-25</t>
  </si>
  <si>
    <t>11-01-20</t>
  </si>
  <si>
    <t>R-7 416F2 416F3 Patente: SN</t>
  </si>
  <si>
    <t>11-01-21</t>
  </si>
  <si>
    <t>BULL-1 CAT D6T - DS XR7318 Patente: KTRR-40</t>
  </si>
  <si>
    <t>11-01-22</t>
  </si>
  <si>
    <t>BULL-2 CAT D6T - DS XR7318 Patente: KFLB-44</t>
  </si>
  <si>
    <t>11-01-23</t>
  </si>
  <si>
    <t>MOTO-1 Motoniveladora RG200 RG200B Patente: JKCW-71</t>
  </si>
  <si>
    <t>11-01-24</t>
  </si>
  <si>
    <t>MOTO-2 CATERPILLAR 140 Patente: No</t>
  </si>
  <si>
    <t>11-01-25</t>
  </si>
  <si>
    <t>MINI-1 MINICARGADOR CAT 236D Patente: No</t>
  </si>
  <si>
    <t>11-01-26</t>
  </si>
  <si>
    <t>RODILLO-1 RODILLO  TJL05848 Patente: JKDV-17</t>
  </si>
  <si>
    <t>11-01-27</t>
  </si>
  <si>
    <t>ALJIBE-1 Camion Algibe 170E28 Tector Patente: LD-BC-12</t>
  </si>
  <si>
    <t>11-01-28</t>
  </si>
  <si>
    <t>ALJIBE-2 Camion Algibe 170E29 Tector Patente: KWYB-23</t>
  </si>
  <si>
    <t>11-01-29</t>
  </si>
  <si>
    <t>CAMIONETA-32 NISSAN Navara Patente: PYST-32</t>
  </si>
  <si>
    <t>11-01-30</t>
  </si>
  <si>
    <t>CAMIONETA-55 NISSAN Navara Patente: PYST-55</t>
  </si>
  <si>
    <t>11-01-31</t>
  </si>
  <si>
    <t>CAMIONETA-99 CHEVROLET Dmax Patente: LJFX-99</t>
  </si>
  <si>
    <t>11-01-32</t>
  </si>
  <si>
    <t>FURGON-1 FORD Transit Patente: PTRR-68</t>
  </si>
  <si>
    <t>11-01-33</t>
  </si>
  <si>
    <t>PLANO-1 CHEVROLET  Patente: SRCV-66</t>
  </si>
  <si>
    <t>11-01-34</t>
  </si>
  <si>
    <t>CF-11 Cargador Frontal L120F Patente: NO</t>
  </si>
  <si>
    <t>11-02-00</t>
  </si>
  <si>
    <t>11-02-01</t>
  </si>
  <si>
    <t>Tambo de Oro RRHH</t>
  </si>
  <si>
    <t>11-02-02</t>
  </si>
  <si>
    <t>GASTOS GENERALES ADMINISTRACION</t>
  </si>
  <si>
    <t>11-02-03</t>
  </si>
  <si>
    <t>BODEGA TAMBO DE ORO</t>
  </si>
  <si>
    <t>11-02-04</t>
  </si>
  <si>
    <t>TALLER LOCALIDAD PUNITAQUI</t>
  </si>
  <si>
    <t>11-02-05</t>
  </si>
  <si>
    <t>MANTENCION INSTALACIONES TAMBO DE ORO</t>
  </si>
  <si>
    <t>11-03-00</t>
  </si>
  <si>
    <t>Tranque Map</t>
  </si>
  <si>
    <t>11-03-01</t>
  </si>
  <si>
    <t>12-01-00</t>
  </si>
  <si>
    <t>Gastos Recuperables</t>
  </si>
  <si>
    <t>RECUPERABLES</t>
  </si>
  <si>
    <t>12-01-01</t>
  </si>
  <si>
    <t>99-01-00</t>
  </si>
  <si>
    <t>Facturas por Aclarar</t>
  </si>
  <si>
    <t>F.ACLARAR</t>
  </si>
  <si>
    <t>99-01-01</t>
  </si>
  <si>
    <t>01-00-00</t>
  </si>
  <si>
    <t>No usar Obras Civiles</t>
  </si>
  <si>
    <t>ACTIVO</t>
  </si>
  <si>
    <t>01-01-00</t>
  </si>
  <si>
    <t>NO USAR</t>
  </si>
  <si>
    <t>01-01-01</t>
  </si>
  <si>
    <t>01-02-00</t>
  </si>
  <si>
    <t>Aseo Industrial AK</t>
  </si>
  <si>
    <t>01-02-01</t>
  </si>
  <si>
    <t>01-04-00</t>
  </si>
  <si>
    <t>Powerteck Branda</t>
  </si>
  <si>
    <t>01-04-01</t>
  </si>
  <si>
    <t>01-05-00</t>
  </si>
  <si>
    <t>AK Tranque</t>
  </si>
  <si>
    <t>01-05-01</t>
  </si>
  <si>
    <t>01-06-00</t>
  </si>
  <si>
    <t>AK Administración</t>
  </si>
  <si>
    <t>01-06-01</t>
  </si>
  <si>
    <t>01-07-00</t>
  </si>
  <si>
    <t>AK Mantención</t>
  </si>
  <si>
    <t>01-07-01</t>
  </si>
  <si>
    <t>01-08-00</t>
  </si>
  <si>
    <t>Casa Huespedes Villa Modelo</t>
  </si>
  <si>
    <t>01-08-01</t>
  </si>
  <si>
    <t>01-09-00</t>
  </si>
  <si>
    <t>Atacama Kozan Maquinas</t>
  </si>
  <si>
    <t>01-09-01</t>
  </si>
  <si>
    <t>01-10-00</t>
  </si>
  <si>
    <t>Atacama Kozan Desarrollo</t>
  </si>
  <si>
    <t>01-10-01</t>
  </si>
  <si>
    <t>01-10-10</t>
  </si>
  <si>
    <t>01-11-00</t>
  </si>
  <si>
    <t>Atacama Kozan CAMIONES</t>
  </si>
  <si>
    <t>01-11-01</t>
  </si>
  <si>
    <t>01-12-00</t>
  </si>
  <si>
    <t>AK Perforación</t>
  </si>
  <si>
    <t>01-12-01</t>
  </si>
  <si>
    <t>01-12-20</t>
  </si>
  <si>
    <t>01-13-00</t>
  </si>
  <si>
    <t>Atacama Kozan Mantención</t>
  </si>
  <si>
    <t>01-13-01</t>
  </si>
  <si>
    <t>01-14-00</t>
  </si>
  <si>
    <t>AK Aljibe</t>
  </si>
  <si>
    <t>01-14-01</t>
  </si>
  <si>
    <t>01-15-00</t>
  </si>
  <si>
    <t>AK Planta</t>
  </si>
  <si>
    <t>01-15-01</t>
  </si>
  <si>
    <t>01-16-00</t>
  </si>
  <si>
    <t>Piscina Trasvasije AK</t>
  </si>
  <si>
    <t>01-16-01</t>
  </si>
  <si>
    <t>01-17-00</t>
  </si>
  <si>
    <t>AK Petróleo - Lubricación - Aljibe</t>
  </si>
  <si>
    <t>01-17-01</t>
  </si>
  <si>
    <t>INACTIVO</t>
  </si>
  <si>
    <t>01-20-10</t>
  </si>
  <si>
    <t>02-00-00</t>
  </si>
  <si>
    <t>02-01-00</t>
  </si>
  <si>
    <t>02-01-01</t>
  </si>
  <si>
    <t>02-02-00</t>
  </si>
  <si>
    <t>02-02-01</t>
  </si>
  <si>
    <t>02-03-00</t>
  </si>
  <si>
    <t>NO USAR / Taller Mecánico</t>
  </si>
  <si>
    <t>02-03-01</t>
  </si>
  <si>
    <t>02-04-00</t>
  </si>
  <si>
    <t>02-04-01</t>
  </si>
  <si>
    <t>02-05-00</t>
  </si>
  <si>
    <t>NO USAR / Tranque Relaves AK</t>
  </si>
  <si>
    <t>02-05-01</t>
  </si>
  <si>
    <t>03-00-00</t>
  </si>
  <si>
    <t>ADMINISTRACION</t>
  </si>
  <si>
    <t>03-01-00</t>
  </si>
  <si>
    <t>NO USAR / Gastos de Administracion</t>
  </si>
  <si>
    <t>03-01-01</t>
  </si>
  <si>
    <t>03-01-03</t>
  </si>
  <si>
    <t>03-03-02</t>
  </si>
  <si>
    <t>03-03-03</t>
  </si>
  <si>
    <t>03-03-06</t>
  </si>
  <si>
    <t>03-10-11</t>
  </si>
  <si>
    <t>04-00-00</t>
  </si>
  <si>
    <t>CEMIN PULLALLY</t>
  </si>
  <si>
    <t>04-01-00</t>
  </si>
  <si>
    <t>Cemin Pullally</t>
  </si>
  <si>
    <t>04-01-01</t>
  </si>
  <si>
    <t>04-02-00</t>
  </si>
  <si>
    <t>04-02-01</t>
  </si>
  <si>
    <t>04-11-00</t>
  </si>
  <si>
    <t>GMTO</t>
  </si>
  <si>
    <t>04-11-01</t>
  </si>
  <si>
    <t>04-12-00</t>
  </si>
  <si>
    <t>Tambillos</t>
  </si>
  <si>
    <t>04-12-01</t>
  </si>
  <si>
    <t>04-13-00</t>
  </si>
  <si>
    <t>BERMA GMTO</t>
  </si>
  <si>
    <t>04-13-01</t>
  </si>
  <si>
    <t>05-00-00</t>
  </si>
  <si>
    <t>AGRICOLA</t>
  </si>
  <si>
    <t>05-01-00</t>
  </si>
  <si>
    <t>05-01-01</t>
  </si>
  <si>
    <t>06-00-00</t>
  </si>
  <si>
    <t>NITTETZU CAMIONES</t>
  </si>
  <si>
    <t>06-01-00</t>
  </si>
  <si>
    <t>06-01-01</t>
  </si>
  <si>
    <t>06-01-02</t>
  </si>
  <si>
    <t>No Usar</t>
  </si>
  <si>
    <t>07-00-00</t>
  </si>
  <si>
    <t>BODEGA CENTRAL (BRANDA)</t>
  </si>
  <si>
    <t>07-01-00</t>
  </si>
  <si>
    <t>Bodega Central (Branda)</t>
  </si>
  <si>
    <t>07-01-01</t>
  </si>
  <si>
    <t>08-00-00</t>
  </si>
  <si>
    <t>HD DOMEYKO</t>
  </si>
  <si>
    <t>08-01-00</t>
  </si>
  <si>
    <t>HD Domeyko</t>
  </si>
  <si>
    <t>08-01-01</t>
  </si>
  <si>
    <t>09-00-00</t>
  </si>
  <si>
    <t>09-01-00</t>
  </si>
  <si>
    <t>09-01-01</t>
  </si>
  <si>
    <t>10-00-00</t>
  </si>
  <si>
    <t>ATACAMA PACIFIC MAQUINAS</t>
  </si>
  <si>
    <t>10-01-00</t>
  </si>
  <si>
    <t>A.Pacific Máquinas</t>
  </si>
  <si>
    <t>10-01-01</t>
  </si>
  <si>
    <t>R-5 Retroexcavadora B90B KRFZ-97</t>
  </si>
  <si>
    <t>MOTO-2 CATERPILLAR 140 Patente: RBWX-97 Reemplazo</t>
  </si>
  <si>
    <t>ALJIBE-2 Camion Iveco Tector 170E29 KWYB-23</t>
  </si>
  <si>
    <t>CF-11 Cargador Frontal L120F SRCV52</t>
  </si>
  <si>
    <t>11-01-35</t>
  </si>
  <si>
    <t>Camioneta Navara D CAB MT4X4 2.3 PYRY-25</t>
  </si>
  <si>
    <t>12-00-00</t>
  </si>
  <si>
    <t>GATOS RECUPERABLES</t>
  </si>
  <si>
    <t>12-02-00</t>
  </si>
  <si>
    <t>Branda Brasil</t>
  </si>
  <si>
    <t>12-02-01</t>
  </si>
  <si>
    <t>13-00-00</t>
  </si>
  <si>
    <t>RETENCIONES</t>
  </si>
  <si>
    <t>13-01-00</t>
  </si>
  <si>
    <t>Retenciones</t>
  </si>
  <si>
    <t>13-01-01</t>
  </si>
  <si>
    <t>14-00-00</t>
  </si>
  <si>
    <t>LOS VILOS</t>
  </si>
  <si>
    <t>14-01-00</t>
  </si>
  <si>
    <t>Los Vilos</t>
  </si>
  <si>
    <t>14-01-01</t>
  </si>
  <si>
    <t>15-00-00</t>
  </si>
  <si>
    <t>PROMET MANTO VERDE</t>
  </si>
  <si>
    <t>15-01-00</t>
  </si>
  <si>
    <t>Promet Manto Verde</t>
  </si>
  <si>
    <t>15-01-01</t>
  </si>
  <si>
    <t>15-02-00</t>
  </si>
  <si>
    <t>Ausenco Manto Verde</t>
  </si>
  <si>
    <t>15-02-01</t>
  </si>
  <si>
    <t>15-03-00</t>
  </si>
  <si>
    <t>Promet Hostal Diego de Almagro</t>
  </si>
  <si>
    <t>15-03-01</t>
  </si>
  <si>
    <t>15-04-00</t>
  </si>
  <si>
    <t>Proyecto COLBUN</t>
  </si>
  <si>
    <t>15-04-01</t>
  </si>
  <si>
    <t>CF-62 CARGADOR FRONTAL VOLVO 120H SGXT34</t>
  </si>
  <si>
    <t>CF-66 Cargador NEW HOLLAND W270  LLWV-38</t>
  </si>
  <si>
    <t>30-11-35</t>
  </si>
  <si>
    <t>RETRO-72 RETROEXCAVADORA CAT416 SGXG33</t>
  </si>
  <si>
    <t>EX-74 EXCAVADORA CAT 320-07 SGXJ41</t>
  </si>
  <si>
    <t>99-00-00</t>
  </si>
  <si>
    <t>Prueba</t>
  </si>
  <si>
    <t>99-99-00</t>
  </si>
  <si>
    <t>99-99-01</t>
  </si>
  <si>
    <t>CENTRO COSTO</t>
  </si>
  <si>
    <t>NOMBRE CENTRO COSTO</t>
  </si>
  <si>
    <t>009-01</t>
  </si>
  <si>
    <t>023-03</t>
  </si>
  <si>
    <t>Aura</t>
  </si>
  <si>
    <t>001-06</t>
  </si>
  <si>
    <t>Planta Las Luces</t>
  </si>
  <si>
    <t>021-34</t>
  </si>
  <si>
    <t>Cerro Negro Norte - CMP</t>
  </si>
  <si>
    <t>Recuperables</t>
  </si>
  <si>
    <t>021-30</t>
  </si>
  <si>
    <t>Colbun Aguas Verdes</t>
  </si>
  <si>
    <t>006-09</t>
  </si>
  <si>
    <t>Taller Mecánico La Serena</t>
  </si>
  <si>
    <t>011-01</t>
  </si>
  <si>
    <t>Gerencia de Operaciones</t>
  </si>
  <si>
    <t>006-02</t>
  </si>
  <si>
    <t>GERENCIA GENERAL (B)</t>
  </si>
  <si>
    <t>021-11</t>
  </si>
  <si>
    <t>Inca de Oro</t>
  </si>
  <si>
    <t>004-01</t>
  </si>
  <si>
    <t>013-01</t>
  </si>
  <si>
    <t>31-01-02</t>
  </si>
  <si>
    <t>Operaciones Mina, Mantos de la Luna</t>
  </si>
  <si>
    <t>Maq Leasing Stanby</t>
  </si>
  <si>
    <t>001-14</t>
  </si>
  <si>
    <t>Pucobre</t>
  </si>
  <si>
    <t>TALLER MECANICO SERENA.</t>
  </si>
  <si>
    <t>Centro Costo</t>
  </si>
  <si>
    <t>Nombre Centro Costo</t>
  </si>
  <si>
    <t>Detalle</t>
  </si>
  <si>
    <t>EMPRESA DUEÑA</t>
  </si>
  <si>
    <t>CONTABILIZACIÓN</t>
  </si>
  <si>
    <t>CUENTA</t>
  </si>
  <si>
    <t>NOMBRE CUENTA</t>
  </si>
  <si>
    <t>TIPO COSTO</t>
  </si>
  <si>
    <t>C-70941</t>
  </si>
  <si>
    <t>Branda Servicios SPA</t>
  </si>
  <si>
    <t>Depreciacion Ejercicio</t>
  </si>
  <si>
    <t>COSTO EMPRESA</t>
  </si>
  <si>
    <t>Eklipse Servicios SPA</t>
  </si>
  <si>
    <t>Eklipse Servicios</t>
  </si>
  <si>
    <t>6-2-13-01</t>
  </si>
  <si>
    <t>Depreciación del Ejercicio</t>
  </si>
  <si>
    <t>6-1-20-01</t>
  </si>
  <si>
    <t>OTRA EMPRESA</t>
  </si>
  <si>
    <t>C-72403</t>
  </si>
  <si>
    <t>M-C95C</t>
  </si>
  <si>
    <t>P-PWH5000</t>
  </si>
  <si>
    <t>MENA EDWARDS JUAN IGNACIO</t>
  </si>
  <si>
    <t>MARIO EDUARDO OLIVARES MORALES</t>
  </si>
  <si>
    <t>JZJK-82 (18)</t>
  </si>
  <si>
    <t>JZJK-84 (19)</t>
  </si>
  <si>
    <t>CATERPILLAR LEASING CHILE S.A.</t>
  </si>
  <si>
    <t>Arriendos Cuotas Leasing</t>
  </si>
  <si>
    <t>MEDINA MUNOZ MAURICIO ANTONIO</t>
  </si>
  <si>
    <t>INGENIERIA TECNICA MECANICA SPA</t>
  </si>
  <si>
    <t>BANCO CREDITO E INVERSIONES</t>
  </si>
  <si>
    <t>6-1-13-03</t>
  </si>
  <si>
    <t>R-B-90</t>
  </si>
  <si>
    <t>006-01</t>
  </si>
  <si>
    <t>Casa Matriz</t>
  </si>
  <si>
    <t>BANCO ITAU CHILE</t>
  </si>
  <si>
    <t>BANCO SANTANDER CHILE</t>
  </si>
  <si>
    <t>VFS CHILE S.A.</t>
  </si>
  <si>
    <t>BANCO SCOTIABANK</t>
  </si>
  <si>
    <t>SSOMACA</t>
  </si>
  <si>
    <t>DE LAGE LANDEN CHILE SA</t>
  </si>
  <si>
    <t>TKYL-32</t>
  </si>
  <si>
    <t>BANCO DE CHILE</t>
  </si>
  <si>
    <t xml:space="preserve"> Monto</t>
  </si>
  <si>
    <t>Camioneta Nissan SFHS-82 Planta Las Luces</t>
  </si>
  <si>
    <t>Camioneta Nissan SJSY-73 Planta Las Luces</t>
  </si>
  <si>
    <t>Camioneta Toyota Hylux SVYV-57 Planta Las Luces</t>
  </si>
  <si>
    <t>Camioneta Toyota Hylux SVYV-73 Planta Las Luces</t>
  </si>
  <si>
    <t>Total 001-06</t>
  </si>
  <si>
    <t>Camioneta Nissan PYST-34 Pucobre</t>
  </si>
  <si>
    <t>Camioneta Nissan RCBJ-28 Pucobre</t>
  </si>
  <si>
    <t>Total 001-14</t>
  </si>
  <si>
    <t>CAMIÓN Chevrolet CZRV-50 Recuperables</t>
  </si>
  <si>
    <t>Total 004-01</t>
  </si>
  <si>
    <t>Camioneta Ford PRZZ-28 Casa Matriz</t>
  </si>
  <si>
    <t>Total 006-01</t>
  </si>
  <si>
    <t>Automovil Hyunday DCPW-59 Gerencia General</t>
  </si>
  <si>
    <t>Automovil Toyota  HVGV-43 Gerencia General</t>
  </si>
  <si>
    <t>Camioneta Changan DCPV-78 Gerencia General</t>
  </si>
  <si>
    <t>Camioneta Nissan CRSG-74 Gerencia General</t>
  </si>
  <si>
    <t>Furgon carga Changan BYBG-90 Gerencia General</t>
  </si>
  <si>
    <t>Total 006-02</t>
  </si>
  <si>
    <t>CAMIÓN Iveco HTWC-50 Taller Mecánico La Serena</t>
  </si>
  <si>
    <t>CAMIÓN Iveco HTWC-51 Taller Mecánico La Serena</t>
  </si>
  <si>
    <t>Camioneta Chevrolet KSPY-72 Taller Mecánico La Serena</t>
  </si>
  <si>
    <t>Camioneta Chevrolet LZRC-26 Taller Mecánico La Serena</t>
  </si>
  <si>
    <t>Camioneta Nissan SFHS-83 Taller Mecánico La Serena</t>
  </si>
  <si>
    <t>Camioneta Toyota Hylux TCTW-12 Taller Mecánico La Serena</t>
  </si>
  <si>
    <t>Camioneta Toyota Hylux TCTW-13 Taller Mecánico La Serena</t>
  </si>
  <si>
    <t>Furgon carga Chevrolet DVVF-41 Taller Mecánico La Serena</t>
  </si>
  <si>
    <t>Total 006-09</t>
  </si>
  <si>
    <t>CAMIÓN Iveco  PKBF-57 Bodega Central</t>
  </si>
  <si>
    <t>CAMIÓN VOLVO PHXY-13 Bodega Central</t>
  </si>
  <si>
    <t>CAMIÓN VOLVO SDFJ-53 Bodega Central</t>
  </si>
  <si>
    <t>Camioneta Nissan RYJD-51 Bodega Central</t>
  </si>
  <si>
    <t>Total 009-01</t>
  </si>
  <si>
    <t>Bulldozer  CATERPILLAR KTRR-40 Taller Mecánico</t>
  </si>
  <si>
    <t>CAMIÓN Chevrolet CVBF-49 Taller Mecánico</t>
  </si>
  <si>
    <t>CAMIÓN Chevrolet CVXZ-72 Taller Mecánico</t>
  </si>
  <si>
    <t>CAMIÓN Chevrolet LZRC-28 Taller Mecánico</t>
  </si>
  <si>
    <t>CAMIÓN Iveco  KWYB-23-6 Taller Mecánico</t>
  </si>
  <si>
    <t>CAMIÓN Iveco  PPJL-51(26) Taller Mecánico</t>
  </si>
  <si>
    <t>CAMIÓN Iveco BFVP-65 Taller Mecánico</t>
  </si>
  <si>
    <t>CAMIÓN Iveco DLYZ-32 Taller Mecánico</t>
  </si>
  <si>
    <t>CAMIÓN Iveco DLYZ.31 Taller Mecánico</t>
  </si>
  <si>
    <t>CAMIÓN Iveco DLZD-47 Taller Mecánico</t>
  </si>
  <si>
    <t>CAMIÓN Iveco FKTW-73 Taller Mecánico</t>
  </si>
  <si>
    <t>CAMIÓN Iveco GJTZ-11 Taller Mecánico</t>
  </si>
  <si>
    <t>CAMIÓN Iveco GXVX-64 Taller Mecánico</t>
  </si>
  <si>
    <t>CAMIÓN Iveco HTBZ-38 Taller Mecánico</t>
  </si>
  <si>
    <t>CAMIÓN Iveco HTBZ-39 Taller Mecánico</t>
  </si>
  <si>
    <t>CAMIÓN Iveco HTBZ-40 Taller Mecánico</t>
  </si>
  <si>
    <t>CAMIÓN Iveco HTWC-15 Taller Mecánico</t>
  </si>
  <si>
    <t>CAMIÓN Iveco HXXS-17 Taller Mecánico</t>
  </si>
  <si>
    <t>CAMIÓN Iveco HXXS-18 Taller Mecánico</t>
  </si>
  <si>
    <t>CAMIÓN Iveco HXXS-19 Taller Mecánico</t>
  </si>
  <si>
    <t>CAMIÓN Iveco HYSR-79 Taller Mecánico</t>
  </si>
  <si>
    <t>CAMIÓN Iveco HYSR-80 Taller Mecánico</t>
  </si>
  <si>
    <t>CAMIÓN Iveco JZJK-82 (18) Taller Mecánico</t>
  </si>
  <si>
    <t>CAMIÓN Iveco JZJK-84 (19) Taller Mecánico</t>
  </si>
  <si>
    <t>CAMIÓN Iveco KCBS-55 Taller Mecánico</t>
  </si>
  <si>
    <t>CAMIÓN Iveco KCBS-82 Taller Mecánico</t>
  </si>
  <si>
    <t>CAMIÓN Iveco WR-1134 Taller Mecánico</t>
  </si>
  <si>
    <t>CAMIÓN Iveco WW-9846 Taller Mecánico</t>
  </si>
  <si>
    <t>CAMIÓN JMC LJDV-57 Taller Mecánico</t>
  </si>
  <si>
    <t>CAMIÓN VOLVO JFTH-52 Taller Mecánico</t>
  </si>
  <si>
    <t>CAMIÓN VOLVO JFTH-53 Taller Mecánico</t>
  </si>
  <si>
    <t>CAMIÓN VOLVO KDVD-67 Taller Mecánico</t>
  </si>
  <si>
    <t>CAMIÓN VOLVO KDVD-68 Taller Mecánico</t>
  </si>
  <si>
    <t>CAMIÓN VOLVO LGGK-91 Taller Mecánico</t>
  </si>
  <si>
    <t>CAMIÓN VOLVO LGGK-92 Taller Mecánico</t>
  </si>
  <si>
    <t>CAMIÓN VOLVO PJFZ-18 Taller Mecánico</t>
  </si>
  <si>
    <t>CAMIÓN VOLVO PJFZ-21 Taller Mecánico</t>
  </si>
  <si>
    <t>Camioneta Chevrolet HSVH-84 Taller Mecánico</t>
  </si>
  <si>
    <t>Camioneta Chevrolet JKCZ-19 Taller Mecánico</t>
  </si>
  <si>
    <t>Camioneta Chevrolet JKJW-90 Taller Mecánico</t>
  </si>
  <si>
    <t>Camioneta Chevrolet JKJW-94 Taller Mecánico</t>
  </si>
  <si>
    <t>Camioneta Chevrolet LJFX-99 Taller Mecánico</t>
  </si>
  <si>
    <t>Camioneta Mitsubishi GZBS-15 Taller Mecánico</t>
  </si>
  <si>
    <t>Camioneta Nissan CJLJ-60 Taller Mecánico</t>
  </si>
  <si>
    <t>Camioneta Nissan CZHH-11 Taller Mecánico</t>
  </si>
  <si>
    <t>Camioneta Nissan KRWG-24 Taller Mecánico</t>
  </si>
  <si>
    <t>Camioneta Nissan PYDG-60 Taller Mecánico</t>
  </si>
  <si>
    <t>Camioneta Nissan PYRY-25 Taller Mecánico</t>
  </si>
  <si>
    <t>Cargador Frontal New Holland HXXS-31 Taller Mecánico</t>
  </si>
  <si>
    <t>Cargador Frontal VOLVO C-70941 Taller Mecánico</t>
  </si>
  <si>
    <t>Cargador Frontal VOLVO C-72403 Taller Mecánico</t>
  </si>
  <si>
    <t>Cargador Frontal VOLVO FTDJ-40 Taller Mecánico</t>
  </si>
  <si>
    <t>Cargador Frontal VOLVO HDWP-86 Taller Mecánico</t>
  </si>
  <si>
    <t>Cargador Frontal VOLVO KRPF-63 Taller Mecánico</t>
  </si>
  <si>
    <t>Cargador Frontal VOLVO KRPH-60 Taller Mecánico</t>
  </si>
  <si>
    <t>Cargador Frontal VOLVO LKPX-88 Taller Mecánico</t>
  </si>
  <si>
    <t>Cargador Frontal VOLVO LPBY-54 Taller Mecánico</t>
  </si>
  <si>
    <t>Elevador MANITOU JVXR-45 Taller Mecánico</t>
  </si>
  <si>
    <t>Jumbo Atlas Copco KGXP-61 Taller Mecánico</t>
  </si>
  <si>
    <t>Minibus Chevrolet FHVL-30 Taller Mecánico</t>
  </si>
  <si>
    <t>Minibus Chevrolet FJGV-62 Taller Mecánico</t>
  </si>
  <si>
    <t>Minibus Iveco GTLG-68 Taller Mecánico</t>
  </si>
  <si>
    <t>Minibus Iveco LWKP-50 Taller Mecánico</t>
  </si>
  <si>
    <t>Minicargador VOLVO LGPB-53 Taller Mecánico</t>
  </si>
  <si>
    <t>Minicargador VOLVO M-C95C Taller Mecánico</t>
  </si>
  <si>
    <t>Motoniveladora New Holland DLRZ-63 Taller Mecánico</t>
  </si>
  <si>
    <t>Perforadora Perforadora DTH P-PWH5000 Taller Mecánico</t>
  </si>
  <si>
    <t>Retroexcavadora New Holland KGBW-42 Taller Mecánico</t>
  </si>
  <si>
    <t>Rodillo SDLG KHFF-67-5 Taller Mecánico</t>
  </si>
  <si>
    <t>Scoop CATERPILLAR HDTY-78 Taller Mecánico</t>
  </si>
  <si>
    <t>Scoop CATERPILLAR LDCL-37 Taller Mecánico</t>
  </si>
  <si>
    <t>Total 01-03-01</t>
  </si>
  <si>
    <t>Batea 60 ton Machile PWYL-19 Maq Leasing Stanby</t>
  </si>
  <si>
    <t>Batea 60 ton Machile PWYL-20 Maq Leasing Stanby</t>
  </si>
  <si>
    <t>Batea 60 ton Machile PWYL-21 Maq Leasing Stanby</t>
  </si>
  <si>
    <t>Batea 60 ton Machile PWYL-22 Maq Leasing Stanby</t>
  </si>
  <si>
    <t>Batea 60 ton Machile PWYL-23 Maq Leasing Stanby</t>
  </si>
  <si>
    <t>Batea 60 ton Machile PWYL-24 Maq Leasing Stanby</t>
  </si>
  <si>
    <t>Batea 60 ton Machile PWYL-26 Maq Leasing Stanby</t>
  </si>
  <si>
    <t>Batea 60 ton Machile PWYL-27 Maq Leasing Stanby</t>
  </si>
  <si>
    <t>Batea 60 ton Machile PWYL-28 Maq Leasing Stanby</t>
  </si>
  <si>
    <t>CAMIÓN BELL SRKB-32 Maq Leasing Stanby</t>
  </si>
  <si>
    <t>CAMIÓN BELL SRKB-38 Maq Leasing Stanby</t>
  </si>
  <si>
    <t>CAMIÓN VOLVO SRYK-98 Maq Leasing Stanby</t>
  </si>
  <si>
    <t>CAMIÓN VOLVO SRYL-11 Maq Leasing Stanby</t>
  </si>
  <si>
    <t>Total 01-23-01</t>
  </si>
  <si>
    <t>Camioneta Ford PTSD-25 Mantención</t>
  </si>
  <si>
    <t>Total 013-01</t>
  </si>
  <si>
    <t>CAMIÓN Chevrolet SVYY-51 Inca de Oro</t>
  </si>
  <si>
    <t>CAMIÓN Chevrolet SXDH-96 Inca de Oro</t>
  </si>
  <si>
    <t>CAMIÓN Chevrolet TBDG-40 Inca de Oro</t>
  </si>
  <si>
    <t>Camioneta Chevrolet LRSH-38 Inca de Oro</t>
  </si>
  <si>
    <t>Camioneta Chevrolet LZRC-25 Inca de Oro</t>
  </si>
  <si>
    <t>Total 021-11</t>
  </si>
  <si>
    <t>Camioneta Chevrolet LZRC-23 Colbun Aguas Verdes</t>
  </si>
  <si>
    <t>Camioneta Nissan RZCH-61 Colbun Aguas Verdes</t>
  </si>
  <si>
    <t>Total 021-30</t>
  </si>
  <si>
    <t>Camioneta Nissan  RYJD-52 Cerro Negro Norte - CMP</t>
  </si>
  <si>
    <t>Total 021-34</t>
  </si>
  <si>
    <t>Camioneta Nissan RCBJ-31 Aura</t>
  </si>
  <si>
    <t>Total 023-03</t>
  </si>
  <si>
    <t>Automovil Toyota  CGHD-73 Gerencia General</t>
  </si>
  <si>
    <t>Automovil Toyota  CGHD-74 Gerencia General</t>
  </si>
  <si>
    <t>Automovil Toyota  CRHK-65 Gerencia General</t>
  </si>
  <si>
    <t>Camioneta Chevrolet KWLP-43 Gerencia General</t>
  </si>
  <si>
    <t>Camioneta Ford PHFY-20 Gerencia General</t>
  </si>
  <si>
    <t>Camioneta Ford PTSC-92 Gerencia General</t>
  </si>
  <si>
    <t>Camioneta Ford RFVW-25 Gerencia General</t>
  </si>
  <si>
    <t>Camioneta Nissan PYRY-31 Gerencia General</t>
  </si>
  <si>
    <t>Statio wagon Mercedes Benz TKYL-32 Gerencia General</t>
  </si>
  <si>
    <t>Total 03-02-01</t>
  </si>
  <si>
    <t>Bulldozer  CATERPILLAR KFLB-44-5 Tambo de Oro General</t>
  </si>
  <si>
    <t>CAMIÓN Chevrolet SRCV-66 Tambo de Oro General</t>
  </si>
  <si>
    <t>CAMIÓN Iveco  LDBC-12 Tambo de Oro General</t>
  </si>
  <si>
    <t>CAMIÓN Iveco  PPJL-52(27) Tambo de Oro General</t>
  </si>
  <si>
    <t>CAMIÓN Iveco LSXX-83 Tambo de Oro General</t>
  </si>
  <si>
    <t>CAMIÓN Iveco LSXX-84 Tambo de Oro General</t>
  </si>
  <si>
    <t>CAMIÓN VOLVO RWYY-18(28) Tambo de Oro General</t>
  </si>
  <si>
    <t>CAMIÓN VOLVO RWYY-19(29) Tambo de Oro General</t>
  </si>
  <si>
    <t>CAMIÓN VOLVO SLKB-85 Tambo de Oro General</t>
  </si>
  <si>
    <t>CAMIÓN VOLVO SLKB-86 Tambo de Oro General</t>
  </si>
  <si>
    <t>CAMIÓN VOLVO TPDV-59 Tambo de Oro General</t>
  </si>
  <si>
    <t>CAMIÓN VOLVO TPDV-86 Tambo de Oro General</t>
  </si>
  <si>
    <t>Camioneta Nissan PYST-32 Tambo de Oro General</t>
  </si>
  <si>
    <t>Camioneta Nissan PZVP-55 Tambo de Oro General</t>
  </si>
  <si>
    <t>Camioneta Nissan TLTG-50 Tambo de Oro General</t>
  </si>
  <si>
    <t>Cargador Frontal VOLVO LVWP-34 Tambo de Oro General</t>
  </si>
  <si>
    <t>Cargador Frontal VOLVO SGXS-61 Tambo de Oro General</t>
  </si>
  <si>
    <t>Cargador Frontal VOLVO SRCV-52 Tambo de Oro General</t>
  </si>
  <si>
    <t>Minibus Ford PTRR-68 Tambo de Oro General</t>
  </si>
  <si>
    <t>Minicargador CATERPILLAR RBWY-96 Tambo de Oro General</t>
  </si>
  <si>
    <t>Motoniveladora New Holland JKCW-71 Tambo de Oro General</t>
  </si>
  <si>
    <t>Retroexcavadora CATERPILLAR LXWH-25 Tambo de Oro General</t>
  </si>
  <si>
    <t>Retroexcavadora CATERPILLAR RDLZ-87 Tambo de Oro General</t>
  </si>
  <si>
    <t>Retroexcavadora New Holland R-B-90 Tambo de Oro General</t>
  </si>
  <si>
    <t>Rodillo CATERPILLAR JKDV-17 Tambo de Oro General</t>
  </si>
  <si>
    <t>Total 11-01-01</t>
  </si>
  <si>
    <t>Bulldozer  CATERPILLAR SHJP31 Operaciones Mina Santos</t>
  </si>
  <si>
    <t>Bulldozer  CATERPILLAR SHJP34 Operaciones Mina Santos</t>
  </si>
  <si>
    <t>CAMIÓN Chevrolet SRCV-87 Operaciones Mina Santos</t>
  </si>
  <si>
    <t>CAMIÓN Machile PWYL-25 Operaciones Mina Santos</t>
  </si>
  <si>
    <t>CAMIÓN Mercedes Benz SGXT-35 Operaciones Mina Santos</t>
  </si>
  <si>
    <t>CAMIÓN Mercedes Benz SGXT-36 Operaciones Mina Santos</t>
  </si>
  <si>
    <t>CAMIÓN VOLVO SCCC-30 Operaciones Mina Santos</t>
  </si>
  <si>
    <t>CAMIÓN VOLVO SCCC-33 Operaciones Mina Santos</t>
  </si>
  <si>
    <t>CAMIÓN VOLVO SDJD-95 Operaciones Mina Santos</t>
  </si>
  <si>
    <t>CAMIÓN VOLVO SDJD-96 Operaciones Mina Santos</t>
  </si>
  <si>
    <t>CAMIÓN VOLVO SDJD-97 Operaciones Mina Santos</t>
  </si>
  <si>
    <t>CAMIÓN VOLVO SDJD-98 Operaciones Mina Santos</t>
  </si>
  <si>
    <t>CAMIÓN VOLVO SDJD-99 Operaciones Mina Santos</t>
  </si>
  <si>
    <t>CAMIÓN VOLVO SDWZ-10 Operaciones Mina Santos</t>
  </si>
  <si>
    <t>CAMIÓN VOLVO SDWZ-11 Operaciones Mina Santos</t>
  </si>
  <si>
    <t>CAMIÓN VOLVO SGXD-67-2 Operaciones Mina Santos</t>
  </si>
  <si>
    <t>CAMIÓN VOLVO SGXD-68-0 Operaciones Mina Santos</t>
  </si>
  <si>
    <t>CAMIÓN VOLVO SGXD-92-3 Operaciones Mina Santos</t>
  </si>
  <si>
    <t>CAMIÓN VOLVO SGXF-55-5 Operaciones Mina Santos</t>
  </si>
  <si>
    <t>CAMIÓN VOLVO SHJS-80 Operaciones Mina Santos</t>
  </si>
  <si>
    <t>CAMIÓN VOLVO SHJS-94 Operaciones Mina Santos</t>
  </si>
  <si>
    <t>CAMIÓN VOLVO SHWR-75 Operaciones Mina Santos</t>
  </si>
  <si>
    <t>CAMIÓN VOLVO SHWR-76 Operaciones Mina Santos</t>
  </si>
  <si>
    <t>CAMIÓN VOLVO SPCK-90 Operaciones Mina Santos</t>
  </si>
  <si>
    <t>Camioneta FORD PZJP-85 Operaciones Mina Santos</t>
  </si>
  <si>
    <t>Camioneta JMC RYYB-68 Operaciones Mina Santos</t>
  </si>
  <si>
    <t>Camioneta JMC RYYC-21 Operaciones Mina Santos</t>
  </si>
  <si>
    <t>Camioneta JMC RYYD-45 Operaciones Mina Santos</t>
  </si>
  <si>
    <t>Camioneta JMC RYYD-46 Operaciones Mina Santos</t>
  </si>
  <si>
    <t>Camioneta JMC RYYD-48 Operaciones Mina Santos</t>
  </si>
  <si>
    <t>Camioneta Maxus RZZY-82 Operaciones Mina Santos</t>
  </si>
  <si>
    <t>Camioneta Maxus RZZY-84 Operaciones Mina Santos</t>
  </si>
  <si>
    <t>Camioneta Maxus SFRK-25 Operaciones Mina Santos</t>
  </si>
  <si>
    <t>Camioneta Maxus SFRK-37 Operaciones Mina Santos</t>
  </si>
  <si>
    <t>Camioneta Maxus SFRK-38 Operaciones Mina Santos</t>
  </si>
  <si>
    <t>Cargador Frontal New Holland LLWV-38 Operaciones Mina Santos</t>
  </si>
  <si>
    <t>Cargador Frontal VOLVO PBGF-41 Operaciones Mina Santos</t>
  </si>
  <si>
    <t>Cargador Frontal VOLVO SGXS-62 Operaciones Mina Santos</t>
  </si>
  <si>
    <t>Cargador Frontal VOLVO SGXT-34 Operaciones Mina Santos</t>
  </si>
  <si>
    <t>Cargador Frontal VOLVO SGXT-39 Operaciones Mina Santos</t>
  </si>
  <si>
    <t>Cargador Frontal VOLVO SHRT-23 Operaciones Mina Santos</t>
  </si>
  <si>
    <t>Cargador Frontal VOLVO SRTH-68 Operaciones Mina Santos</t>
  </si>
  <si>
    <t>Excavadora CATERPILLAR SFHS-80 Operaciones Mina Santos</t>
  </si>
  <si>
    <t>Excavadora CATERPILLAR SGXJ-41-4 Operaciones Mina Santos</t>
  </si>
  <si>
    <t>Grua Horquilla Toyota SVYY-47 Operaciones Mina Santos</t>
  </si>
  <si>
    <t>Minibus Iveco PFRZ-39 Operaciones Mina Santos</t>
  </si>
  <si>
    <t>Minicargador CATERPILLAR RBWY-15 Operaciones Mina Santos</t>
  </si>
  <si>
    <t>Motoniveladora CATERPILLAR SFYL-23 Operaciones Mina Santos</t>
  </si>
  <si>
    <t>Retroexcavadora CATERPILLAR SGXG-33-0 Operaciones Mina Santos</t>
  </si>
  <si>
    <t>Scoop CATERPILLAR SBLD-93 Operaciones Mina Santos</t>
  </si>
  <si>
    <t>Scoop CATERPILLAR SBLD-94 Operaciones Mina Santos</t>
  </si>
  <si>
    <t>Torre Iluminacion HIMOINSA 91 Operaciones Mina Santos</t>
  </si>
  <si>
    <t>Torre Iluminacion HIMOINSA 92 Operaciones Mina Santos</t>
  </si>
  <si>
    <t>Total 30-02-01</t>
  </si>
  <si>
    <t>CAMIÓN VOLVO SCCC-31 Operaciones Mina, Mantos de la Luna</t>
  </si>
  <si>
    <t>CAMIÓN VOLVO SCCC-32 Operaciones Mina, Mantos de la Luna</t>
  </si>
  <si>
    <t>CAMIÓN VOLVO SCCC-34 Operaciones Mina, Mantos de la Luna</t>
  </si>
  <si>
    <t>CAMIÓN VOLVO SHJS-81 Operaciones Mina, Mantos de la Luna</t>
  </si>
  <si>
    <t>CAMIÓN VOLVO TKZX-53 Operaciones Mina, Mantos de la Luna</t>
  </si>
  <si>
    <t>Camioneta Toyota Hylux TKZV-49 Operaciones Mina, Mantos de la Luna</t>
  </si>
  <si>
    <t>Camioneta Toyota Hylux TKZV-50 Operaciones Mina, Mantos de la Luna</t>
  </si>
  <si>
    <t>Camioneta Toyota Hylux TKZY-47 Operaciones Mina, Mantos de la Luna</t>
  </si>
  <si>
    <t>Cargador Frontal VOLVO LVWP-33 Operaciones Mina, Mantos de la Luna</t>
  </si>
  <si>
    <t>Cargador Frontal VOLVO TKZW-90 Operaciones Mina, Mantos de la Luna</t>
  </si>
  <si>
    <t>Minicargador CATERPILLAR SFHS-76 Operaciones Mina, Mantos de la Luna</t>
  </si>
  <si>
    <t>Motoniveladora CATERPILLAR RBWX-97 Operaciones Mina, Mantos de la Luna</t>
  </si>
  <si>
    <t>Retroexcavadora CATERPILLAR SFHS-78 Operaciones Mina, Mantos de la Luna</t>
  </si>
  <si>
    <t>Retroexcavadora CATERPILLAR TLZR-82 Operaciones Mina, Mantos de la Luna</t>
  </si>
  <si>
    <t>Scoop CATERPILLAR HJRW.26-7 Operaciones Mina, Mantos de la Luna</t>
  </si>
  <si>
    <t>Scoop CATERPILLAR SSDB-56 Operaciones Mina, Mantos de la Luna</t>
  </si>
  <si>
    <t>Total 31-01-02</t>
  </si>
  <si>
    <t>Total COSTO EMPRESA</t>
  </si>
  <si>
    <t>CAMIÓN VOLVO PDCJ-90 Bodega Central</t>
  </si>
  <si>
    <t>Grua Horquilla Toyota LJWG-82 Bodega Central</t>
  </si>
  <si>
    <t>Camioneta  Maxus SFRK-65 Gerencia de Operaciones</t>
  </si>
  <si>
    <t>Camioneta JMC RYFW-86 Gerencia de Operaciones</t>
  </si>
  <si>
    <t>Camioneta JMC RYFW-87 Gerencia de Operaciones</t>
  </si>
  <si>
    <t>Camioneta JMC RYYB-29 Gerencia de Operaciones</t>
  </si>
  <si>
    <t>Camioneta Nissan PZJR-67 Gerencia de Operaciones</t>
  </si>
  <si>
    <t>Total 011-01</t>
  </si>
  <si>
    <t>Camioneta Nissan PYRY-34 Mantención</t>
  </si>
  <si>
    <t>Furgon carga Chevrolet LRSH-49 Recuperables</t>
  </si>
  <si>
    <t>Total 12-01-01</t>
  </si>
  <si>
    <t>Total RECUPERABLES</t>
  </si>
  <si>
    <t>Total general</t>
  </si>
  <si>
    <t>(Varios elementos)</t>
  </si>
  <si>
    <t>(Todas)</t>
  </si>
  <si>
    <t>(en blanco)</t>
  </si>
  <si>
    <t>HJRW-26</t>
  </si>
  <si>
    <t>SGXG-33</t>
  </si>
  <si>
    <t>FUENTE</t>
  </si>
  <si>
    <t>SGXD-67</t>
  </si>
  <si>
    <t>SGXD-68</t>
  </si>
  <si>
    <t>SGXD-92</t>
  </si>
  <si>
    <t>SGXF-55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</si>
</sst>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&quot;$&quot;* #,##0_-;\-&quot;$&quot;* #,##0_-;_-&quot;$&quot;* &quot;-&quot;_-;_-@"/>
    <numFmt numFmtId="165" formatCode="d/m/yyyy"/>
    <numFmt numFmtId="166" formatCode="&quot;$&quot;#,##0"/>
    <numFmt numFmtId="167" formatCode="dd\-mm\-yy"/>
    <numFmt numFmtId="168" formatCode="&quot;$&quot;#,##0;[Red]\-&quot;$&quot;#,##0"/>
    <numFmt numFmtId="169" formatCode="dd/mm/yy"/>
  </numFmts>
  <fonts count="19" x14ac:knownFonts="1">
    <font>
      <sz val="12"/>
      <color theme="1"/>
      <name val="Calibri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12"/>
      <color rgb="FFFF0000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2"/>
      <color theme="1"/>
      <name val="Calibri"/>
      <family val="2"/>
    </font>
    <font>
      <u/>
      <sz val="9"/>
      <color theme="1"/>
      <name val="Calibri"/>
      <family val="2"/>
    </font>
    <font>
      <sz val="12"/>
      <color theme="1"/>
      <name val="Arial"/>
      <family val="2"/>
    </font>
    <font>
      <sz val="9"/>
      <color theme="1"/>
      <name val="Calibri"/>
      <family val="2"/>
    </font>
    <font>
      <u/>
      <sz val="12"/>
      <color theme="1"/>
      <name val="Arial"/>
      <family val="2"/>
    </font>
    <font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92D050"/>
        <bgColor rgb="FFFEF2CB"/>
      </patternFill>
    </fill>
    <fill>
      <patternFill patternType="solid">
        <fgColor theme="5"/>
        <bgColor rgb="FFFEF2CB"/>
      </patternFill>
    </fill>
    <fill>
      <patternFill patternType="solid">
        <fgColor theme="4" tint="-0.249977111117893"/>
        <bgColor rgb="FFFEF2CB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thin">
        <color rgb="FF7F7F7F"/>
      </right>
      <top style="thin">
        <color rgb="FFD8D8D8"/>
      </top>
      <bottom style="thin">
        <color rgb="FFD8D8D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3" borderId="1" xfId="0" applyFont="1" applyFill="1" applyBorder="1"/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3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4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7" fillId="0" borderId="0" xfId="0" applyFont="1"/>
    <xf numFmtId="0" fontId="6" fillId="3" borderId="10" xfId="0" applyFont="1" applyFill="1" applyBorder="1" applyAlignment="1">
      <alignment horizontal="center" vertical="center"/>
    </xf>
    <xf numFmtId="1" fontId="6" fillId="4" borderId="10" xfId="0" applyNumberFormat="1" applyFont="1" applyFill="1" applyBorder="1" applyAlignment="1">
      <alignment horizontal="center" vertical="center"/>
    </xf>
    <xf numFmtId="3" fontId="6" fillId="4" borderId="10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vertical="center"/>
    </xf>
    <xf numFmtId="3" fontId="6" fillId="3" borderId="10" xfId="0" applyNumberFormat="1" applyFont="1" applyFill="1" applyBorder="1" applyAlignment="1">
      <alignment horizontal="center" vertical="center"/>
    </xf>
    <xf numFmtId="167" fontId="6" fillId="0" borderId="0" xfId="0" applyNumberFormat="1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6" fillId="4" borderId="10" xfId="0" applyNumberFormat="1" applyFont="1" applyFill="1" applyBorder="1" applyAlignment="1">
      <alignment horizontal="center" vertical="center"/>
    </xf>
    <xf numFmtId="165" fontId="6" fillId="4" borderId="10" xfId="0" applyNumberFormat="1" applyFont="1" applyFill="1" applyBorder="1" applyAlignment="1">
      <alignment horizontal="center" vertical="center"/>
    </xf>
    <xf numFmtId="168" fontId="6" fillId="4" borderId="10" xfId="0" applyNumberFormat="1" applyFont="1" applyFill="1" applyBorder="1" applyAlignment="1">
      <alignment horizontal="center" vertical="center"/>
    </xf>
    <xf numFmtId="164" fontId="6" fillId="4" borderId="10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68" fontId="6" fillId="3" borderId="10" xfId="0" applyNumberFormat="1" applyFont="1" applyFill="1" applyBorder="1" applyAlignment="1">
      <alignment horizontal="center" vertical="center"/>
    </xf>
    <xf numFmtId="165" fontId="6" fillId="3" borderId="10" xfId="0" applyNumberFormat="1" applyFont="1" applyFill="1" applyBorder="1" applyAlignment="1">
      <alignment horizontal="center" vertical="center"/>
    </xf>
    <xf numFmtId="164" fontId="6" fillId="3" borderId="10" xfId="0" applyNumberFormat="1" applyFont="1" applyFill="1" applyBorder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169" fontId="6" fillId="0" borderId="0" xfId="0" applyNumberFormat="1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0" xfId="0" applyFont="1"/>
    <xf numFmtId="49" fontId="6" fillId="0" borderId="0" xfId="0" applyNumberFormat="1" applyFont="1"/>
    <xf numFmtId="0" fontId="8" fillId="0" borderId="0" xfId="0" applyFont="1" applyAlignment="1">
      <alignment vertical="center"/>
    </xf>
    <xf numFmtId="0" fontId="11" fillId="0" borderId="0" xfId="0" applyFont="1"/>
    <xf numFmtId="0" fontId="12" fillId="0" borderId="14" xfId="0" applyFont="1" applyBorder="1"/>
    <xf numFmtId="0" fontId="11" fillId="0" borderId="15" xfId="0" applyFont="1" applyBorder="1"/>
    <xf numFmtId="49" fontId="11" fillId="0" borderId="0" xfId="0" applyNumberFormat="1" applyFont="1"/>
    <xf numFmtId="0" fontId="12" fillId="6" borderId="10" xfId="0" applyFont="1" applyFill="1" applyBorder="1"/>
    <xf numFmtId="165" fontId="12" fillId="6" borderId="10" xfId="0" applyNumberFormat="1" applyFont="1" applyFill="1" applyBorder="1"/>
    <xf numFmtId="3" fontId="12" fillId="6" borderId="10" xfId="0" applyNumberFormat="1" applyFont="1" applyFill="1" applyBorder="1"/>
    <xf numFmtId="0" fontId="11" fillId="7" borderId="10" xfId="0" applyFont="1" applyFill="1" applyBorder="1"/>
    <xf numFmtId="0" fontId="12" fillId="7" borderId="10" xfId="0" applyFont="1" applyFill="1" applyBorder="1"/>
    <xf numFmtId="0" fontId="11" fillId="6" borderId="10" xfId="0" applyFont="1" applyFill="1" applyBorder="1"/>
    <xf numFmtId="165" fontId="11" fillId="0" borderId="0" xfId="0" applyNumberFormat="1" applyFont="1"/>
    <xf numFmtId="3" fontId="11" fillId="6" borderId="10" xfId="0" applyNumberFormat="1" applyFont="1" applyFill="1" applyBorder="1"/>
    <xf numFmtId="0" fontId="11" fillId="3" borderId="10" xfId="0" applyFont="1" applyFill="1" applyBorder="1"/>
    <xf numFmtId="0" fontId="0" fillId="0" borderId="16" xfId="0" pivotButton="1" applyBorder="1"/>
    <xf numFmtId="0" fontId="0" fillId="0" borderId="17" xfId="0" applyBorder="1"/>
    <xf numFmtId="0" fontId="0" fillId="0" borderId="16" xfId="0" applyBorder="1"/>
    <xf numFmtId="49" fontId="0" fillId="0" borderId="16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2" xfId="0" pivotButton="1" applyBorder="1"/>
    <xf numFmtId="0" fontId="0" fillId="0" borderId="23" xfId="0" applyBorder="1"/>
    <xf numFmtId="0" fontId="0" fillId="0" borderId="24" xfId="0" applyBorder="1"/>
    <xf numFmtId="0" fontId="0" fillId="0" borderId="17" xfId="0" pivotButton="1" applyBorder="1"/>
    <xf numFmtId="0" fontId="11" fillId="8" borderId="10" xfId="0" applyFont="1" applyFill="1" applyBorder="1"/>
    <xf numFmtId="0" fontId="14" fillId="6" borderId="10" xfId="0" applyFont="1" applyFill="1" applyBorder="1"/>
    <xf numFmtId="0" fontId="11" fillId="9" borderId="10" xfId="0" applyFont="1" applyFill="1" applyBorder="1"/>
    <xf numFmtId="0" fontId="15" fillId="0" borderId="1" xfId="0" applyFont="1" applyBorder="1" applyAlignment="1">
      <alignment horizontal="left"/>
    </xf>
    <xf numFmtId="0" fontId="13" fillId="0" borderId="0" xfId="0" applyFont="1" applyAlignment="1">
      <alignment horizontal="center" vertical="center"/>
    </xf>
    <xf numFmtId="0" fontId="16" fillId="9" borderId="10" xfId="0" applyFont="1" applyFill="1" applyBorder="1"/>
    <xf numFmtId="0" fontId="16" fillId="0" borderId="0" xfId="0" applyFont="1"/>
    <xf numFmtId="0" fontId="14" fillId="0" borderId="0" xfId="0" applyFont="1"/>
    <xf numFmtId="0" fontId="0" fillId="0" borderId="17" xfId="0" applyNumberFormat="1" applyBorder="1"/>
    <xf numFmtId="0" fontId="0" fillId="0" borderId="22" xfId="0" applyNumberFormat="1" applyBorder="1"/>
    <xf numFmtId="0" fontId="0" fillId="0" borderId="24" xfId="0" applyNumberFormat="1" applyBorder="1"/>
    <xf numFmtId="0" fontId="17" fillId="0" borderId="1" xfId="0" applyFont="1" applyBorder="1" applyAlignment="1">
      <alignment horizontal="left"/>
    </xf>
    <xf numFmtId="0" fontId="18" fillId="0" borderId="0" xfId="0" applyFont="1"/>
    <xf numFmtId="0" fontId="11" fillId="10" borderId="10" xfId="0" applyFont="1" applyFill="1" applyBorder="1"/>
  </cellXfs>
  <cellStyles count="1"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_-&quot;$&quot;* #,##0_-;\-&quot;$&quot;* #,##0_-;_-&quot;$&quot;* &quot;-&quot;_-;_-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9" formatCode="dd/m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0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4" formatCode="_-&quot;$&quot;* #,##0_-;\-&quot;$&quot;* #,##0_-;_-&quot;$&quot;* &quot;-&quot;_-;_-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Revision_david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LEASING-style" pivot="0" count="4" xr9:uid="{00000000-0011-0000-FFFF-FFFF01000000}">
      <tableStyleElement type="headerRow" dxfId="44"/>
      <tableStyleElement type="totalRow" dxfId="43"/>
      <tableStyleElement type="firstRowStripe" dxfId="42"/>
      <tableStyleElement type="secondRowStripe" dxfId="41"/>
    </tableStyle>
    <tableStyle name="Ubicaciones-style" pivot="0" count="3" xr9:uid="{00000000-0011-0000-FFFF-FFFF02000000}">
      <tableStyleElement type="headerRow" dxfId="40"/>
      <tableStyleElement type="firstRowStripe" dxfId="39"/>
      <tableStyleElement type="secondRowStripe" dxfId="3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is" refreshedDate="45568.364527314814" refreshedVersion="8" recordCount="241" xr:uid="{00000000-000A-0000-FFFF-FFFF01000000}">
  <cacheSource type="worksheet">
    <worksheetSource ref="A1:AU242" sheet="BD.CONTABILIDAD"/>
  </cacheSource>
  <cacheFields count="46">
    <cacheField name="nº" numFmtId="0">
      <sharedItems containsSemiMixedTypes="0" containsString="0" containsNumber="1" containsInteger="1" minValue="1" maxValue="243"/>
    </cacheField>
    <cacheField name="PCTCOD" numFmtId="0">
      <sharedItems containsBlank="1"/>
    </cacheField>
    <cacheField name="C.C.C" numFmtId="0">
      <sharedItems containsBlank="1" containsMixedTypes="1" containsNumber="1" containsInteger="1" minValue="37102" maxValue="42704"/>
    </cacheField>
    <cacheField name="C GRUPO" numFmtId="0">
      <sharedItems containsSemiMixedTypes="0" containsString="0" containsNumber="1" containsInteger="1" minValue="300" maxValue="300"/>
    </cacheField>
    <cacheField name="DESC GRUPO" numFmtId="0">
      <sharedItems/>
    </cacheField>
    <cacheField name="S GRUPO" numFmtId="0">
      <sharedItems count="4">
        <s v="AP"/>
        <s v="V"/>
        <s v="AL"/>
        <s v="AR"/>
      </sharedItems>
    </cacheField>
    <cacheField name="C.UBICACIÓN" numFmtId="0">
      <sharedItems containsSemiMixedTypes="0" containsString="0" containsNumber="1" containsInteger="1" minValue="0" maxValue="30"/>
    </cacheField>
    <cacheField name="EMPRESA" numFmtId="0">
      <sharedItems/>
    </cacheField>
    <cacheField name="Vehiculo" numFmtId="0">
      <sharedItems/>
    </cacheField>
    <cacheField name="MARCA" numFmtId="0">
      <sharedItems containsBlank="1"/>
    </cacheField>
    <cacheField name="MODELO" numFmtId="0">
      <sharedItems containsBlank="1" containsMixedTypes="1" containsNumber="1" containsInteger="1" minValue="140" maxValue="980"/>
    </cacheField>
    <cacheField name="PATENTE" numFmtId="0">
      <sharedItems containsMixedTypes="1" containsNumber="1" containsInteger="1" minValue="91" maxValue="92"/>
    </cacheField>
    <cacheField name="AÑO" numFmtId="0">
      <sharedItems containsSemiMixedTypes="0" containsString="0" containsNumber="1" containsInteger="1" minValue="2005" maxValue="2024"/>
    </cacheField>
    <cacheField name="Tipo" numFmtId="0">
      <sharedItems containsBlank="1"/>
    </cacheField>
    <cacheField name="TIPO3" numFmtId="0">
      <sharedItems containsBlank="1"/>
    </cacheField>
    <cacheField name="COLOR" numFmtId="0">
      <sharedItems containsBlank="1"/>
    </cacheField>
    <cacheField name="COMBUSTIBLE" numFmtId="0">
      <sharedItems containsBlank="1"/>
    </cacheField>
    <cacheField name="N° MOTOR" numFmtId="0">
      <sharedItems containsBlank="1" containsMixedTypes="1" containsNumber="1" containsInteger="1" minValue="45758" maxValue="12892613"/>
    </cacheField>
    <cacheField name="N° CHASSIS" numFmtId="0">
      <sharedItems containsBlank="1" containsMixedTypes="1" containsNumber="1" containsInteger="1" minValue="971375" maxValue="971375"/>
    </cacheField>
    <cacheField name="HOROMETRO" numFmtId="0">
      <sharedItems containsString="0" containsBlank="1" containsNumber="1" minValue="798.6" maxValue="8898.32"/>
    </cacheField>
    <cacheField name="ODOMETRO" numFmtId="0">
      <sharedItems containsString="0" containsBlank="1" containsNumber="1" minValue="0" maxValue="860.51469999999995"/>
    </cacheField>
    <cacheField name="POLIZA SEGURO" numFmtId="0">
      <sharedItems/>
    </cacheField>
    <cacheField name="$ RENTA" numFmtId="0">
      <sharedItems containsBlank="1" containsMixedTypes="1" containsNumber="1" minValue="18.5" maxValue="18.5"/>
    </cacheField>
    <cacheField name="BANCO" numFmtId="0">
      <sharedItems containsBlank="1"/>
    </cacheField>
    <cacheField name="Nº CTTO" numFmtId="0">
      <sharedItems containsBlank="1" containsMixedTypes="1" containsNumber="1" containsInteger="1" minValue="103967" maxValue="10001559"/>
    </cacheField>
    <cacheField name="CUOTAS" numFmtId="0">
      <sharedItems containsString="0" containsBlank="1" containsNumber="1" containsInteger="1" minValue="19" maxValue="38"/>
    </cacheField>
    <cacheField name="GRACIA" numFmtId="0">
      <sharedItems containsString="0" containsBlank="1" containsNumber="1" containsInteger="1" minValue="0" maxValue="3"/>
    </cacheField>
    <cacheField name="PIE" numFmtId="0">
      <sharedItems containsBlank="1" containsMixedTypes="1" containsNumber="1" containsInteger="1" minValue="0" maxValue="35514411"/>
    </cacheField>
    <cacheField name="F.INICIO" numFmtId="165">
      <sharedItems containsNonDate="0" containsDate="1" containsString="0" containsBlank="1" minDate="2021-05-05T00:00:00" maxDate="2024-06-29T00:00:00"/>
    </cacheField>
    <cacheField name="F.TERMINO" numFmtId="165">
      <sharedItems containsNonDate="0" containsDate="1" containsString="0" containsBlank="1" minDate="2024-05-05T00:00:00" maxDate="2027-06-29T00:00:00"/>
    </cacheField>
    <cacheField name="VALOR EQUIPO NETO" numFmtId="0">
      <sharedItems containsBlank="1" containsMixedTypes="1" containsNumber="1" containsInteger="1" minValue="55000" maxValue="326718447"/>
    </cacheField>
    <cacheField name="TIPO CAMBIO" numFmtId="0">
      <sharedItems containsBlank="1"/>
    </cacheField>
    <cacheField name="VALOR CUOTA NETA" numFmtId="3">
      <sharedItems containsSemiMixedTypes="0" containsString="0" containsNumber="1" containsInteger="1" minValue="1" maxValue="37772909"/>
    </cacheField>
    <cacheField name="DESC UBICACIÓN" numFmtId="0">
      <sharedItems containsBlank="1"/>
    </cacheField>
    <cacheField name="CuotasPorPagar" numFmtId="0">
      <sharedItems containsNonDate="0" containsString="0" containsBlank="1"/>
    </cacheField>
    <cacheField name="CuotasPagadas" numFmtId="0">
      <sharedItems containsNonDate="0" containsString="0" containsBlank="1"/>
    </cacheField>
    <cacheField name="Columna1" numFmtId="0">
      <sharedItems/>
    </cacheField>
    <cacheField name="Columna2" numFmtId="0">
      <sharedItems containsBlank="1"/>
    </cacheField>
    <cacheField name="Centro Costo" numFmtId="0">
      <sharedItems count="21">
        <s v="01-03-01"/>
        <s v="006-02"/>
        <s v="03-02-01"/>
        <s v="OTROS"/>
        <s v="004-01"/>
        <s v="006-09"/>
        <s v="31-01-02"/>
        <s v="11-01-01"/>
        <s v="30-02-01"/>
        <s v="009-01"/>
        <s v="001-06"/>
        <s v="12-01-01"/>
        <s v="006-01"/>
        <s v="013-01"/>
        <s v="011-01"/>
        <s v="021-34"/>
        <s v="023-03"/>
        <s v="021-30"/>
        <s v="021-11"/>
        <s v="01-23-01"/>
        <s v="001-14"/>
      </sharedItems>
    </cacheField>
    <cacheField name="Nombre Centro Costo" numFmtId="0">
      <sharedItems count="19">
        <s v="Taller Mecánico"/>
        <s v="Gerencia General"/>
        <s v="OTROS"/>
        <s v="Recuperables"/>
        <s v="Taller Mecánico La Serena"/>
        <s v="Operaciones Mina, Mantos de la Luna"/>
        <s v="Tambo de Oro General"/>
        <s v="Operaciones Mina Santos"/>
        <s v="Bodega Central"/>
        <s v="Planta Las Luces"/>
        <s v="Casa Matriz"/>
        <s v="Mantención"/>
        <s v="Gerencia de Operaciones"/>
        <s v="Cerro Negro Norte - CMP"/>
        <s v="Aura"/>
        <s v="Colbun Aguas Verdes"/>
        <s v="Inca de Oro"/>
        <s v="Maq Leasing Stanby"/>
        <s v="Pucobre"/>
      </sharedItems>
    </cacheField>
    <cacheField name="Detalle" numFmtId="0">
      <sharedItems count="241">
        <s v="Cargador Frontal VOLVO C-70941 Taller Mecánico"/>
        <s v="CAMIÓN Iveco WW-9846 Taller Mecánico"/>
        <s v="CAMIÓN Iveco WR-1134 Taller Mecánico"/>
        <s v="CAMIÓN Iveco BFVP-65 Taller Mecánico"/>
        <s v="Furgon carga Changan BYBG-90 Gerencia General"/>
        <s v="Camioneta Nissan CRSG-74 Gerencia General"/>
        <s v="Automovil Toyota  CGHD-73 Gerencia General"/>
        <s v="Automovil Toyota  CGHD-74 Gerencia General"/>
        <s v="Automovil Toyota  CRHK-65 Gerencia General"/>
        <s v="CAMIÓN Mercedes Benz CFRR-61 OTROS"/>
        <s v="Camioneta Nissan CJLJ-60 Taller Mecánico"/>
        <s v="Camioneta Changan DCPV-78 Gerencia General"/>
        <s v="Automovil Hyunday DCPW-59 Gerencia General"/>
        <s v="CAMIÓN Chevrolet CVBF-49 Taller Mecánico"/>
        <s v="CAMIÓN Chevrolet CVXZ-72 Taller Mecánico"/>
        <s v="Camioneta Nissan CZHH-11 Taller Mecánico"/>
        <s v="CAMIÓN Chevrolet CZRV-50 Recuperables"/>
        <s v="CAMIÓN Iveco DLYZ-32 Taller Mecánico"/>
        <s v="CAMIÓN Iveco DLYZ.31 Taller Mecánico"/>
        <s v="CAMIÓN Iveco DLZD-47 Taller Mecánico"/>
        <s v="Furgon carga Chevrolet DVVF-41 Taller Mecánico La Serena"/>
        <s v="Motoniveladora New Holland DLRZ-63 Taller Mecánico"/>
        <s v="CAMIÓN Iveco FKTW-73 Taller Mecánico"/>
        <s v="Cargador Frontal VOLVO FTDJ-40 Taller Mecánico"/>
        <s v="Cargador Frontal VOLVO C-72403 Taller Mecánico"/>
        <s v="Minicargador VOLVO M-C95C Taller Mecánico"/>
        <s v="Minibus Chevrolet FHVL-30 Taller Mecánico"/>
        <s v="Minibus Chevrolet FJGV-62 Taller Mecánico"/>
        <s v="CAMIÓN Iveco GJTZ-11 Taller Mecánico"/>
        <s v="CAMIÓN Iveco GXVX-64 Taller Mecánico"/>
        <s v="Perforadora Perforadora DTH P-PWH5000 Taller Mecánico"/>
        <s v="Scoop CATERPILLAR HDTY-78 Taller Mecánico"/>
        <s v="Scoop CATERPILLAR HJRW.26-7 Operaciones Mina, Mantos de la Luna"/>
        <s v="Minibus Iveco GTLG-68 Taller Mecánico"/>
        <s v="Camioneta Chevrolet GWGR-80 OTROS"/>
        <s v="Cargador Frontal VOLVO HDWP-86 Taller Mecánico"/>
        <s v="Camioneta Mitsubishi GZBS-15 Taller Mecánico"/>
        <s v="CAMIÓN Iveco HTBZ-40 Taller Mecánico"/>
        <s v="CAMIÓN Iveco HTBZ-38 Taller Mecánico"/>
        <s v="CAMIÓN Iveco HTWC-15 Taller Mecánico"/>
        <s v="CAMIÓN Iveco HXXS-18 Taller Mecánico"/>
        <s v="Camioneta Chevrolet HSVH-93 OTROS"/>
        <s v="CAMIÓN Iveco HTWC-50 Taller Mecánico La Serena"/>
        <s v="Retroexcavadora New Holland HXXS-32 Taller Mecánico"/>
        <s v="CAMIÓN Iveco HXXS-19 Taller Mecánico"/>
        <s v="Cargador Frontal New Holland HXXS-31 Taller Mecánico"/>
        <s v="CAMIÓN Iveco HXXS-17 Taller Mecánico"/>
        <s v="Automovil Toyota  HVGV-43 Gerencia General"/>
        <s v="CAMIÓN Iveco HTBZ-39 Taller Mecánico"/>
        <s v="CAMIÓN Iveco HTWC-51 Taller Mecánico La Serena"/>
        <s v="Camioneta Chevrolet HSVH-84 Taller Mecánico"/>
        <s v="CAMIÓN VOLVO JFTH-53 Taller Mecánico"/>
        <s v="Rodillo CATERPILLAR JKDV-17 Tambo de Oro General"/>
        <s v="Motoniveladora New Holland JKCW-71 Tambo de Oro General"/>
        <s v="CAMIÓN VOLVO JFTH-52 Taller Mecánico"/>
        <s v="CAMIÓN Iveco HYSR-80 Taller Mecánico"/>
        <s v="CAMIÓN Iveco HYSR-79 Taller Mecánico"/>
        <s v="Elevador MANITOU JVXR-45 Taller Mecánico"/>
        <s v="Camioneta Chevrolet JKCZ-18 OTROS"/>
        <s v="Camioneta Chevrolet JKCZ-19 Taller Mecánico"/>
        <s v="Camioneta Chevrolet JKJW-94 Taller Mecánico"/>
        <s v="Camioneta Chevrolet JKJW-90 Taller Mecánico"/>
        <s v="CAMIÓN Iveco JZJK-82 (18) Taller Mecánico"/>
        <s v="CAMIÓN Iveco JZJK-84 (19) Taller Mecánico"/>
        <s v="Bulldozer  CATERPILLAR KFLB-44-5 Tambo de Oro General"/>
        <s v="Cargador Frontal VOLVO KRPH-60 Taller Mecánico"/>
        <s v="Cargador Frontal VOLVO KRPF-63 Taller Mecánico"/>
        <s v="Bulldozer  CATERPILLAR KTRR-40 Taller Mecánico"/>
        <s v="Camioneta Chevrolet KSPY-72 Taller Mecánico La Serena"/>
        <s v="CAMIÓN VOLVO KDVD-68 Taller Mecánico"/>
        <s v="CAMIÓN VOLVO KDVD-67 Taller Mecánico"/>
        <s v="Retroexcavadora New Holland KGBW-42 Taller Mecánico"/>
        <s v="Rodillo SDLG KHFF-67-5 Taller Mecánico"/>
        <s v="CAMIÓN Iveco KCBS-82 Taller Mecánico"/>
        <s v="CAMIÓN Iveco KCBS-55 Taller Mecánico"/>
        <s v="Jumbo Atlas Copco KGXP-61 Taller Mecánico"/>
        <s v="Camioneta Nissan KRWG-24 Taller Mecánico"/>
        <s v="Scoop CATERPILLAR SBLD-93 Operaciones Mina Santos"/>
        <s v="Scoop CATERPILLAR SBLD-94 Operaciones Mina Santos"/>
        <s v="CAMIÓN Iveco  LDBC-12 Tambo de Oro General"/>
        <s v="Cargador Frontal VOLVO LPBY-54 Taller Mecánico"/>
        <s v="Cargador Frontal VOLVO LKPX-88 Taller Mecánico"/>
        <s v="CAMIÓN VOLVO LGGK-91 Taller Mecánico"/>
        <s v="CAMIÓN VOLVO LGGK-92 Taller Mecánico"/>
        <s v="Minicargador VOLVO LGPB-53 Taller Mecánico"/>
        <s v="Camioneta Chevrolet KWLP-43 Gerencia General"/>
        <s v="CAMIÓN Iveco  KWYB-23-6 Taller Mecánico"/>
        <s v="CAMIÓN JMC LJDV-57 Taller Mecánico"/>
        <s v="Scoop CATERPILLAR LDCL-37 Taller Mecánico"/>
        <s v="Grua Horquilla Toyota LJWG-82 Bodega Central"/>
        <s v="Camioneta Chevrolet LJFX-93 OTROS"/>
        <s v="Camioneta Chevrolet LJFX-98 OTROS"/>
        <s v="Camioneta Chevrolet LJFX-99 Taller Mecánico"/>
        <s v="Cargador Frontal VOLVO LVWP-33 Operaciones Mina, Mantos de la Luna"/>
        <s v="Retroexcavadora CATERPILLAR LXWH-25 Tambo de Oro General"/>
        <s v="CAMIÓN Iveco LSXX-83 Tambo de Oro General"/>
        <s v="CAMIÓN Iveco LSXX-84 Tambo de Oro General"/>
        <s v="Cargador Frontal VOLVO LVWP-34 Tambo de Oro General"/>
        <s v="CAMIÓN VOLVO PDCJ-90 Bodega Central"/>
        <s v="CAMIÓN Chevrolet PDYP-29 OTROS"/>
        <s v="Camioneta Nissan SFHS-82 Planta Las Luces"/>
        <s v="Furgon carga Chevrolet LRSH-49 Recuperables"/>
        <s v="Bulldozer  CATERPILLAR SHJP31 Operaciones Mina Santos"/>
        <s v="Minibus Iveco LWKP-50 Taller Mecánico"/>
        <s v="CAMIÓN Iveco  PKBF-57 Bodega Central"/>
        <s v="Bulldozer  CATERPILLAR SHJP34 Operaciones Mina Santos"/>
        <s v="Retroexcavadora New Holland R-B-90 Tambo de Oro General"/>
        <s v="CAMIÓN Iveco  PPJL-52(27) Tambo de Oro General"/>
        <s v="CAMIÓN Iveco  PPJL-51(26) Taller Mecánico"/>
        <s v="Camioneta Nissan PYST-32 Tambo de Oro General"/>
        <s v="Camioneta Nissan PYRY-25 Taller Mecánico"/>
        <s v="Camioneta Nissan PZVP-55 Tambo de Oro General"/>
        <s v="Cargador Frontal VOLVO SGXS-62 Operaciones Mina Santos"/>
        <s v="Retroexcavadora CATERPILLAR RDLZ-87 Tambo de Oro General"/>
        <s v="Minicargador CATERPILLAR RBWY-96 Tambo de Oro General"/>
        <s v="Motoniveladora CATERPILLAR RBWX-97 Operaciones Mina, Mantos de la Luna"/>
        <s v="Minibus Ford PTRR-68 Tambo de Oro General"/>
        <s v="Camioneta Nissan SJSY-73 Planta Las Luces"/>
        <s v="Camioneta Nissan PYDG-60 Taller Mecánico"/>
        <s v="Camioneta Ford PHFY-20 Gerencia General"/>
        <s v="Camioneta Ford PRZZ-28 Casa Matriz"/>
        <s v="Camioneta Ford PTSD-25 Mantención"/>
        <s v="Camioneta Ford PTSC-92 Gerencia General"/>
        <s v="CAMIÓN Chevrolet LZRC-28 Taller Mecánico"/>
        <s v="CAMIÓN VOLVO PJFZ-18 Taller Mecánico"/>
        <s v="CAMIÓN VOLVO PJFZ-21 Taller Mecánico"/>
        <s v="Camioneta Toyota Hylux SVYV-57 Planta Las Luces"/>
        <s v="Camioneta Chevrolet LZRC-26 Taller Mecánico La Serena"/>
        <s v="CAMIÓN VOLVO PHXY-13 Bodega Central"/>
        <s v="Camioneta Toyota Hylux SVYV-73 Planta Las Luces"/>
        <s v="Camioneta Nissan PYRY-34 Mantención"/>
        <s v="Camioneta Nissan PYRY-31 Gerencia General"/>
        <s v="Camioneta Nissan PZJR-67 Gerencia de Operaciones"/>
        <s v="Camioneta Nissan  RYJD-52 Cerro Negro Norte - CMP"/>
        <s v="Camioneta Nissan RCBJ-31 Aura"/>
        <s v="Camioneta JMC RYFW-86 Gerencia de Operaciones"/>
        <s v="Cargador Frontal VOLVO SHRT-23 Operaciones Mina Santos"/>
        <s v="Cargador Frontal VOLVO SGXT-34 Operaciones Mina Santos"/>
        <s v="Camioneta Chevrolet LZRC-23 Colbun Aguas Verdes"/>
        <s v="Cargador Frontal VOLVO SGXT-39 Operaciones Mina Santos"/>
        <s v="Camioneta Nissan RZCH-61 Colbun Aguas Verdes"/>
        <s v="Motoniveladora CATERPILLAR SFYL-23 Operaciones Mina Santos"/>
        <s v="Excavadora CATERPILLAR SFHS-80 Operaciones Mina Santos"/>
        <s v="CAMIÓN VOLVO SDJD-99 Operaciones Mina Santos"/>
        <s v="CAMIÓN VOLVO SDWZ-10 Operaciones Mina Santos"/>
        <s v="CAMIÓN VOLVO SDWZ-11 Operaciones Mina Santos"/>
        <s v="CAMIÓN VOLVO SCCC-34 Operaciones Mina, Mantos de la Luna"/>
        <s v="CAMIÓN VOLVO SCCC-31 Operaciones Mina, Mantos de la Luna"/>
        <s v="CAMIÓN VOLVO SCCC-32 Operaciones Mina, Mantos de la Luna"/>
        <s v="CAMIÓN VOLVO SDJD-97 Operaciones Mina Santos"/>
        <s v="CAMIÓN VOLVO SDJD-98 Operaciones Mina Santos"/>
        <s v="Cargador Frontal VOLVO SRTH-68 Operaciones Mina Santos"/>
        <s v="Excavadora CATERPILLAR SGXJ-41-4 Operaciones Mina Santos"/>
        <s v="CAMIÓN VOLVO SGXF-55-5 Operaciones Mina Santos"/>
        <s v="CAMIÓN VOLVO SGXD-92-3 Operaciones Mina Santos"/>
        <s v="CAMIÓN VOLVO SGXD-67-2 Operaciones Mina Santos"/>
        <s v="CAMIÓN VOLVO SGXD-68-0 Operaciones Mina Santos"/>
        <s v="CAMIÓN Mercedes Benz SGXT-35 Operaciones Mina Santos"/>
        <s v="CAMIÓN Mercedes Benz SGXT-36 Operaciones Mina Santos"/>
        <s v="Minicargador CATERPILLAR SFHS-76 Operaciones Mina, Mantos de la Luna"/>
        <s v="Retroexcavadora CATERPILLAR SFHS-78 Operaciones Mina, Mantos de la Luna"/>
        <s v="CAMIÓN VOLVO SHWR-75 Operaciones Mina Santos"/>
        <s v="Cargador Frontal CATERPILLAR SFHS-86 OTROS"/>
        <s v="CAMIÓN VOLVO SHWR-76 Operaciones Mina Santos"/>
        <s v="Cargador Frontal VOLVO PBGF-41 Operaciones Mina Santos"/>
        <s v="CAMIÓN VOLVO SHJS-80 Operaciones Mina Santos"/>
        <s v="CAMIÓN VOLVO SHJS-94 Operaciones Mina Santos"/>
        <s v="Cargador Frontal New Holland LLWV-38 Operaciones Mina Santos"/>
        <s v="CAMIÓN VOLVO SCCC-33 Operaciones Mina Santos"/>
        <s v="CAMIÓN VOLVO SCCC-30 Operaciones Mina Santos"/>
        <s v="CAMIÓN VOLVO RWYY-19(29) Tambo de Oro General"/>
        <s v="CAMIÓN VOLVO RWYY-18(28) Tambo de Oro General"/>
        <s v="Camioneta JMC RYYD-46 Operaciones Mina Santos"/>
        <s v="Camioneta Ford RFVW-25 Gerencia General"/>
        <s v="Camioneta JMC RYFW-87 Gerencia de Operaciones"/>
        <s v="Camioneta JMC RYYB-29 Gerencia de Operaciones"/>
        <s v="Camioneta  Maxus SFRK-65 Gerencia de Operaciones"/>
        <s v="Camioneta Nissan RYJD-51 Bodega Central"/>
        <s v="CAMIÓN VOLVO SDFJ-53 Bodega Central"/>
        <s v="CAMIÓN Chevrolet TBDG-40 Inca de Oro"/>
        <s v="Camioneta Nissan SFHS-83 Taller Mecánico La Serena"/>
        <s v="CAMIÓN VOLVO SPCK-90 Operaciones Mina Santos"/>
        <s v="CAMIÓN VOLVO SDJD-95 Operaciones Mina Santos"/>
        <s v="CAMIÓN VOLVO SDJD-96 Operaciones Mina Santos"/>
        <s v="Retroexcavadora CATERPILLAR SGXG-33-0 Operaciones Mina Santos"/>
        <s v="CAMIÓN Machile PWYL-25 Operaciones Mina Santos"/>
        <s v="Grua Horquilla Toyota SVYY-47 Operaciones Mina Santos"/>
        <s v="CAMIÓN Chevrolet SRCV-87 Operaciones Mina Santos"/>
        <s v="Torre Iluminacion HIMOINSA 91 Operaciones Mina Santos"/>
        <s v="Torre Iluminacion HIMOINSA 92 Operaciones Mina Santos"/>
        <s v="Scoop CATERPILLAR SSDB-56 Operaciones Mina, Mantos de la Luna"/>
        <s v="CAMIÓN VOLVO SHJS-81 Operaciones Mina, Mantos de la Luna"/>
        <s v="Camioneta Maxus RZZY-82 Operaciones Mina Santos"/>
        <s v="Camioneta Maxus RZZY-84 Operaciones Mina Santos"/>
        <s v="Batea 60 ton Machile PWYL-24 Maq Leasing Stanby"/>
        <s v="Batea 60 ton Machile PWYL-28 Maq Leasing Stanby"/>
        <s v="Batea 60 ton Machile PWYL-27 Maq Leasing Stanby"/>
        <s v="Batea 60 ton Machile PWYL-23 Maq Leasing Stanby"/>
        <s v="Batea 60 ton Machile PWYL-26 Maq Leasing Stanby"/>
        <s v="Batea 60 ton Machile PWYL-22 Maq Leasing Stanby"/>
        <s v="Batea 60 ton Machile PWYL-21 Maq Leasing Stanby"/>
        <s v="Batea 60 ton Machile PWYL-19 Maq Leasing Stanby"/>
        <s v="Batea 60 ton Machile PWYL-20 Maq Leasing Stanby"/>
        <s v="Camioneta JMC RYYD-45 Operaciones Mina Santos"/>
        <s v="Camioneta JMC RYYD-48 Operaciones Mina Santos"/>
        <s v="Camioneta JMC RYYB-68 Operaciones Mina Santos"/>
        <s v="Camioneta JMC RYYC-21 Operaciones Mina Santos"/>
        <s v="Camioneta FORD PZJP-85 Operaciones Mina Santos"/>
        <s v="Camioneta Maxus SFRK-25 Operaciones Mina Santos"/>
        <s v="Camioneta Maxus SFRK-37 Operaciones Mina Santos"/>
        <s v="Camioneta Maxus SFRK-38 Operaciones Mina Santos"/>
        <s v="CAMIÓN BELL SRKB-38 Maq Leasing Stanby"/>
        <s v="CAMIÓN BELL SRKB-32 Maq Leasing Stanby"/>
        <s v="CAMIÓN VOLVO SRYL-11 Maq Leasing Stanby"/>
        <s v="CAMIÓN VOLVO SRYK-98 Maq Leasing Stanby"/>
        <s v="Minicargador CATERPILLAR RBWY-15 Operaciones Mina Santos"/>
        <s v="Minibus Iveco PFRZ-39 Operaciones Mina Santos"/>
        <s v="CAMIÓN VOLVO SLKB-85 Tambo de Oro General"/>
        <s v="CAMIÓN VOLVO SLKB-86 Tambo de Oro General"/>
        <s v="CAMIÓN Chevrolet SRCV-66 Tambo de Oro General"/>
        <s v="Cargador Frontal VOLVO SRCV-52 Tambo de Oro General"/>
        <s v="Cargador Frontal VOLVO SGXS-61 Tambo de Oro General"/>
        <s v="Camioneta Chevrolet LRSH-38 Inca de Oro"/>
        <s v="Camioneta Chevrolet LZRC-25 Inca de Oro"/>
        <s v="CAMIÓN Chevrolet SVYY-51 Inca de Oro"/>
        <s v="Camioneta Nissan PYST-34 Pucobre"/>
        <s v="Camioneta Nissan RCBJ-28 Pucobre"/>
        <s v="Camioneta Toyota Hylux TCTW-12 Taller Mecánico La Serena"/>
        <s v="Camioneta Toyota Hylux TCTW-13 Taller Mecánico La Serena"/>
        <s v="CAMIÓN Chevrolet SXDH-96 Inca de Oro"/>
        <s v="Retroexcavadora CATERPILLAR TLZR-82 Operaciones Mina, Mantos de la Luna"/>
        <s v="Camioneta Nissan TLTG-50 Tambo de Oro General"/>
        <s v="Cargador Frontal VOLVO TKZW-90 Operaciones Mina, Mantos de la Luna"/>
        <s v="CAMIÓN VOLVO TKZX-53 Operaciones Mina, Mantos de la Luna"/>
        <s v="Camioneta Toyota Hylux TKZY-47 Operaciones Mina, Mantos de la Luna"/>
        <s v="Camioneta Toyota Hylux TKZV-49 Operaciones Mina, Mantos de la Luna"/>
        <s v="Camioneta Toyota Hylux TKZV-50 Operaciones Mina, Mantos de la Luna"/>
        <s v="Statio wagon Mercedes Benz TKYL-32 Gerencia General"/>
        <s v="CAMIÓN VOLVO TPDV-86 Tambo de Oro General"/>
        <s v="CAMIÓN VOLVO TPDV-59 Tambo de Oro General"/>
        <s v="CAMIÓN  TBZK-65 Operaciones Mina, Mantos de la Luna"/>
      </sharedItems>
    </cacheField>
    <cacheField name="EMPRESA DUEÑA" numFmtId="0">
      <sharedItems count="17">
        <s v="Branda Servicios SPA"/>
        <s v="Eklipse Servicios SPA"/>
        <s v="OTRA EMPRESA"/>
        <s v="JR Transportes"/>
        <s v="Transp. Ravazzano"/>
        <s v="MENA EDWARDS JUAN IGNACIO"/>
        <s v="MARIO EDUARDO OLIVARES MORALES"/>
        <s v="CATERPILLAR LEASING CHILE S.A."/>
        <s v="MEDINA MUNOZ MAURICIO ANTONIO"/>
        <s v="INGENIERIA TECNICA MECANICA SPA"/>
        <s v="BANCO CREDITO E INVERSIONES"/>
        <s v="BANCO ITAU CHILE"/>
        <s v="BANCO SANTANDER CHILE"/>
        <s v="VFS CHILE S.A."/>
        <s v="BANCO SCOTIABANK"/>
        <s v="DE LAGE LANDEN CHILE SA"/>
        <s v="BANCO DE CHILE"/>
      </sharedItems>
    </cacheField>
    <cacheField name="CONTABILIZACIÓN" numFmtId="0">
      <sharedItems count="5">
        <s v="Branda Servicios"/>
        <s v="Eklipse Servicios"/>
        <s v="JR Transportes"/>
        <s v="Transp. Ravazzano"/>
        <s v="OTRA EMPRESA"/>
      </sharedItems>
    </cacheField>
    <cacheField name="CUENTA" numFmtId="0">
      <sharedItems containsBlank="1" count="6">
        <s v="3-1-14-01"/>
        <s v="6-2-13-01"/>
        <s v="6-1-20-01"/>
        <m/>
        <s v="3-1-13-02"/>
        <s v="6-1-13-03"/>
      </sharedItems>
    </cacheField>
    <cacheField name="NOMBRE CUENTA" numFmtId="0">
      <sharedItems containsBlank="1" count="4">
        <s v="Depreciacion Ejercicio"/>
        <s v="Depreciación del Ejercicio"/>
        <m/>
        <s v="Arriendos Cuotas Leasing"/>
      </sharedItems>
    </cacheField>
    <cacheField name="TIPO COSTO" numFmtId="0">
      <sharedItems count="2">
        <s v="COSTO EMPRESA"/>
        <s v="RECUPERABL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is" refreshedDate="45568.364528124999" refreshedVersion="8" recordCount="241" xr:uid="{00000000-000A-0000-FFFF-FFFF00000000}">
  <cacheSource type="worksheet">
    <worksheetSource ref="A1:AM242" sheet="BD.CONTABILIDAD"/>
  </cacheSource>
  <cacheFields count="38">
    <cacheField name="nº" numFmtId="0">
      <sharedItems containsSemiMixedTypes="0" containsString="0" containsNumber="1" containsInteger="1" minValue="1" maxValue="243"/>
    </cacheField>
    <cacheField name="PCTCOD" numFmtId="0">
      <sharedItems containsBlank="1"/>
    </cacheField>
    <cacheField name="C.C.C" numFmtId="0">
      <sharedItems containsBlank="1" containsMixedTypes="1" containsNumber="1" containsInteger="1" minValue="37102" maxValue="42704"/>
    </cacheField>
    <cacheField name="C GRUPO" numFmtId="0">
      <sharedItems containsSemiMixedTypes="0" containsString="0" containsNumber="1" containsInteger="1" minValue="300" maxValue="300"/>
    </cacheField>
    <cacheField name="DESC GRUPO" numFmtId="0">
      <sharedItems/>
    </cacheField>
    <cacheField name="S GRUPO" numFmtId="0">
      <sharedItems/>
    </cacheField>
    <cacheField name="C.UBICACIÓN" numFmtId="0">
      <sharedItems containsSemiMixedTypes="0" containsString="0" containsNumber="1" containsInteger="1" minValue="0" maxValue="30"/>
    </cacheField>
    <cacheField name="EMPRESA" numFmtId="0">
      <sharedItems/>
    </cacheField>
    <cacheField name="Vehiculo" numFmtId="0">
      <sharedItems/>
    </cacheField>
    <cacheField name="MARCA" numFmtId="0">
      <sharedItems containsBlank="1"/>
    </cacheField>
    <cacheField name="MODELO" numFmtId="0">
      <sharedItems containsBlank="1" containsMixedTypes="1" containsNumber="1" containsInteger="1" minValue="140" maxValue="980"/>
    </cacheField>
    <cacheField name="PATENTE" numFmtId="0">
      <sharedItems containsMixedTypes="1" containsNumber="1" containsInteger="1" minValue="91" maxValue="92"/>
    </cacheField>
    <cacheField name="AÑO" numFmtId="0">
      <sharedItems containsSemiMixedTypes="0" containsString="0" containsNumber="1" containsInteger="1" minValue="2005" maxValue="2024"/>
    </cacheField>
    <cacheField name="Tipo" numFmtId="0">
      <sharedItems containsBlank="1"/>
    </cacheField>
    <cacheField name="TIPO3" numFmtId="0">
      <sharedItems containsBlank="1"/>
    </cacheField>
    <cacheField name="COLOR" numFmtId="0">
      <sharedItems containsBlank="1"/>
    </cacheField>
    <cacheField name="COMBUSTIBLE" numFmtId="0">
      <sharedItems containsBlank="1"/>
    </cacheField>
    <cacheField name="N° MOTOR" numFmtId="0">
      <sharedItems containsBlank="1" containsMixedTypes="1" containsNumber="1" containsInteger="1" minValue="45758" maxValue="12892613"/>
    </cacheField>
    <cacheField name="N° CHASSIS" numFmtId="0">
      <sharedItems containsBlank="1" containsMixedTypes="1" containsNumber="1" containsInteger="1" minValue="971375" maxValue="971375"/>
    </cacheField>
    <cacheField name="HOROMETRO" numFmtId="0">
      <sharedItems containsString="0" containsBlank="1" containsNumber="1" minValue="798.6" maxValue="8898.32"/>
    </cacheField>
    <cacheField name="ODOMETRO" numFmtId="0">
      <sharedItems containsString="0" containsBlank="1" containsNumber="1" minValue="0" maxValue="860.51469999999995"/>
    </cacheField>
    <cacheField name="POLIZA SEGURO" numFmtId="0">
      <sharedItems/>
    </cacheField>
    <cacheField name="$ RENTA" numFmtId="0">
      <sharedItems containsBlank="1" containsMixedTypes="1" containsNumber="1" minValue="18.5" maxValue="18.5"/>
    </cacheField>
    <cacheField name="BANCO" numFmtId="0">
      <sharedItems containsBlank="1"/>
    </cacheField>
    <cacheField name="Nº CTTO" numFmtId="0">
      <sharedItems containsBlank="1" containsMixedTypes="1" containsNumber="1" containsInteger="1" minValue="103967" maxValue="10001559"/>
    </cacheField>
    <cacheField name="CUOTAS" numFmtId="0">
      <sharedItems containsString="0" containsBlank="1" containsNumber="1" containsInteger="1" minValue="19" maxValue="38"/>
    </cacheField>
    <cacheField name="GRACIA" numFmtId="0">
      <sharedItems containsString="0" containsBlank="1" containsNumber="1" containsInteger="1" minValue="0" maxValue="3"/>
    </cacheField>
    <cacheField name="PIE" numFmtId="0">
      <sharedItems containsBlank="1" containsMixedTypes="1" containsNumber="1" containsInteger="1" minValue="0" maxValue="35514411"/>
    </cacheField>
    <cacheField name="F.INICIO" numFmtId="165">
      <sharedItems containsNonDate="0" containsDate="1" containsString="0" containsBlank="1" minDate="2021-05-05T00:00:00" maxDate="2024-06-29T00:00:00"/>
    </cacheField>
    <cacheField name="F.TERMINO" numFmtId="165">
      <sharedItems containsNonDate="0" containsDate="1" containsString="0" containsBlank="1" minDate="2024-05-05T00:00:00" maxDate="2027-06-29T00:00:00"/>
    </cacheField>
    <cacheField name="VALOR EQUIPO NETO" numFmtId="0">
      <sharedItems containsBlank="1" containsMixedTypes="1" containsNumber="1" containsInteger="1" minValue="55000" maxValue="326718447"/>
    </cacheField>
    <cacheField name="TIPO CAMBIO" numFmtId="0">
      <sharedItems containsBlank="1"/>
    </cacheField>
    <cacheField name="VALOR CUOTA NETA" numFmtId="3">
      <sharedItems containsSemiMixedTypes="0" containsString="0" containsNumber="1" containsInteger="1" minValue="1" maxValue="37772909"/>
    </cacheField>
    <cacheField name="DESC UBICACIÓN" numFmtId="0">
      <sharedItems containsBlank="1" count="26">
        <s v="TALLER MECANICO COPIAPO"/>
        <s v="DE BAJA"/>
        <s v="MAQ SALE"/>
        <s v="GERENCIA GENERAL"/>
        <s v="GERENCIA GENERAL (B)"/>
        <s v="KOPPAS"/>
        <s v="TALLER MECANICO PUNITAQUI"/>
        <s v="TALLER MECANICO SERENA."/>
        <s v="TALLER MECANICO SERENA"/>
        <s v="MANTOS DE LA LUNA"/>
        <m/>
        <s v="TAMBO"/>
        <s v="TALLER SANTIAGO"/>
        <s v="SANTOS"/>
        <s v="ABASTECIMIENTO"/>
        <s v="CENIZAS"/>
        <s v="CHAÑARCILLO"/>
        <s v="MANTENCION"/>
        <s v="G.OPERACIONES"/>
        <s v="CERRO NEGRO"/>
        <s v="AURA"/>
        <s v="COLBUN"/>
        <s v="INCA DE ORO"/>
        <s v="DETENIDOS COQUIMBO"/>
        <s v="MAQ STANDBAY"/>
        <s v="PUCOBRE"/>
      </sharedItems>
    </cacheField>
    <cacheField name="CuotasPorPagar" numFmtId="0">
      <sharedItems containsNonDate="0" containsString="0" containsBlank="1"/>
    </cacheField>
    <cacheField name="CuotasPagadas" numFmtId="0">
      <sharedItems containsNonDate="0" containsString="0" containsBlank="1"/>
    </cacheField>
    <cacheField name="Columna1" numFmtId="0">
      <sharedItems/>
    </cacheField>
    <cacheField name="Columna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n v="1"/>
    <s v="3-1-14-01 "/>
    <m/>
    <n v="300"/>
    <s v="ACTIVO FIJO"/>
    <x v="0"/>
    <n v="4"/>
    <s v="Branda Servicios"/>
    <s v="Cargador Frontal"/>
    <s v="VOLVO"/>
    <s v="L120E  70941 (Transmision Reman)"/>
    <s v="C-70941"/>
    <n v="2005"/>
    <s v="Cargador Frontal"/>
    <s v="4X4"/>
    <s v="Amarillo"/>
    <s v="Petroleo"/>
    <m/>
    <s v="L120EV70941"/>
    <m/>
    <m/>
    <s v="SIN SEGURO"/>
    <m/>
    <m/>
    <m/>
    <m/>
    <m/>
    <m/>
    <m/>
    <m/>
    <m/>
    <m/>
    <n v="1"/>
    <s v="TALLER MECANICO COPIAPO"/>
    <m/>
    <m/>
    <e v="#N/A"/>
    <m/>
    <x v="0"/>
    <x v="0"/>
    <x v="0"/>
    <x v="0"/>
    <x v="0"/>
    <x v="0"/>
    <x v="0"/>
    <x v="0"/>
  </r>
  <r>
    <n v="2"/>
    <s v="3-1-14-01 "/>
    <m/>
    <n v="300"/>
    <s v="ACTIVO FIJO"/>
    <x v="0"/>
    <n v="14"/>
    <s v="Branda Servicios"/>
    <s v="CAMIÓN"/>
    <s v="Iveco"/>
    <s v="MPE 410 E 38 H"/>
    <s v="WW-9846"/>
    <n v="2007"/>
    <s v="Tolva"/>
    <s v="8X4"/>
    <s v="Rojo"/>
    <s v="Petroleo"/>
    <n v="54389"/>
    <s v="WJMJ4CRS06C157034"/>
    <m/>
    <m/>
    <s v="SIN SEGURO"/>
    <m/>
    <m/>
    <m/>
    <m/>
    <m/>
    <m/>
    <m/>
    <m/>
    <m/>
    <m/>
    <n v="1"/>
    <s v="DE BAJA"/>
    <m/>
    <m/>
    <s v="DE BAJA"/>
    <m/>
    <x v="0"/>
    <x v="0"/>
    <x v="1"/>
    <x v="0"/>
    <x v="0"/>
    <x v="0"/>
    <x v="0"/>
    <x v="0"/>
  </r>
  <r>
    <n v="3"/>
    <s v="3-1-14-01 "/>
    <m/>
    <n v="300"/>
    <s v="ACTIVO FIJO"/>
    <x v="0"/>
    <n v="14"/>
    <s v="Branda Servicios"/>
    <s v="CAMIÓN"/>
    <s v="Iveco"/>
    <s v="MPE 410 E 38 H"/>
    <s v="WR-1134"/>
    <n v="2007"/>
    <s v="Tolva"/>
    <s v="8X4"/>
    <s v="Rojo"/>
    <s v="Petroleo"/>
    <n v="54646"/>
    <s v="WJMJ4CRS06C157033"/>
    <m/>
    <m/>
    <s v="SIN SEGURO"/>
    <m/>
    <m/>
    <m/>
    <m/>
    <m/>
    <m/>
    <m/>
    <m/>
    <m/>
    <m/>
    <n v="1"/>
    <s v="DE BAJA"/>
    <m/>
    <m/>
    <s v="DE BAJA"/>
    <m/>
    <x v="0"/>
    <x v="0"/>
    <x v="2"/>
    <x v="0"/>
    <x v="0"/>
    <x v="0"/>
    <x v="0"/>
    <x v="0"/>
  </r>
  <r>
    <n v="4"/>
    <s v="3-1-14-01 "/>
    <m/>
    <n v="300"/>
    <s v="ACTIVO FIJO"/>
    <x v="0"/>
    <n v="13"/>
    <s v="Branda Servicios"/>
    <s v="CAMIÓN"/>
    <s v="Iveco"/>
    <s v="AD410 T 38 H"/>
    <s v="BFVP-65"/>
    <n v="2008"/>
    <s v="Tolva"/>
    <s v="8X4"/>
    <s v="Rojo"/>
    <s v="Petroleo"/>
    <n v="102609"/>
    <s v="WJMJ4CRS28C195178"/>
    <m/>
    <m/>
    <s v="SIN SEGURO"/>
    <m/>
    <m/>
    <m/>
    <m/>
    <m/>
    <m/>
    <m/>
    <m/>
    <m/>
    <m/>
    <n v="1"/>
    <s v="MAQ SALE"/>
    <m/>
    <m/>
    <s v="MAQ SALE"/>
    <m/>
    <x v="0"/>
    <x v="0"/>
    <x v="3"/>
    <x v="0"/>
    <x v="0"/>
    <x v="0"/>
    <x v="0"/>
    <x v="0"/>
  </r>
  <r>
    <n v="5"/>
    <s v="3-1-14-01 "/>
    <m/>
    <n v="300"/>
    <s v="ACTIVO FIJO"/>
    <x v="0"/>
    <n v="12"/>
    <s v="Eklipse"/>
    <s v="Furgon carga"/>
    <s v="Changan"/>
    <s v="Cargo Van"/>
    <s v="BYBG-90"/>
    <n v="2009"/>
    <s v="Carga"/>
    <s v="4X2"/>
    <s v="Blanco"/>
    <s v="Bencina"/>
    <s v="85BJ078485"/>
    <s v="LS4BDB3D59A451912"/>
    <m/>
    <m/>
    <s v="SIN SEGURO"/>
    <m/>
    <m/>
    <m/>
    <m/>
    <m/>
    <m/>
    <m/>
    <m/>
    <m/>
    <m/>
    <n v="1"/>
    <s v="GERENCIA GENERAL"/>
    <m/>
    <m/>
    <s v="GERENCIA GENERAL"/>
    <m/>
    <x v="1"/>
    <x v="1"/>
    <x v="4"/>
    <x v="1"/>
    <x v="1"/>
    <x v="1"/>
    <x v="1"/>
    <x v="0"/>
  </r>
  <r>
    <n v="6"/>
    <s v="3-1-14-01 "/>
    <m/>
    <n v="300"/>
    <s v="ACTIVO FIJO"/>
    <x v="0"/>
    <n v="12"/>
    <s v="Eklipse"/>
    <s v="Camioneta"/>
    <s v="Nissan"/>
    <s v="Terrano CDMTT21010"/>
    <s v="CRSG-74"/>
    <n v="2010"/>
    <s v="Pick-Up"/>
    <s v="4X2"/>
    <s v="Blanca"/>
    <s v="Bencina"/>
    <s v="KA2469790A"/>
    <s v="3N6DD23TOZK872818"/>
    <m/>
    <m/>
    <s v="SIN SEGURO"/>
    <m/>
    <m/>
    <m/>
    <m/>
    <m/>
    <m/>
    <m/>
    <m/>
    <m/>
    <m/>
    <n v="1"/>
    <s v="GERENCIA GENERAL"/>
    <m/>
    <m/>
    <s v="GERENCIA GENERAL"/>
    <m/>
    <x v="1"/>
    <x v="1"/>
    <x v="5"/>
    <x v="1"/>
    <x v="1"/>
    <x v="1"/>
    <x v="1"/>
    <x v="0"/>
  </r>
  <r>
    <n v="7"/>
    <s v="3-1-14-01 "/>
    <m/>
    <n v="300"/>
    <s v="ACTIVO FIJO"/>
    <x v="0"/>
    <n v="12"/>
    <s v="Branda Servicios"/>
    <s v="Automovil"/>
    <s v="Toyota "/>
    <s v="FJ CRUISER LIMITED 4X4 4.0 AUT"/>
    <s v="CGHD-73"/>
    <n v="2010"/>
    <s v="Jeep"/>
    <s v="4X4"/>
    <s v="Gris Metalico"/>
    <s v="Bencina"/>
    <s v="1GRA017023"/>
    <s v="JTEBU11F2AK070994"/>
    <m/>
    <m/>
    <s v="ASEGURADO"/>
    <m/>
    <m/>
    <m/>
    <m/>
    <m/>
    <m/>
    <m/>
    <m/>
    <m/>
    <m/>
    <n v="1"/>
    <s v="GERENCIA GENERAL (B)"/>
    <m/>
    <m/>
    <s v="GERENCIA GENERAL"/>
    <m/>
    <x v="2"/>
    <x v="1"/>
    <x v="6"/>
    <x v="0"/>
    <x v="0"/>
    <x v="0"/>
    <x v="0"/>
    <x v="0"/>
  </r>
  <r>
    <n v="8"/>
    <s v="3-1-14-01 "/>
    <m/>
    <n v="300"/>
    <s v="ACTIVO FIJO"/>
    <x v="0"/>
    <n v="12"/>
    <s v="Branda Servicios"/>
    <s v="Automovil"/>
    <s v="Toyota "/>
    <s v="FJ CRUISER LIMITED 4X4 4.0 AUT"/>
    <s v="CGHD-74"/>
    <n v="2010"/>
    <s v="Jeep"/>
    <s v="4X4"/>
    <s v="Gris Metalico"/>
    <s v="Bencina"/>
    <s v="1GRA019266"/>
    <s v="JTEBU11F9AK071480"/>
    <m/>
    <m/>
    <s v="ASEGURADO"/>
    <m/>
    <m/>
    <m/>
    <m/>
    <m/>
    <m/>
    <m/>
    <m/>
    <m/>
    <m/>
    <n v="1"/>
    <s v="GERENCIA GENERAL (B)"/>
    <m/>
    <m/>
    <s v="GERENCIA GENERAL"/>
    <m/>
    <x v="2"/>
    <x v="1"/>
    <x v="7"/>
    <x v="0"/>
    <x v="0"/>
    <x v="0"/>
    <x v="0"/>
    <x v="0"/>
  </r>
  <r>
    <n v="9"/>
    <s v="3-1-14-01 "/>
    <m/>
    <n v="300"/>
    <s v="ACTIVO FIJO"/>
    <x v="0"/>
    <n v="12"/>
    <s v="Branda Servicios"/>
    <s v="Automovil"/>
    <s v="Toyota "/>
    <s v="FJ CRUISER 4X4 4.0 AUT"/>
    <s v="CRHK-65"/>
    <n v="2010"/>
    <s v="Jeep"/>
    <s v="4X4"/>
    <s v="Gris Metalico"/>
    <s v="Bencina"/>
    <s v="1GRA042017"/>
    <s v="JTEBU11F4AK077509"/>
    <m/>
    <m/>
    <s v="ASEGURADO"/>
    <m/>
    <m/>
    <m/>
    <m/>
    <m/>
    <m/>
    <m/>
    <m/>
    <m/>
    <m/>
    <n v="1"/>
    <s v="GERENCIA GENERAL (B)"/>
    <m/>
    <m/>
    <s v="GERENCIA GENERAL"/>
    <m/>
    <x v="2"/>
    <x v="1"/>
    <x v="8"/>
    <x v="0"/>
    <x v="0"/>
    <x v="0"/>
    <x v="0"/>
    <x v="0"/>
  </r>
  <r>
    <n v="10"/>
    <s v="3-1-14-01 "/>
    <m/>
    <n v="300"/>
    <s v="ACTIVO FIJO"/>
    <x v="1"/>
    <n v="13"/>
    <s v="Branda Servicios"/>
    <s v="CAMIÓN"/>
    <s v="Mercedes Benz"/>
    <s v="711 42 5"/>
    <s v="CFRR-61"/>
    <n v="2010"/>
    <s v="Plano"/>
    <s v="4X2"/>
    <s v="Blanco"/>
    <s v="Petroleo"/>
    <s v="374976U0844492"/>
    <s v="9BM688159AB675517"/>
    <m/>
    <m/>
    <s v="SIN SEGURO"/>
    <m/>
    <m/>
    <m/>
    <m/>
    <m/>
    <m/>
    <m/>
    <m/>
    <m/>
    <m/>
    <n v="1"/>
    <s v="MAQ SALE"/>
    <m/>
    <m/>
    <s v="VENDIDO"/>
    <m/>
    <x v="3"/>
    <x v="2"/>
    <x v="9"/>
    <x v="1"/>
    <x v="1"/>
    <x v="2"/>
    <x v="1"/>
    <x v="0"/>
  </r>
  <r>
    <n v="11"/>
    <s v="3-1-14-01 "/>
    <m/>
    <n v="300"/>
    <s v="ACTIVO FIJO"/>
    <x v="0"/>
    <n v="14"/>
    <s v="Branda Servicios"/>
    <s v="Camioneta"/>
    <s v="Nissan"/>
    <s v="Terrano"/>
    <s v="CJLJ-60"/>
    <n v="2010"/>
    <s v="Pick-Up"/>
    <s v="4X4"/>
    <s v="Rojo Metalico"/>
    <s v="Petroleo"/>
    <s v="YD25281634A"/>
    <s v="JN1CPUD22Z0151336"/>
    <m/>
    <m/>
    <s v="SIN SEGURO"/>
    <m/>
    <m/>
    <m/>
    <m/>
    <m/>
    <m/>
    <m/>
    <m/>
    <m/>
    <m/>
    <n v="1"/>
    <s v="DE BAJA"/>
    <m/>
    <m/>
    <s v="DE BAJA"/>
    <m/>
    <x v="0"/>
    <x v="0"/>
    <x v="10"/>
    <x v="2"/>
    <x v="0"/>
    <x v="0"/>
    <x v="0"/>
    <x v="0"/>
  </r>
  <r>
    <n v="12"/>
    <s v="3-1-14-01 "/>
    <m/>
    <n v="300"/>
    <s v="ACTIVO FIJO"/>
    <x v="0"/>
    <n v="12"/>
    <s v="Eklipse"/>
    <s v="Camioneta"/>
    <s v="Changan"/>
    <s v="1.0"/>
    <s v="DCPV-78"/>
    <n v="2011"/>
    <s v="Pick-Up"/>
    <s v="4X2"/>
    <s v="Blanca"/>
    <s v="Bencina"/>
    <s v="85BT121848"/>
    <s v="LSCBB13D79G003463"/>
    <m/>
    <m/>
    <s v="SIN SEGURO"/>
    <m/>
    <m/>
    <m/>
    <m/>
    <m/>
    <m/>
    <m/>
    <m/>
    <m/>
    <m/>
    <n v="1"/>
    <s v="GERENCIA GENERAL"/>
    <m/>
    <m/>
    <s v="GERENCIA GENERAL"/>
    <m/>
    <x v="1"/>
    <x v="1"/>
    <x v="11"/>
    <x v="1"/>
    <x v="1"/>
    <x v="1"/>
    <x v="1"/>
    <x v="0"/>
  </r>
  <r>
    <n v="13"/>
    <s v="3-1-14-01 "/>
    <m/>
    <n v="300"/>
    <s v="ACTIVO FIJO"/>
    <x v="0"/>
    <n v="12"/>
    <s v="Eklipse"/>
    <s v="Automovil"/>
    <s v="Hyunday"/>
    <s v="SonataYF 2.0 GLS AT sun"/>
    <s v="DCPW-59"/>
    <n v="2011"/>
    <s v="sedan"/>
    <s v="4X2"/>
    <s v="Gris Plata"/>
    <s v="Bencina"/>
    <s v="G4KDAAS78810"/>
    <s v="KMHEC41BBBA228268"/>
    <m/>
    <m/>
    <s v="SIN SEGURO"/>
    <m/>
    <m/>
    <m/>
    <m/>
    <m/>
    <m/>
    <m/>
    <m/>
    <m/>
    <m/>
    <n v="1"/>
    <s v="GERENCIA GENERAL"/>
    <m/>
    <m/>
    <s v="GERENCIA GENERAL"/>
    <m/>
    <x v="1"/>
    <x v="1"/>
    <x v="12"/>
    <x v="1"/>
    <x v="1"/>
    <x v="1"/>
    <x v="1"/>
    <x v="0"/>
  </r>
  <r>
    <n v="14"/>
    <s v="3-1-14-01 "/>
    <m/>
    <n v="300"/>
    <s v="ACTIVO FIJO"/>
    <x v="0"/>
    <n v="13"/>
    <s v="Branda Servicios"/>
    <s v="CAMIÓN"/>
    <s v="Chevrolet"/>
    <s v="FRR-1121"/>
    <s v="CVBF-49"/>
    <n v="2011"/>
    <s v="Carga Fria"/>
    <s v="4X2"/>
    <s v="Blanco"/>
    <s v="Petroleo"/>
    <s v="4HK1803360"/>
    <s v="JALFRR90MA7000028"/>
    <m/>
    <m/>
    <s v="SIN SEGURO"/>
    <m/>
    <m/>
    <m/>
    <m/>
    <m/>
    <m/>
    <m/>
    <m/>
    <m/>
    <m/>
    <n v="1"/>
    <s v="MAQ SALE"/>
    <m/>
    <m/>
    <s v="MAQ SALE"/>
    <m/>
    <x v="0"/>
    <x v="0"/>
    <x v="13"/>
    <x v="0"/>
    <x v="0"/>
    <x v="0"/>
    <x v="0"/>
    <x v="0"/>
  </r>
  <r>
    <n v="15"/>
    <s v="3-1-14-01 "/>
    <m/>
    <n v="300"/>
    <s v="ACTIVO FIJO"/>
    <x v="0"/>
    <n v="13"/>
    <s v="JR Transportes"/>
    <s v="CAMIÓN"/>
    <s v="Chevrolet"/>
    <s v="FRR-1121"/>
    <s v="CVXZ-72"/>
    <n v="2011"/>
    <s v="Carga Fria"/>
    <s v="4X2"/>
    <s v="Blanco"/>
    <s v="Petroleo"/>
    <s v="4HK1777358"/>
    <s v="JALFRR90MA7000009"/>
    <m/>
    <m/>
    <s v="SIN SEGURO"/>
    <m/>
    <m/>
    <m/>
    <m/>
    <m/>
    <m/>
    <m/>
    <m/>
    <m/>
    <m/>
    <n v="1"/>
    <s v="MAQ SALE"/>
    <m/>
    <m/>
    <s v="MAQ SALE"/>
    <m/>
    <x v="0"/>
    <x v="0"/>
    <x v="14"/>
    <x v="3"/>
    <x v="2"/>
    <x v="0"/>
    <x v="0"/>
    <x v="0"/>
  </r>
  <r>
    <n v="16"/>
    <s v="3-1-14-01 "/>
    <m/>
    <n v="300"/>
    <s v="ACTIVO FIJO"/>
    <x v="0"/>
    <n v="14"/>
    <s v="Transp. Ravazzano"/>
    <s v="Camioneta"/>
    <s v="Nissan"/>
    <s v="Terrano"/>
    <s v="CZHH-11"/>
    <n v="2011"/>
    <s v="Pick-Up"/>
    <s v="4X4"/>
    <s v="Roja"/>
    <s v="Petroleo"/>
    <s v="YD25298310A"/>
    <s v="JN1CPUD22E0155417"/>
    <m/>
    <m/>
    <s v="SIN SEGURO"/>
    <m/>
    <m/>
    <m/>
    <m/>
    <m/>
    <m/>
    <m/>
    <m/>
    <m/>
    <m/>
    <n v="1"/>
    <s v="DE BAJA"/>
    <m/>
    <m/>
    <s v="DE BAJA"/>
    <m/>
    <x v="0"/>
    <x v="0"/>
    <x v="15"/>
    <x v="4"/>
    <x v="3"/>
    <x v="0"/>
    <x v="0"/>
    <x v="0"/>
  </r>
  <r>
    <n v="17"/>
    <s v="3-1-14-01 "/>
    <m/>
    <n v="300"/>
    <s v="ACTIVO FIJO"/>
    <x v="0"/>
    <n v="15"/>
    <s v="JR Transportes"/>
    <s v="CAMIÓN"/>
    <s v="Chevrolet"/>
    <s v="NKR-513"/>
    <s v="CZRV-50"/>
    <n v="2011"/>
    <s v="Carga gral."/>
    <s v="4X2"/>
    <s v="Blanco"/>
    <s v="Petroleo"/>
    <s v="4JJ1987448"/>
    <s v="JAANLR85EB7100054"/>
    <m/>
    <m/>
    <s v="ASEGURADO"/>
    <m/>
    <m/>
    <m/>
    <m/>
    <m/>
    <m/>
    <m/>
    <m/>
    <m/>
    <m/>
    <n v="580000"/>
    <s v="KOPPAS"/>
    <m/>
    <m/>
    <s v="KOPPAS"/>
    <m/>
    <x v="4"/>
    <x v="3"/>
    <x v="16"/>
    <x v="3"/>
    <x v="2"/>
    <x v="0"/>
    <x v="0"/>
    <x v="0"/>
  </r>
  <r>
    <n v="18"/>
    <s v="3-1-14-01 "/>
    <m/>
    <n v="300"/>
    <s v="ACTIVO FIJO"/>
    <x v="0"/>
    <n v="11"/>
    <s v="Branda Servicios"/>
    <s v="CAMIÓN"/>
    <s v="Iveco"/>
    <s v="Trakker ADN 380T 42"/>
    <s v="DLYZ-32"/>
    <n v="2012"/>
    <s v="Tolva Cola Pato"/>
    <s v="6X4"/>
    <s v="Blanco"/>
    <s v="Petroleo"/>
    <s v="F3BE06815026926"/>
    <s v="8ATE3TST0CX076445"/>
    <m/>
    <m/>
    <s v="SIN SEGURO"/>
    <m/>
    <m/>
    <m/>
    <m/>
    <m/>
    <m/>
    <m/>
    <m/>
    <m/>
    <m/>
    <n v="1"/>
    <s v="TALLER MECANICO PUNITAQUI"/>
    <m/>
    <m/>
    <s v="TALLER MECANICO PUNITAQUI"/>
    <m/>
    <x v="0"/>
    <x v="0"/>
    <x v="17"/>
    <x v="0"/>
    <x v="0"/>
    <x v="0"/>
    <x v="0"/>
    <x v="0"/>
  </r>
  <r>
    <n v="19"/>
    <s v="3-1-14-01 "/>
    <m/>
    <n v="300"/>
    <s v="ACTIVO FIJO"/>
    <x v="0"/>
    <n v="11"/>
    <s v="Branda Servicios"/>
    <s v="CAMIÓN"/>
    <s v="Iveco"/>
    <s v="Trakker ADN 380T 42"/>
    <s v="DLYZ.31"/>
    <n v="2012"/>
    <s v="Tolva Cola Pato"/>
    <s v="6X4"/>
    <s v="Blanco"/>
    <s v="Petroleo"/>
    <s v="F3BE06815026595"/>
    <s v="8ATE3TST0CX076516"/>
    <m/>
    <m/>
    <s v="SIN SEGURO"/>
    <m/>
    <m/>
    <m/>
    <m/>
    <m/>
    <m/>
    <m/>
    <m/>
    <m/>
    <m/>
    <n v="1"/>
    <s v="TALLER MECANICO PUNITAQUI"/>
    <m/>
    <m/>
    <s v="TALLER MECANICO PUNITAQUI"/>
    <m/>
    <x v="0"/>
    <x v="0"/>
    <x v="18"/>
    <x v="0"/>
    <x v="0"/>
    <x v="0"/>
    <x v="0"/>
    <x v="0"/>
  </r>
  <r>
    <n v="20"/>
    <s v="3-1-14-01 "/>
    <m/>
    <n v="300"/>
    <s v="ACTIVO FIJO"/>
    <x v="0"/>
    <n v="11"/>
    <s v="Branda Servicios"/>
    <s v="CAMIÓN"/>
    <s v="Iveco"/>
    <s v="Trakker ADN 380T 42"/>
    <s v="DLZD-47"/>
    <n v="2012"/>
    <s v="Tolva Cola Pato"/>
    <s v="6X4"/>
    <s v="Blanco"/>
    <s v="Petroleo"/>
    <s v="F3BE06815027066"/>
    <s v="8ATE3TST0CX076426"/>
    <m/>
    <m/>
    <s v="SIN SEGURO"/>
    <m/>
    <m/>
    <m/>
    <m/>
    <m/>
    <m/>
    <m/>
    <m/>
    <m/>
    <m/>
    <n v="1"/>
    <s v="TALLER MECANICO PUNITAQUI"/>
    <m/>
    <m/>
    <s v="TALLER MECANICO PUNITAQUI"/>
    <m/>
    <x v="0"/>
    <x v="0"/>
    <x v="19"/>
    <x v="0"/>
    <x v="0"/>
    <x v="0"/>
    <x v="0"/>
    <x v="0"/>
  </r>
  <r>
    <n v="21"/>
    <s v="3-1-14-01 "/>
    <m/>
    <n v="300"/>
    <s v="ACTIVO FIJO"/>
    <x v="0"/>
    <n v="10"/>
    <s v="Eklipse"/>
    <s v="Furgon carga"/>
    <s v="Chevrolet"/>
    <s v="Combo Van SP 1.4"/>
    <s v="DVVF-41"/>
    <n v="2012"/>
    <s v="Furgon carga"/>
    <s v="4X2"/>
    <s v="Blanco"/>
    <s v="Bencina"/>
    <s v="Z14XEP19WR1948"/>
    <s v="WOLVXCF25B4388130"/>
    <m/>
    <m/>
    <s v="SIN SEGURO"/>
    <m/>
    <m/>
    <m/>
    <m/>
    <m/>
    <m/>
    <m/>
    <m/>
    <m/>
    <m/>
    <n v="1"/>
    <s v="TALLER MECANICO SERENA."/>
    <m/>
    <m/>
    <s v="TALLER MECANICO SERENA"/>
    <m/>
    <x v="5"/>
    <x v="4"/>
    <x v="20"/>
    <x v="1"/>
    <x v="1"/>
    <x v="1"/>
    <x v="1"/>
    <x v="0"/>
  </r>
  <r>
    <n v="22"/>
    <s v="3-1-14-01 "/>
    <m/>
    <n v="300"/>
    <s v="ACTIVO FIJO"/>
    <x v="0"/>
    <n v="13"/>
    <s v="Branda Servicios"/>
    <s v="Motoniveladora"/>
    <s v="New Holland"/>
    <s v="RG-200 B"/>
    <s v="DLRZ-63"/>
    <n v="2012"/>
    <s v="Motoniveladora"/>
    <s v="4X6"/>
    <s v="Amarilla"/>
    <s v="Petroleo"/>
    <m/>
    <m/>
    <m/>
    <m/>
    <s v="SIN SEGURO"/>
    <m/>
    <m/>
    <m/>
    <m/>
    <m/>
    <m/>
    <m/>
    <m/>
    <m/>
    <m/>
    <n v="1"/>
    <s v="MAQ SALE"/>
    <m/>
    <m/>
    <e v="#N/A"/>
    <m/>
    <x v="0"/>
    <x v="0"/>
    <x v="21"/>
    <x v="0"/>
    <x v="0"/>
    <x v="0"/>
    <x v="0"/>
    <x v="0"/>
  </r>
  <r>
    <n v="23"/>
    <s v="3-1-14-01 "/>
    <m/>
    <n v="300"/>
    <s v="ACTIVO FIJO"/>
    <x v="0"/>
    <n v="11"/>
    <s v="Branda Servicios"/>
    <s v="CAMIÓN"/>
    <s v="Iveco"/>
    <s v="TRAKKER AD 380T45 Automat"/>
    <s v="FKTW-73"/>
    <n v="2013"/>
    <s v="Tolva"/>
    <s v="6X4"/>
    <s v="Rojo"/>
    <s v="Petroleo Euro 5"/>
    <n v="199715"/>
    <s v="WJME3TTS4DC258992"/>
    <m/>
    <m/>
    <s v="SIN SEGURO"/>
    <m/>
    <m/>
    <m/>
    <m/>
    <m/>
    <m/>
    <m/>
    <m/>
    <m/>
    <m/>
    <n v="1"/>
    <s v="TALLER MECANICO PUNITAQUI"/>
    <m/>
    <m/>
    <s v="TALLER MECANICO PUNITAQUI"/>
    <m/>
    <x v="0"/>
    <x v="0"/>
    <x v="22"/>
    <x v="0"/>
    <x v="0"/>
    <x v="0"/>
    <x v="0"/>
    <x v="0"/>
  </r>
  <r>
    <n v="24"/>
    <s v="3-1-14-01 "/>
    <m/>
    <n v="300"/>
    <s v="ACTIVO FIJO"/>
    <x v="0"/>
    <n v="4"/>
    <s v="Branda Servicios"/>
    <s v="Cargador Frontal"/>
    <s v="VOLVO"/>
    <s v="L120F 72413 (102)"/>
    <s v="FTDJ-40"/>
    <n v="2013"/>
    <s v="Cargador Frontal"/>
    <s v="4X4"/>
    <s v="Amarillo"/>
    <s v="Petroleo"/>
    <n v="11312438"/>
    <s v="VCEL120FC00072413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23"/>
    <x v="0"/>
    <x v="0"/>
    <x v="0"/>
    <x v="0"/>
    <x v="0"/>
  </r>
  <r>
    <n v="25"/>
    <s v="3-1-14-01 "/>
    <m/>
    <n v="300"/>
    <s v="ACTIVO FIJO"/>
    <x v="0"/>
    <n v="4"/>
    <s v="Branda Servicios"/>
    <s v="Cargador Frontal"/>
    <s v="VOLVO"/>
    <s v="L120F 72403 (101)"/>
    <s v="C-72403"/>
    <n v="2013"/>
    <s v="Cargador Frontal"/>
    <s v="4X4"/>
    <s v="Amarillo"/>
    <s v="Petroleo"/>
    <n v="11311403"/>
    <s v="VCEL120FH00072403"/>
    <m/>
    <m/>
    <s v="SIN SEGURO"/>
    <m/>
    <m/>
    <m/>
    <m/>
    <m/>
    <m/>
    <m/>
    <m/>
    <m/>
    <m/>
    <n v="1"/>
    <s v="TALLER MECANICO COPIAPO"/>
    <m/>
    <m/>
    <e v="#N/A"/>
    <m/>
    <x v="0"/>
    <x v="0"/>
    <x v="24"/>
    <x v="0"/>
    <x v="0"/>
    <x v="0"/>
    <x v="0"/>
    <x v="0"/>
  </r>
  <r>
    <n v="26"/>
    <s v="3-1-14-01 "/>
    <m/>
    <n v="300"/>
    <s v="ACTIVO FIJO"/>
    <x v="0"/>
    <n v="4"/>
    <s v="Branda Servicios"/>
    <s v="Minicargador"/>
    <s v="VOLVO"/>
    <s v="MC95C"/>
    <s v="M-C95C"/>
    <n v="2013"/>
    <s v="Mini cargador"/>
    <s v="4X4"/>
    <s v="Amarillo"/>
    <s v="Petroleo"/>
    <s v="6152N771307W"/>
    <s v="GEO095SSAC1644492"/>
    <m/>
    <m/>
    <s v="SIN SEGURO"/>
    <m/>
    <m/>
    <m/>
    <m/>
    <m/>
    <m/>
    <m/>
    <m/>
    <m/>
    <m/>
    <n v="1"/>
    <s v="TALLER MECANICO COPIAPO"/>
    <m/>
    <m/>
    <e v="#N/A"/>
    <m/>
    <x v="0"/>
    <x v="0"/>
    <x v="25"/>
    <x v="0"/>
    <x v="0"/>
    <x v="0"/>
    <x v="0"/>
    <x v="0"/>
  </r>
  <r>
    <n v="27"/>
    <s v="3-1-14-01"/>
    <m/>
    <n v="300"/>
    <s v="ACTIVO FIJO"/>
    <x v="0"/>
    <n v="13"/>
    <s v="Transp. Ravazzano"/>
    <s v="Minibus"/>
    <s v="Chevrolet"/>
    <s v="Passenger Van"/>
    <s v="FHVL-30"/>
    <n v="2013"/>
    <s v="Van Pasajeros(ASIENTO PASAJERO"/>
    <s v="4X2"/>
    <s v="Rojo"/>
    <s v="Bencina"/>
    <s v="CC1183747"/>
    <s v="1GAZG9FG8C1183747"/>
    <m/>
    <m/>
    <s v="ASEGURADO"/>
    <m/>
    <m/>
    <m/>
    <m/>
    <m/>
    <m/>
    <m/>
    <m/>
    <m/>
    <m/>
    <n v="1"/>
    <s v="MAQ SALE"/>
    <m/>
    <m/>
    <s v="MAQ SALE"/>
    <m/>
    <x v="0"/>
    <x v="0"/>
    <x v="26"/>
    <x v="4"/>
    <x v="3"/>
    <x v="0"/>
    <x v="0"/>
    <x v="0"/>
  </r>
  <r>
    <n v="28"/>
    <s v="3-1-14-01"/>
    <m/>
    <n v="300"/>
    <s v="ACTIVO FIJO"/>
    <x v="0"/>
    <n v="10"/>
    <s v="Transp. Ravazzano"/>
    <s v="Minibus"/>
    <s v="Chevrolet"/>
    <s v="Passenger Van"/>
    <s v="FJGV-62"/>
    <n v="2013"/>
    <s v="Van Pasajeros"/>
    <s v="4X2"/>
    <s v="Gris Plata"/>
    <s v="Bencina"/>
    <s v="CC1184141"/>
    <s v="1GAZG9FGXC1184141"/>
    <m/>
    <m/>
    <s v="SIN SEGURO"/>
    <m/>
    <m/>
    <m/>
    <m/>
    <m/>
    <m/>
    <m/>
    <m/>
    <m/>
    <m/>
    <n v="1"/>
    <s v="TALLER MECANICO SERENA"/>
    <m/>
    <m/>
    <e v="#N/A"/>
    <m/>
    <x v="0"/>
    <x v="0"/>
    <x v="27"/>
    <x v="4"/>
    <x v="3"/>
    <x v="0"/>
    <x v="0"/>
    <x v="0"/>
  </r>
  <r>
    <n v="29"/>
    <s v="3-1-14-01 "/>
    <m/>
    <n v="300"/>
    <s v="ACTIVO FIJO"/>
    <x v="0"/>
    <n v="13"/>
    <s v="Branda Servicios"/>
    <s v="CAMIÓN"/>
    <s v="Iveco"/>
    <s v="TRAKKER AD 380T50 Automat"/>
    <s v="GJTZ-11"/>
    <n v="2014"/>
    <s v="Tolva"/>
    <s v="6X4"/>
    <s v="Rojo"/>
    <s v="Petroleo Euro 5"/>
    <n v="207450"/>
    <s v="WJME3TUS4DC267150"/>
    <m/>
    <m/>
    <s v="SIN SEGURO"/>
    <m/>
    <m/>
    <m/>
    <m/>
    <m/>
    <m/>
    <m/>
    <m/>
    <m/>
    <m/>
    <n v="1"/>
    <s v="MAQ SALE"/>
    <m/>
    <m/>
    <s v="MAQ SALE"/>
    <m/>
    <x v="0"/>
    <x v="0"/>
    <x v="28"/>
    <x v="0"/>
    <x v="0"/>
    <x v="0"/>
    <x v="0"/>
    <x v="0"/>
  </r>
  <r>
    <n v="30"/>
    <s v="3-1-14-01 "/>
    <m/>
    <n v="300"/>
    <s v="ACTIVO FIJO"/>
    <x v="0"/>
    <n v="11"/>
    <s v="Branda Servicios"/>
    <s v="CAMIÓN"/>
    <s v="Iveco"/>
    <s v="TRAKKER AD 380T50 Automat"/>
    <s v="GXVX-64"/>
    <n v="2015"/>
    <s v="Tolva"/>
    <s v="6X4"/>
    <s v="Rojo"/>
    <s v="Petroleo Euro 5"/>
    <n v="222091"/>
    <s v="WJME3TUS4EC285804"/>
    <m/>
    <m/>
    <s v="SIN SEGURO"/>
    <m/>
    <m/>
    <m/>
    <m/>
    <m/>
    <m/>
    <m/>
    <m/>
    <m/>
    <m/>
    <n v="1"/>
    <s v="TALLER MECANICO PUNITAQUI"/>
    <m/>
    <m/>
    <s v="TALLER MECANICO PUNITAQUI"/>
    <m/>
    <x v="0"/>
    <x v="0"/>
    <x v="29"/>
    <x v="0"/>
    <x v="0"/>
    <x v="0"/>
    <x v="0"/>
    <x v="0"/>
  </r>
  <r>
    <n v="31"/>
    <s v="3-1-14-01 "/>
    <m/>
    <n v="300"/>
    <s v="ACTIVO FIJO"/>
    <x v="0"/>
    <n v="4"/>
    <s v="Branda Servicios"/>
    <s v="Perforadora"/>
    <s v="Perforadora DTH"/>
    <s v="PWH5000-DTH-STD"/>
    <s v="P-PWH5000"/>
    <n v="2015"/>
    <s v="Maquinaria"/>
    <m/>
    <s v="Amarillo"/>
    <m/>
    <m/>
    <m/>
    <m/>
    <m/>
    <s v="SIN SEGURO"/>
    <m/>
    <m/>
    <m/>
    <m/>
    <m/>
    <m/>
    <m/>
    <m/>
    <m/>
    <m/>
    <n v="1"/>
    <s v="TALLER MECANICO COPIAPO"/>
    <m/>
    <m/>
    <e v="#N/A"/>
    <m/>
    <x v="0"/>
    <x v="0"/>
    <x v="30"/>
    <x v="0"/>
    <x v="0"/>
    <x v="0"/>
    <x v="0"/>
    <x v="0"/>
  </r>
  <r>
    <n v="32"/>
    <s v="3-1-14-01 "/>
    <s v="30-07-10"/>
    <n v="300"/>
    <s v="ACTIVO FIJO"/>
    <x v="0"/>
    <n v="4"/>
    <s v="Branda Servicios"/>
    <s v="Scoop"/>
    <s v="CATERPILLAR"/>
    <s v="R1600G"/>
    <s v="HDTY-78"/>
    <n v="2015"/>
    <s v="Cargador Bajo Perfil"/>
    <s v="4X4"/>
    <s v="Amarillo"/>
    <s v="Petroleo"/>
    <s v="7ZR27335"/>
    <s v="LNYEBKA40EVT12870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31"/>
    <x v="0"/>
    <x v="0"/>
    <x v="0"/>
    <x v="0"/>
    <x v="0"/>
  </r>
  <r>
    <n v="33"/>
    <s v="3-1-14-01 "/>
    <s v="30-07-09"/>
    <n v="300"/>
    <s v="ACTIVO FIJO"/>
    <x v="0"/>
    <n v="29"/>
    <s v="Branda Servicios"/>
    <s v="Scoop"/>
    <s v="CATERPILLAR"/>
    <s v="R1700G"/>
    <s v="HJRW.26-7"/>
    <n v="2015"/>
    <s v="Cargador Bajo Perfil"/>
    <s v="4X4"/>
    <s v="Amarillo"/>
    <s v="Petroleo"/>
    <s v="TXE10251"/>
    <s v="SBR01077"/>
    <m/>
    <m/>
    <s v="ASEGURADO"/>
    <m/>
    <m/>
    <m/>
    <m/>
    <m/>
    <m/>
    <m/>
    <m/>
    <m/>
    <m/>
    <n v="15897060"/>
    <s v="MANTOS DE LA LUNA"/>
    <m/>
    <m/>
    <s v="MANTOS DE LA LUNA"/>
    <m/>
    <x v="6"/>
    <x v="5"/>
    <x v="32"/>
    <x v="0"/>
    <x v="0"/>
    <x v="0"/>
    <x v="0"/>
    <x v="0"/>
  </r>
  <r>
    <n v="34"/>
    <s v="3-1-14-01 "/>
    <m/>
    <n v="300"/>
    <s v="ACTIVO FIJO"/>
    <x v="0"/>
    <n v="13"/>
    <s v="Branda Servicios"/>
    <s v="Minibus"/>
    <s v="Iveco"/>
    <s v="PowerDaily A50.15 "/>
    <s v="GTLG-68"/>
    <n v="2015"/>
    <s v="Furgon pasajeros"/>
    <s v="4X2"/>
    <s v="Blanco"/>
    <s v="Petroleo"/>
    <n v="9002743"/>
    <s v="LNYEBKA43FV313772"/>
    <m/>
    <m/>
    <s v="SIN SEGURO"/>
    <m/>
    <m/>
    <m/>
    <m/>
    <m/>
    <m/>
    <m/>
    <m/>
    <m/>
    <m/>
    <n v="1"/>
    <s v="MAQ SALE"/>
    <m/>
    <m/>
    <s v="MAQ SALE"/>
    <m/>
    <x v="0"/>
    <x v="0"/>
    <x v="33"/>
    <x v="0"/>
    <x v="0"/>
    <x v="0"/>
    <x v="0"/>
    <x v="0"/>
  </r>
  <r>
    <n v="35"/>
    <m/>
    <m/>
    <n v="300"/>
    <s v="ACTIVO FIJO"/>
    <x v="1"/>
    <n v="0"/>
    <s v="Branda Servicios"/>
    <s v="Camioneta"/>
    <s v="Chevrolet"/>
    <s v="D-MAX II CC 2.5D 4WD  DAB ABS"/>
    <s v="GWGR-80"/>
    <n v="2015"/>
    <s v="Carga Fria"/>
    <s v="4X4"/>
    <m/>
    <s v="Petroleo"/>
    <s v="MG0667"/>
    <s v="MPATFS86JFT001895"/>
    <m/>
    <m/>
    <s v="SIN SEGURO"/>
    <m/>
    <m/>
    <m/>
    <m/>
    <m/>
    <m/>
    <m/>
    <m/>
    <m/>
    <m/>
    <n v="1"/>
    <m/>
    <m/>
    <m/>
    <e v="#N/A"/>
    <m/>
    <x v="3"/>
    <x v="2"/>
    <x v="34"/>
    <x v="5"/>
    <x v="4"/>
    <x v="3"/>
    <x v="2"/>
    <x v="0"/>
  </r>
  <r>
    <n v="36"/>
    <s v="3-1-14-01 "/>
    <m/>
    <n v="300"/>
    <s v="ACTIVO FIJO"/>
    <x v="0"/>
    <n v="10"/>
    <s v="Branda Servicios"/>
    <s v="Cargador Frontal"/>
    <s v="VOLVO"/>
    <s v="L120F  72648 (104)"/>
    <s v="HDWP-86"/>
    <n v="2015"/>
    <s v="Cargador Frontal"/>
    <s v="4X4"/>
    <s v="Amarillo"/>
    <s v="Petroleo"/>
    <n v="11599429"/>
    <s v="VCEL120FP00072648"/>
    <m/>
    <m/>
    <s v="SIN SEGURO"/>
    <m/>
    <m/>
    <m/>
    <m/>
    <m/>
    <m/>
    <m/>
    <m/>
    <m/>
    <m/>
    <n v="1"/>
    <s v="TALLER MECANICO SERENA"/>
    <m/>
    <m/>
    <s v="TALLER MECANICO SERENA"/>
    <m/>
    <x v="0"/>
    <x v="0"/>
    <x v="35"/>
    <x v="0"/>
    <x v="0"/>
    <x v="0"/>
    <x v="0"/>
    <x v="0"/>
  </r>
  <r>
    <n v="37"/>
    <s v="3-1-14-01 "/>
    <m/>
    <n v="300"/>
    <s v="ACTIVO FIJO"/>
    <x v="0"/>
    <n v="10"/>
    <s v="Branda Servicios"/>
    <s v="Camioneta"/>
    <s v="Mitsubishi"/>
    <s v="L200 D/C 4X4 KATANA CRM"/>
    <s v="GZBS-15"/>
    <n v="2015"/>
    <s v="Carga Fria"/>
    <s v="4X4"/>
    <s v="Rojo"/>
    <s v="Petroleo"/>
    <s v="4D56UCFT5128"/>
    <s v="MMBJNKB40FD063874"/>
    <m/>
    <m/>
    <s v="SIN SEGURO"/>
    <m/>
    <m/>
    <m/>
    <m/>
    <m/>
    <m/>
    <m/>
    <m/>
    <m/>
    <m/>
    <n v="1"/>
    <s v="TALLER MECANICO SERENA"/>
    <m/>
    <m/>
    <s v="TALLER MECANICO SERENA"/>
    <m/>
    <x v="0"/>
    <x v="0"/>
    <x v="36"/>
    <x v="0"/>
    <x v="0"/>
    <x v="0"/>
    <x v="0"/>
    <x v="0"/>
  </r>
  <r>
    <n v="38"/>
    <s v="3-1-14-01 "/>
    <m/>
    <n v="300"/>
    <s v="ACTIVO FIJO"/>
    <x v="0"/>
    <n v="11"/>
    <s v="Branda Servicios"/>
    <s v="CAMIÓN"/>
    <s v="Iveco"/>
    <s v="TRAKKER AD 380T50 Automat"/>
    <s v="HTBZ-40"/>
    <n v="2016"/>
    <s v="Tolva"/>
    <s v="6X4"/>
    <s v="Rojo"/>
    <s v="Petroleo"/>
    <n v="240574"/>
    <s v="WJMEW3TUS4GC323475"/>
    <m/>
    <m/>
    <s v="SIN SEGURO"/>
    <m/>
    <m/>
    <m/>
    <m/>
    <m/>
    <m/>
    <m/>
    <m/>
    <m/>
    <m/>
    <n v="1"/>
    <s v="TALLER MECANICO PUNITAQUI"/>
    <m/>
    <m/>
    <s v="TALLER MECANICO PUNITAQUI"/>
    <m/>
    <x v="0"/>
    <x v="0"/>
    <x v="37"/>
    <x v="0"/>
    <x v="0"/>
    <x v="0"/>
    <x v="0"/>
    <x v="0"/>
  </r>
  <r>
    <n v="39"/>
    <s v="3-1-14-01 "/>
    <m/>
    <n v="300"/>
    <s v="ACTIVO FIJO"/>
    <x v="0"/>
    <n v="11"/>
    <s v="Branda Servicios"/>
    <s v="CAMIÓN"/>
    <s v="Iveco"/>
    <s v="TRAKKER AD 380T50 Automat"/>
    <s v="HTBZ-38"/>
    <n v="2016"/>
    <s v="Tolva"/>
    <s v="6X4"/>
    <s v="Rojo"/>
    <s v="Petroleo"/>
    <n v="239962"/>
    <s v="WJMEW3TUS4GC322007"/>
    <m/>
    <m/>
    <s v="SIN SEGURO"/>
    <m/>
    <m/>
    <m/>
    <m/>
    <m/>
    <m/>
    <m/>
    <m/>
    <m/>
    <m/>
    <n v="1"/>
    <s v="TALLER MECANICO PUNITAQUI"/>
    <m/>
    <m/>
    <s v="TALLER MECANICO PUNITAQUI"/>
    <m/>
    <x v="0"/>
    <x v="0"/>
    <x v="38"/>
    <x v="0"/>
    <x v="0"/>
    <x v="0"/>
    <x v="0"/>
    <x v="0"/>
  </r>
  <r>
    <n v="40"/>
    <s v="3-1-14-01 "/>
    <m/>
    <n v="300"/>
    <s v="ACTIVO FIJO"/>
    <x v="0"/>
    <n v="11"/>
    <s v="Branda Servicios"/>
    <s v="CAMIÓN"/>
    <s v="Iveco"/>
    <s v="TRAKKER AD 380T50 Automat"/>
    <s v="HTWC-15"/>
    <n v="2016"/>
    <s v="Tolva"/>
    <s v="6X4"/>
    <s v="Rojo"/>
    <s v="Petroleo"/>
    <n v="240619"/>
    <s v="WJME3TUS4GC323750"/>
    <m/>
    <m/>
    <s v="SIN SEGURO"/>
    <m/>
    <m/>
    <m/>
    <m/>
    <m/>
    <m/>
    <m/>
    <m/>
    <m/>
    <m/>
    <n v="1"/>
    <s v="TALLER MECANICO PUNITAQUI"/>
    <m/>
    <m/>
    <s v="TALLER MECANICO PUNITAQUI"/>
    <m/>
    <x v="0"/>
    <x v="0"/>
    <x v="39"/>
    <x v="0"/>
    <x v="0"/>
    <x v="0"/>
    <x v="0"/>
    <x v="0"/>
  </r>
  <r>
    <n v="41"/>
    <s v="3-1-14-01 "/>
    <m/>
    <n v="300"/>
    <s v="ACTIVO FIJO"/>
    <x v="0"/>
    <n v="10"/>
    <s v="Branda Servicios"/>
    <s v="CAMIÓN"/>
    <s v="Iveco"/>
    <s v="TRAKKER AD 380T50 Automat"/>
    <s v="HXXS-18"/>
    <n v="2016"/>
    <s v="Camion Tolva"/>
    <s v="6X4"/>
    <s v="Rojo"/>
    <s v="Petroleo"/>
    <n v="240607"/>
    <s v="WJME3TUS4GC3223614"/>
    <m/>
    <m/>
    <s v="SIN SEGURO"/>
    <m/>
    <m/>
    <m/>
    <m/>
    <m/>
    <m/>
    <m/>
    <m/>
    <m/>
    <m/>
    <n v="1"/>
    <s v="TALLER MECANICO SERENA"/>
    <m/>
    <m/>
    <s v="TALLER MECANICO SERENA"/>
    <m/>
    <x v="0"/>
    <x v="0"/>
    <x v="40"/>
    <x v="0"/>
    <x v="0"/>
    <x v="0"/>
    <x v="0"/>
    <x v="0"/>
  </r>
  <r>
    <n v="42"/>
    <m/>
    <m/>
    <n v="300"/>
    <s v="ACTIVO FIJO"/>
    <x v="1"/>
    <n v="0"/>
    <s v="Branda Servicios"/>
    <s v="Camioneta"/>
    <s v="Chevrolet"/>
    <s v="D-MAX II CC 2.5D 4WD  DAB ABS"/>
    <s v="HSVH-93"/>
    <n v="2016"/>
    <s v="Carga Fria"/>
    <s v="4X4"/>
    <s v="Rojo Terracota"/>
    <s v="Petroleo"/>
    <s v="NJ0047"/>
    <s v="MPATFS86JFT020449"/>
    <m/>
    <m/>
    <s v="SIN SEGURO"/>
    <m/>
    <m/>
    <m/>
    <m/>
    <m/>
    <m/>
    <m/>
    <m/>
    <m/>
    <m/>
    <n v="1"/>
    <m/>
    <m/>
    <m/>
    <e v="#N/A"/>
    <m/>
    <x v="3"/>
    <x v="2"/>
    <x v="41"/>
    <x v="0"/>
    <x v="0"/>
    <x v="0"/>
    <x v="0"/>
    <x v="0"/>
  </r>
  <r>
    <n v="43"/>
    <s v="3-1-14-01 "/>
    <m/>
    <n v="300"/>
    <s v="ACTIVO FIJO"/>
    <x v="0"/>
    <n v="10"/>
    <s v="Eklipse"/>
    <s v="CAMIÓN"/>
    <s v="Iveco"/>
    <s v="DAILY 70C15DC"/>
    <s v="HTWC-50"/>
    <n v="2016"/>
    <s v="Carga Fria"/>
    <s v="4X2"/>
    <s v="Blanco"/>
    <s v="Petroleo"/>
    <n v="2470465"/>
    <s v="ZCFC370AXG5070987"/>
    <m/>
    <m/>
    <s v="ASEGURADO"/>
    <m/>
    <m/>
    <m/>
    <m/>
    <m/>
    <m/>
    <m/>
    <m/>
    <m/>
    <m/>
    <n v="1"/>
    <s v="TALLER MECANICO SERENA."/>
    <m/>
    <m/>
    <s v="TALLER MECANICO SERENA"/>
    <m/>
    <x v="5"/>
    <x v="4"/>
    <x v="42"/>
    <x v="1"/>
    <x v="1"/>
    <x v="1"/>
    <x v="1"/>
    <x v="0"/>
  </r>
  <r>
    <n v="44"/>
    <s v="3-1-14-01 "/>
    <m/>
    <n v="300"/>
    <s v="ACTIVO FIJO"/>
    <x v="1"/>
    <n v="10"/>
    <s v="Branda Servicios"/>
    <s v="Retroexcavadora"/>
    <s v="New Holland"/>
    <s v="B-90"/>
    <s v="HXXS-32"/>
    <n v="2016"/>
    <s v="Retroexcavadora"/>
    <s v="4X4"/>
    <s v="Amarillo"/>
    <s v="Petroleo"/>
    <n v="1366378"/>
    <s v="NFHH02543"/>
    <m/>
    <m/>
    <s v="SIN SEGURO"/>
    <m/>
    <m/>
    <m/>
    <m/>
    <m/>
    <m/>
    <m/>
    <m/>
    <m/>
    <m/>
    <n v="1"/>
    <s v="TALLER MECANICO SERENA"/>
    <m/>
    <m/>
    <e v="#N/A"/>
    <m/>
    <x v="0"/>
    <x v="0"/>
    <x v="43"/>
    <x v="6"/>
    <x v="4"/>
    <x v="3"/>
    <x v="2"/>
    <x v="0"/>
  </r>
  <r>
    <n v="45"/>
    <s v="3-1-14-01 "/>
    <m/>
    <n v="300"/>
    <s v="ACTIVO FIJO"/>
    <x v="0"/>
    <n v="10"/>
    <s v="Branda Servicios"/>
    <s v="CAMIÓN"/>
    <s v="Iveco"/>
    <s v="TRAKKER AD 380T50 Automat"/>
    <s v="HXXS-19"/>
    <n v="2016"/>
    <s v="Camion ALJIBE"/>
    <s v="6X4"/>
    <s v="Rojo"/>
    <s v="Petroleo"/>
    <n v="240924"/>
    <s v="WJME3TUS4GC324023"/>
    <m/>
    <m/>
    <s v="ASEGURADO"/>
    <m/>
    <m/>
    <m/>
    <m/>
    <m/>
    <m/>
    <m/>
    <m/>
    <m/>
    <m/>
    <n v="1"/>
    <s v="TALLER MECANICO SERENA"/>
    <m/>
    <m/>
    <s v="TALLER MECANICO SERENA"/>
    <m/>
    <x v="0"/>
    <x v="0"/>
    <x v="44"/>
    <x v="0"/>
    <x v="0"/>
    <x v="0"/>
    <x v="0"/>
    <x v="0"/>
  </r>
  <r>
    <n v="46"/>
    <s v="3-1-14-01 "/>
    <m/>
    <n v="300"/>
    <s v="ACTIVO FIJO"/>
    <x v="0"/>
    <n v="13"/>
    <s v="Branda Servicios"/>
    <s v="Cargador Frontal"/>
    <s v="New Holland"/>
    <s v="W190C(105)"/>
    <s v="HXXS-31"/>
    <n v="2016"/>
    <s v="Cargador Frontal"/>
    <s v="4X4"/>
    <s v="Amarillo"/>
    <s v="Petroleo"/>
    <n v="1330453"/>
    <s v="NFF232631"/>
    <m/>
    <m/>
    <s v="SIN SEGURO"/>
    <m/>
    <m/>
    <m/>
    <m/>
    <m/>
    <m/>
    <m/>
    <m/>
    <m/>
    <m/>
    <n v="3000000"/>
    <s v="MAQ SALE"/>
    <m/>
    <m/>
    <s v="MAQ SALE"/>
    <m/>
    <x v="0"/>
    <x v="0"/>
    <x v="45"/>
    <x v="0"/>
    <x v="0"/>
    <x v="0"/>
    <x v="0"/>
    <x v="0"/>
  </r>
  <r>
    <n v="47"/>
    <s v="3-1-14-01 "/>
    <m/>
    <n v="300"/>
    <s v="ACTIVO FIJO"/>
    <x v="0"/>
    <n v="4"/>
    <s v="Branda Servicios"/>
    <s v="CAMIÓN"/>
    <s v="Iveco"/>
    <s v="TRAKKER AD 380T50 Automat"/>
    <s v="HXXS-17"/>
    <n v="2016"/>
    <s v="Camion Tolva(aljibe)"/>
    <s v="6X4"/>
    <s v="Rojo"/>
    <s v="Petroleo"/>
    <n v="240099"/>
    <s v="WJME3TUS4GC322409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46"/>
    <x v="0"/>
    <x v="0"/>
    <x v="0"/>
    <x v="0"/>
    <x v="0"/>
  </r>
  <r>
    <n v="48"/>
    <s v="3-1-14-01"/>
    <m/>
    <n v="300"/>
    <s v="ACTIVO FIJO"/>
    <x v="0"/>
    <n v="12"/>
    <s v="Transp. Ravazzano"/>
    <s v="Automovil"/>
    <s v="Toyota "/>
    <s v="FJ CRUISER LIMITED 4X4 4.0 AUT"/>
    <s v="HVGV-43"/>
    <n v="2016"/>
    <s v="Jeep"/>
    <s v="4X4"/>
    <s v="Negro Metalico"/>
    <s v="Bencina"/>
    <s v="1GRB160870"/>
    <s v="JTEBU11F4GK222623"/>
    <m/>
    <m/>
    <s v="ASEGURADO"/>
    <m/>
    <m/>
    <m/>
    <m/>
    <m/>
    <m/>
    <m/>
    <m/>
    <m/>
    <m/>
    <n v="1"/>
    <s v="GERENCIA GENERAL"/>
    <m/>
    <m/>
    <s v="GERENCIA GENERAL"/>
    <m/>
    <x v="1"/>
    <x v="1"/>
    <x v="47"/>
    <x v="4"/>
    <x v="3"/>
    <x v="0"/>
    <x v="0"/>
    <x v="0"/>
  </r>
  <r>
    <n v="49"/>
    <s v="3-1-14-01 "/>
    <m/>
    <n v="300"/>
    <s v="ACTIVO FIJO"/>
    <x v="0"/>
    <n v="13"/>
    <s v="Branda Servicios"/>
    <s v="CAMIÓN"/>
    <s v="Iveco"/>
    <s v="TRAKKER AD 380T50 Automat"/>
    <s v="HTBZ-39"/>
    <n v="2016"/>
    <s v="Tolva"/>
    <s v="6X4"/>
    <s v="Rojo"/>
    <s v="Petroleo"/>
    <n v="240551"/>
    <s v="WJMEW3TUS4GC323474"/>
    <m/>
    <m/>
    <s v="SIN SEGURO"/>
    <m/>
    <m/>
    <m/>
    <m/>
    <m/>
    <m/>
    <m/>
    <m/>
    <m/>
    <m/>
    <n v="1"/>
    <s v="MAQ SALE"/>
    <m/>
    <m/>
    <s v="MAQ SALE"/>
    <m/>
    <x v="0"/>
    <x v="0"/>
    <x v="48"/>
    <x v="0"/>
    <x v="0"/>
    <x v="0"/>
    <x v="0"/>
    <x v="0"/>
  </r>
  <r>
    <n v="51"/>
    <s v="3-1-14-01 "/>
    <m/>
    <n v="300"/>
    <s v="ACTIVO FIJO"/>
    <x v="0"/>
    <n v="10"/>
    <s v="Eklipse"/>
    <s v="CAMIÓN"/>
    <s v="Iveco"/>
    <s v="DAILY 70C15DC"/>
    <s v="HTWC-51"/>
    <n v="2016"/>
    <s v="Carga Fria"/>
    <s v="4X2"/>
    <s v="Blanco"/>
    <s v="Petroleo"/>
    <n v="2427600"/>
    <s v="ZCFC370A9G5063240"/>
    <m/>
    <m/>
    <s v="ASEGURADO"/>
    <m/>
    <m/>
    <m/>
    <m/>
    <m/>
    <m/>
    <m/>
    <m/>
    <m/>
    <m/>
    <n v="1"/>
    <s v="TALLER MECANICO SERENA."/>
    <m/>
    <m/>
    <s v="TALLER MECANICO SERENA"/>
    <m/>
    <x v="5"/>
    <x v="4"/>
    <x v="49"/>
    <x v="1"/>
    <x v="1"/>
    <x v="1"/>
    <x v="1"/>
    <x v="0"/>
  </r>
  <r>
    <n v="52"/>
    <s v="3-1-14-01 "/>
    <m/>
    <n v="300"/>
    <s v="ACTIVO FIJO"/>
    <x v="0"/>
    <n v="14"/>
    <s v="Branda Servicios"/>
    <s v="Camioneta"/>
    <s v="Chevrolet"/>
    <s v="D-MAX II CC 2.5D 4WD  DAB ABS"/>
    <s v="HSVH-84"/>
    <n v="2016"/>
    <s v="Camioneta"/>
    <s v="4X4"/>
    <s v="Rojo Terracota"/>
    <s v="Petroleo"/>
    <s v="NJ0040"/>
    <s v="MPATFS86JFT020447"/>
    <m/>
    <m/>
    <s v="SIN SEGURO"/>
    <m/>
    <m/>
    <m/>
    <m/>
    <m/>
    <m/>
    <m/>
    <m/>
    <m/>
    <m/>
    <n v="1"/>
    <s v="DE BAJA"/>
    <m/>
    <m/>
    <s v="VENDIDA"/>
    <m/>
    <x v="0"/>
    <x v="0"/>
    <x v="50"/>
    <x v="0"/>
    <x v="0"/>
    <x v="0"/>
    <x v="0"/>
    <x v="0"/>
  </r>
  <r>
    <n v="53"/>
    <s v="3-1-14-01 "/>
    <m/>
    <n v="300"/>
    <s v="ACTIVO FIJO"/>
    <x v="0"/>
    <n v="11"/>
    <s v="Branda Servicios"/>
    <s v="CAMIÓN"/>
    <s v="VOLVO"/>
    <s v="A-25F (17)"/>
    <s v="JFTH-53"/>
    <n v="2017"/>
    <s v="Camion Articulado"/>
    <s v="6X6"/>
    <s v="Amarillo"/>
    <s v="Petroleo"/>
    <m/>
    <m/>
    <m/>
    <m/>
    <s v="SIN SEGURO"/>
    <m/>
    <m/>
    <m/>
    <m/>
    <m/>
    <m/>
    <m/>
    <m/>
    <m/>
    <m/>
    <n v="1"/>
    <s v="TALLER MECANICO PUNITAQUI"/>
    <m/>
    <m/>
    <s v="TALLER MECANICO PUNITAQUI"/>
    <m/>
    <x v="0"/>
    <x v="0"/>
    <x v="51"/>
    <x v="0"/>
    <x v="0"/>
    <x v="0"/>
    <x v="0"/>
    <x v="0"/>
  </r>
  <r>
    <n v="54"/>
    <s v="3-1-14-01 "/>
    <m/>
    <n v="300"/>
    <s v="ACTIVO FIJO"/>
    <x v="0"/>
    <n v="3"/>
    <s v="Branda Servicios"/>
    <s v="Rodillo"/>
    <s v="CATERPILLAR"/>
    <s v="CS533E"/>
    <s v="JKDV-17"/>
    <n v="2017"/>
    <s v="Rodillo Compactad"/>
    <m/>
    <s v="Amarillo"/>
    <s v="Petroleo"/>
    <s v="CST11053"/>
    <s v="TJL05848"/>
    <m/>
    <m/>
    <s v="ASEGURADO"/>
    <m/>
    <m/>
    <m/>
    <m/>
    <m/>
    <m/>
    <m/>
    <m/>
    <m/>
    <m/>
    <n v="2500000"/>
    <s v="TAMBO"/>
    <m/>
    <m/>
    <s v="TAMBO"/>
    <m/>
    <x v="7"/>
    <x v="6"/>
    <x v="52"/>
    <x v="0"/>
    <x v="0"/>
    <x v="0"/>
    <x v="0"/>
    <x v="0"/>
  </r>
  <r>
    <n v="55"/>
    <s v="3-1-14-01 "/>
    <m/>
    <n v="300"/>
    <s v="ACTIVO FIJO"/>
    <x v="0"/>
    <n v="3"/>
    <s v="Branda Servicios"/>
    <s v="Motoniveladora"/>
    <s v="New Holland"/>
    <s v="RG-200 B"/>
    <s v="JKCW-71"/>
    <n v="2017"/>
    <s v="Motoniveladora"/>
    <m/>
    <s v="Amarillo"/>
    <s v="Petroleo"/>
    <n v="1323117"/>
    <s v="HBZN0200KFAF05264"/>
    <m/>
    <m/>
    <s v="ASEGURADO"/>
    <m/>
    <m/>
    <m/>
    <m/>
    <m/>
    <m/>
    <m/>
    <m/>
    <m/>
    <m/>
    <n v="5200000"/>
    <s v="TAMBO"/>
    <m/>
    <m/>
    <s v="TALLER MECANICO SERENA"/>
    <m/>
    <x v="7"/>
    <x v="6"/>
    <x v="53"/>
    <x v="0"/>
    <x v="0"/>
    <x v="0"/>
    <x v="0"/>
    <x v="0"/>
  </r>
  <r>
    <n v="56"/>
    <s v="3-1-14-01 "/>
    <m/>
    <n v="300"/>
    <s v="ACTIVO FIJO"/>
    <x v="0"/>
    <n v="4"/>
    <s v="Branda Servicios"/>
    <s v="CAMIÓN"/>
    <s v="VOLVO"/>
    <s v="A-25F(16)"/>
    <s v="JFTH-52"/>
    <n v="2017"/>
    <s v="Camion Articulado"/>
    <s v="6X6"/>
    <s v="Amarillo"/>
    <s v="Petroleo"/>
    <m/>
    <m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54"/>
    <x v="0"/>
    <x v="0"/>
    <x v="0"/>
    <x v="0"/>
    <x v="0"/>
  </r>
  <r>
    <n v="57"/>
    <s v="3-1-14-01 "/>
    <m/>
    <n v="300"/>
    <s v="ACTIVO FIJO"/>
    <x v="0"/>
    <n v="13"/>
    <s v="Branda Servicios"/>
    <s v="CAMIÓN"/>
    <s v="Iveco"/>
    <s v="TRAKKER HI LAND 380T50 Automat"/>
    <s v="HYSR-80"/>
    <n v="2017"/>
    <s v="Camion Tolva"/>
    <s v="6X4"/>
    <s v="Rojo"/>
    <s v="Petroleo"/>
    <n v="247637"/>
    <s v="WJME3TUS4HC350338"/>
    <m/>
    <m/>
    <s v="SIN SEGURO"/>
    <m/>
    <m/>
    <m/>
    <m/>
    <m/>
    <m/>
    <m/>
    <m/>
    <m/>
    <m/>
    <n v="1"/>
    <s v="MAQ SALE"/>
    <m/>
    <m/>
    <s v="MAQ SALE"/>
    <m/>
    <x v="0"/>
    <x v="0"/>
    <x v="55"/>
    <x v="0"/>
    <x v="0"/>
    <x v="0"/>
    <x v="0"/>
    <x v="0"/>
  </r>
  <r>
    <n v="58"/>
    <s v="3-1-14-01 "/>
    <m/>
    <n v="300"/>
    <s v="ACTIVO FIJO"/>
    <x v="0"/>
    <n v="13"/>
    <s v="Branda Servicios"/>
    <s v="CAMIÓN"/>
    <s v="Iveco"/>
    <s v="TRAKKER HI LAND 380T50 Automat"/>
    <s v="HYSR-79"/>
    <n v="2017"/>
    <s v="Camion LUBRICADOR"/>
    <s v="6X4"/>
    <s v="Rojo"/>
    <s v="Petroleo"/>
    <m/>
    <m/>
    <m/>
    <m/>
    <s v="SIN SEGURO"/>
    <m/>
    <m/>
    <m/>
    <m/>
    <m/>
    <m/>
    <m/>
    <m/>
    <m/>
    <m/>
    <n v="1"/>
    <s v="MAQ SALE"/>
    <m/>
    <m/>
    <s v="MAQ SALE"/>
    <m/>
    <x v="0"/>
    <x v="0"/>
    <x v="56"/>
    <x v="0"/>
    <x v="0"/>
    <x v="0"/>
    <x v="0"/>
    <x v="0"/>
  </r>
  <r>
    <n v="59"/>
    <s v="3-1-14-01 "/>
    <m/>
    <n v="300"/>
    <s v="ACTIVO FIJO"/>
    <x v="0"/>
    <n v="13"/>
    <s v="Branda Servicios"/>
    <s v="Elevador"/>
    <s v="MANITOU"/>
    <s v="MT-X1030ST"/>
    <s v="JVXR-45"/>
    <n v="2017"/>
    <s v="Elevador de carga"/>
    <s v="4X4"/>
    <s v="Rojo"/>
    <s v="Petroleo"/>
    <s v="U277298B"/>
    <n v="971375"/>
    <m/>
    <m/>
    <s v="SIN SEGURO"/>
    <m/>
    <m/>
    <m/>
    <m/>
    <m/>
    <m/>
    <m/>
    <m/>
    <m/>
    <m/>
    <n v="1"/>
    <s v="MAQ SALE"/>
    <m/>
    <m/>
    <s v="MAQ SALE"/>
    <m/>
    <x v="0"/>
    <x v="0"/>
    <x v="57"/>
    <x v="0"/>
    <x v="0"/>
    <x v="0"/>
    <x v="0"/>
    <x v="0"/>
  </r>
  <r>
    <n v="60"/>
    <m/>
    <m/>
    <n v="300"/>
    <s v="ACTIVO FIJO"/>
    <x v="1"/>
    <n v="0"/>
    <s v="Branda Servicios"/>
    <s v="Camioneta"/>
    <s v="Chevrolet"/>
    <s v="DMAX  CC 2.5D 4WD DAB ABS NAT"/>
    <s v="JKCZ-18"/>
    <n v="2017"/>
    <s v="Camioneta"/>
    <s v="4X4"/>
    <s v="Gris Plata"/>
    <s v="Petroleo"/>
    <s v="PT9515"/>
    <s v="MPATFS86JHT003717"/>
    <m/>
    <m/>
    <s v="SIN SEGURO"/>
    <m/>
    <m/>
    <m/>
    <m/>
    <m/>
    <m/>
    <m/>
    <m/>
    <m/>
    <m/>
    <n v="1"/>
    <m/>
    <m/>
    <m/>
    <e v="#N/A"/>
    <m/>
    <x v="3"/>
    <x v="2"/>
    <x v="58"/>
    <x v="0"/>
    <x v="0"/>
    <x v="0"/>
    <x v="0"/>
    <x v="0"/>
  </r>
  <r>
    <n v="61"/>
    <s v="3-1-14-01 "/>
    <m/>
    <n v="300"/>
    <s v="ACTIVO FIJO"/>
    <x v="0"/>
    <n v="14"/>
    <s v="Branda Servicios"/>
    <s v="Camioneta"/>
    <s v="Chevrolet"/>
    <s v="DMAX  CC 2.5D 4WD DAB ABS NAT"/>
    <s v="JKCZ-19"/>
    <n v="2017"/>
    <s v="Camioneta"/>
    <s v="4X4"/>
    <s v="Gris Plata"/>
    <s v="Petroleo"/>
    <s v="PT9523"/>
    <s v="MPATFS86JHT003722"/>
    <m/>
    <m/>
    <s v="SIN SEGURO"/>
    <m/>
    <m/>
    <m/>
    <m/>
    <m/>
    <m/>
    <m/>
    <m/>
    <m/>
    <m/>
    <n v="1"/>
    <s v="DE BAJA"/>
    <m/>
    <m/>
    <e v="#N/A"/>
    <m/>
    <x v="0"/>
    <x v="0"/>
    <x v="59"/>
    <x v="0"/>
    <x v="0"/>
    <x v="0"/>
    <x v="0"/>
    <x v="0"/>
  </r>
  <r>
    <n v="62"/>
    <s v="3-1-14-01 "/>
    <m/>
    <n v="300"/>
    <s v="ACTIVO FIJO"/>
    <x v="0"/>
    <n v="10"/>
    <s v="Branda Servicios"/>
    <s v="Camioneta"/>
    <s v="Chevrolet"/>
    <s v="DMAX  CC 2.5D 4WD DAB ABS NAT"/>
    <s v="JKJW-94"/>
    <n v="2017"/>
    <s v="Camioneta"/>
    <s v="4X4"/>
    <s v="Gris Plata"/>
    <s v="Petroleo"/>
    <s v="PU9750"/>
    <s v="MPATFS86JHT003898"/>
    <m/>
    <m/>
    <s v="SIN SEGURO"/>
    <m/>
    <m/>
    <m/>
    <m/>
    <m/>
    <m/>
    <m/>
    <m/>
    <m/>
    <m/>
    <n v="1"/>
    <s v="TALLER MECANICO SERENA"/>
    <m/>
    <m/>
    <s v="TALLER MECANICO SERENA"/>
    <m/>
    <x v="0"/>
    <x v="0"/>
    <x v="60"/>
    <x v="0"/>
    <x v="0"/>
    <x v="0"/>
    <x v="0"/>
    <x v="0"/>
  </r>
  <r>
    <n v="63"/>
    <s v="3-1-14-01 "/>
    <m/>
    <n v="300"/>
    <s v="ACTIVO FIJO"/>
    <x v="0"/>
    <n v="14"/>
    <s v="Branda Servicios"/>
    <s v="Camioneta"/>
    <s v="Chevrolet"/>
    <s v="DMAX  CC 2.5D 4WD DAB ABS NAT"/>
    <s v="JKJW-90"/>
    <n v="2017"/>
    <s v="Camioneta"/>
    <s v="4X4"/>
    <s v="Gris Plata"/>
    <s v="Petroleo"/>
    <s v="PU0853"/>
    <s v="MPATFS86JHT003813"/>
    <m/>
    <m/>
    <s v="SIN SEGURO"/>
    <m/>
    <m/>
    <m/>
    <m/>
    <m/>
    <m/>
    <m/>
    <m/>
    <m/>
    <m/>
    <n v="1"/>
    <s v="DE BAJA"/>
    <m/>
    <m/>
    <s v="DE BAJA"/>
    <m/>
    <x v="0"/>
    <x v="0"/>
    <x v="61"/>
    <x v="0"/>
    <x v="0"/>
    <x v="0"/>
    <x v="0"/>
    <x v="0"/>
  </r>
  <r>
    <n v="64"/>
    <s v="3-1-14-01 "/>
    <m/>
    <n v="300"/>
    <s v="ACTIVO FIJO"/>
    <x v="0"/>
    <n v="11"/>
    <s v="Branda Servicios"/>
    <s v="CAMIÓN"/>
    <s v="Iveco"/>
    <s v="TRAKKER AD 380T50 Automat"/>
    <s v="JZJK-82 (18)"/>
    <n v="2018"/>
    <s v="Camion Tolva"/>
    <m/>
    <s v="Rojo"/>
    <s v="Petroleo"/>
    <n v="254191"/>
    <s v="WJME3TUS4HC370499"/>
    <m/>
    <m/>
    <s v="SIN SEGURO"/>
    <m/>
    <m/>
    <m/>
    <m/>
    <m/>
    <m/>
    <m/>
    <m/>
    <m/>
    <m/>
    <n v="1"/>
    <s v="TALLER MECANICO PUNITAQUI"/>
    <m/>
    <m/>
    <e v="#N/A"/>
    <m/>
    <x v="0"/>
    <x v="0"/>
    <x v="62"/>
    <x v="0"/>
    <x v="0"/>
    <x v="0"/>
    <x v="0"/>
    <x v="0"/>
  </r>
  <r>
    <n v="65"/>
    <s v="3-1-14-01 "/>
    <m/>
    <n v="300"/>
    <s v="ACTIVO FIJO"/>
    <x v="0"/>
    <n v="11"/>
    <s v="Branda Servicios"/>
    <s v="CAMIÓN"/>
    <s v="Iveco"/>
    <s v="TRAKKER AD 380T50 Automat"/>
    <s v="JZJK-84 (19)"/>
    <n v="2018"/>
    <s v="Camion Tolva"/>
    <m/>
    <s v="Rojo"/>
    <s v="Petroleo"/>
    <n v="254179"/>
    <s v="WJME3TUS4HC370633"/>
    <m/>
    <m/>
    <s v="ASEGURADO"/>
    <m/>
    <m/>
    <m/>
    <m/>
    <m/>
    <m/>
    <m/>
    <m/>
    <m/>
    <m/>
    <n v="1"/>
    <s v="TALLER MECANICO PUNITAQUI"/>
    <m/>
    <m/>
    <e v="#N/A"/>
    <m/>
    <x v="0"/>
    <x v="0"/>
    <x v="63"/>
    <x v="0"/>
    <x v="0"/>
    <x v="0"/>
    <x v="0"/>
    <x v="0"/>
  </r>
  <r>
    <n v="66"/>
    <s v="3-1-14-01 "/>
    <m/>
    <n v="300"/>
    <s v="ACTIVO FIJO"/>
    <x v="0"/>
    <n v="3"/>
    <s v="Branda Servicios"/>
    <s v="Bulldozer "/>
    <s v="CATERPILLAR"/>
    <s v="D-6T"/>
    <s v="KFLB-44-5"/>
    <n v="2018"/>
    <s v="Maquinaria"/>
    <s v="Oruga"/>
    <s v="Amarillo"/>
    <s v="Petroleo"/>
    <s v="TXD17304"/>
    <s v="SMC01884"/>
    <n v="6834.39"/>
    <n v="36"/>
    <s v="SIN SEGURO"/>
    <m/>
    <m/>
    <m/>
    <m/>
    <m/>
    <m/>
    <m/>
    <m/>
    <m/>
    <m/>
    <n v="2862691"/>
    <s v="TAMBO"/>
    <m/>
    <m/>
    <s v="TAMBO"/>
    <m/>
    <x v="7"/>
    <x v="6"/>
    <x v="64"/>
    <x v="0"/>
    <x v="0"/>
    <x v="0"/>
    <x v="0"/>
    <x v="0"/>
  </r>
  <r>
    <n v="67"/>
    <s v="3-1-14-01 "/>
    <m/>
    <n v="300"/>
    <s v="ACTIVO FIJO"/>
    <x v="0"/>
    <n v="11"/>
    <s v="Branda Servicios"/>
    <s v="Cargador Frontal"/>
    <s v="VOLVO"/>
    <s v="L120F (108)/CF-8"/>
    <s v="KRPH-60"/>
    <n v="2018"/>
    <s v="Cargador Frontal"/>
    <s v="4X4"/>
    <s v="amarrillo"/>
    <s v="Petroleo"/>
    <n v="12145365"/>
    <s v="VCEL120FHJ0072948"/>
    <m/>
    <m/>
    <s v="ASEGURADO"/>
    <m/>
    <m/>
    <m/>
    <m/>
    <m/>
    <m/>
    <m/>
    <m/>
    <m/>
    <m/>
    <n v="1"/>
    <s v="TALLER MECANICO PUNITAQUI"/>
    <m/>
    <m/>
    <s v="TALLER MECANICO PUNITAQUI"/>
    <m/>
    <x v="0"/>
    <x v="0"/>
    <x v="65"/>
    <x v="0"/>
    <x v="0"/>
    <x v="0"/>
    <x v="0"/>
    <x v="0"/>
  </r>
  <r>
    <n v="68"/>
    <s v="3-1-14-01 "/>
    <m/>
    <n v="300"/>
    <s v="ACTIVO FIJO"/>
    <x v="0"/>
    <n v="10"/>
    <s v="Branda Servicios"/>
    <s v="Cargador Frontal"/>
    <s v="VOLVO"/>
    <s v="L120F(N°6)"/>
    <s v="KRPF-63"/>
    <n v="2018"/>
    <s v="Cargador Frontal"/>
    <s v="4X4"/>
    <s v="amarrillo"/>
    <s v="Petroleo"/>
    <n v="12168793"/>
    <s v="VCEL120FHJ0072953"/>
    <m/>
    <m/>
    <s v="ASEGURADO"/>
    <m/>
    <m/>
    <m/>
    <m/>
    <m/>
    <m/>
    <m/>
    <m/>
    <m/>
    <m/>
    <n v="1"/>
    <s v="TALLER MECANICO SERENA"/>
    <m/>
    <m/>
    <e v="#N/A"/>
    <m/>
    <x v="0"/>
    <x v="0"/>
    <x v="66"/>
    <x v="0"/>
    <x v="0"/>
    <x v="0"/>
    <x v="0"/>
    <x v="0"/>
  </r>
  <r>
    <n v="69"/>
    <s v="3-1-14-01 "/>
    <m/>
    <n v="300"/>
    <s v="ACTIVO FIJO"/>
    <x v="0"/>
    <n v="10"/>
    <s v="Branda Servicios"/>
    <s v="Bulldozer "/>
    <s v="CATERPILLAR"/>
    <s v="D-6T"/>
    <s v="KTRR-40"/>
    <n v="2018"/>
    <s v="Maquinaria"/>
    <s v="Oruga"/>
    <s v="amarrillo"/>
    <s v="Petroleo"/>
    <s v="TXD19182"/>
    <s v="SMC01907"/>
    <n v="8898.32"/>
    <n v="243"/>
    <s v="ASEGURADO"/>
    <m/>
    <m/>
    <m/>
    <m/>
    <m/>
    <m/>
    <m/>
    <m/>
    <m/>
    <m/>
    <n v="1"/>
    <s v="TALLER MECANICO SERENA"/>
    <m/>
    <m/>
    <s v="TALLER MECANICO SERENA"/>
    <m/>
    <x v="0"/>
    <x v="0"/>
    <x v="67"/>
    <x v="0"/>
    <x v="0"/>
    <x v="0"/>
    <x v="0"/>
    <x v="0"/>
  </r>
  <r>
    <n v="70"/>
    <s v="3-1-14-01 "/>
    <m/>
    <n v="300"/>
    <s v="ACTIVO FIJO"/>
    <x v="0"/>
    <n v="10"/>
    <s v="Branda Servicios"/>
    <s v="Camioneta"/>
    <s v="Chevrolet"/>
    <s v="DMAX  CC 2.5D 4WD "/>
    <s v="KSPY-72"/>
    <n v="2018"/>
    <s v="Carga Fria"/>
    <s v="4X4"/>
    <s v="Gris Titanio"/>
    <s v="Petroleo"/>
    <s v="SF9255"/>
    <s v="MPATFS86JJT005146"/>
    <m/>
    <m/>
    <s v="ASEGURADO"/>
    <m/>
    <m/>
    <m/>
    <m/>
    <m/>
    <m/>
    <m/>
    <m/>
    <m/>
    <m/>
    <n v="1"/>
    <s v="TALLER MECANICO SERENA."/>
    <m/>
    <m/>
    <s v="TALLER MECANICO SERENA"/>
    <m/>
    <x v="5"/>
    <x v="4"/>
    <x v="68"/>
    <x v="1"/>
    <x v="1"/>
    <x v="1"/>
    <x v="1"/>
    <x v="0"/>
  </r>
  <r>
    <n v="71"/>
    <s v="3-1-14-01 "/>
    <m/>
    <n v="300"/>
    <s v="ACTIVO FIJO"/>
    <x v="0"/>
    <n v="4"/>
    <s v="Branda Servicios"/>
    <s v="CAMIÓN"/>
    <s v="VOLVO"/>
    <s v="A-30G"/>
    <s v="KDVD-68"/>
    <n v="2018"/>
    <s v="Camion Articulado"/>
    <s v="6X6"/>
    <s v="Amarillo"/>
    <s v="Petroleo"/>
    <n v="426242"/>
    <s v="VCE0A30GTH0732005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69"/>
    <x v="0"/>
    <x v="0"/>
    <x v="0"/>
    <x v="0"/>
    <x v="0"/>
  </r>
  <r>
    <n v="72"/>
    <s v="3-1-14-01 "/>
    <m/>
    <n v="300"/>
    <s v="ACTIVO FIJO"/>
    <x v="0"/>
    <n v="4"/>
    <s v="Branda Servicios"/>
    <s v="CAMIÓN"/>
    <s v="VOLVO"/>
    <s v="A-30G"/>
    <s v="KDVD-67"/>
    <n v="2018"/>
    <s v="Camion Articulado"/>
    <s v="6X6"/>
    <s v="Amarillo"/>
    <s v="Petroleo"/>
    <n v="425926"/>
    <s v="VCE0A30GCH0732004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70"/>
    <x v="0"/>
    <x v="0"/>
    <x v="0"/>
    <x v="0"/>
    <x v="0"/>
  </r>
  <r>
    <n v="73"/>
    <s v="3-1-14-01 "/>
    <m/>
    <n v="300"/>
    <s v="ACTIVO FIJO"/>
    <x v="0"/>
    <n v="4"/>
    <s v="Branda Servicios"/>
    <s v="Retroexcavadora"/>
    <s v="New Holland"/>
    <s v="B-90"/>
    <s v="KGBW-42"/>
    <n v="2018"/>
    <s v="Retroexcavadora"/>
    <s v="4X4"/>
    <s v="amarrillo"/>
    <s v="Petroleo"/>
    <n v="1525787"/>
    <s v="NHHH01987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71"/>
    <x v="0"/>
    <x v="0"/>
    <x v="0"/>
    <x v="0"/>
    <x v="0"/>
  </r>
  <r>
    <n v="74"/>
    <s v="3-1-14-01 "/>
    <m/>
    <n v="300"/>
    <s v="ACTIVO FIJO"/>
    <x v="0"/>
    <n v="4"/>
    <s v="Branda Servicios"/>
    <s v="Rodillo"/>
    <s v="SDLG"/>
    <s v="RS7120"/>
    <s v="KHFF-67-5"/>
    <n v="2018"/>
    <s v="Rodillo "/>
    <m/>
    <m/>
    <s v="Petroleo"/>
    <m/>
    <m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72"/>
    <x v="0"/>
    <x v="0"/>
    <x v="0"/>
    <x v="0"/>
    <x v="0"/>
  </r>
  <r>
    <n v="75"/>
    <s v="3-1-14-01 "/>
    <m/>
    <n v="300"/>
    <s v="ACTIVO FIJO"/>
    <x v="0"/>
    <n v="13"/>
    <s v="Branda Servicios"/>
    <s v="CAMIÓN"/>
    <s v="Iveco"/>
    <s v="TRAKKER AD 380T50 Automat"/>
    <s v="KCBS-82"/>
    <n v="2018"/>
    <s v="Camion Tolva"/>
    <s v="6X4"/>
    <s v="Blanco"/>
    <s v="Petroleo"/>
    <n v="254183"/>
    <s v="WJME3TUS4HC370900"/>
    <m/>
    <m/>
    <s v="SIN SEGURO"/>
    <m/>
    <m/>
    <m/>
    <m/>
    <m/>
    <m/>
    <m/>
    <m/>
    <m/>
    <m/>
    <n v="1"/>
    <s v="MAQ SALE"/>
    <m/>
    <m/>
    <s v="MAQ SALE"/>
    <m/>
    <x v="0"/>
    <x v="0"/>
    <x v="73"/>
    <x v="0"/>
    <x v="0"/>
    <x v="0"/>
    <x v="0"/>
    <x v="0"/>
  </r>
  <r>
    <n v="76"/>
    <s v="3-1-14-01 "/>
    <m/>
    <n v="300"/>
    <s v="ACTIVO FIJO"/>
    <x v="0"/>
    <n v="14"/>
    <s v="Branda Servicios"/>
    <s v="CAMIÓN"/>
    <s v="Iveco"/>
    <s v="TRAKKER AD 380T50 Automat"/>
    <s v="KCBS-55"/>
    <n v="2018"/>
    <s v="Camion Tolva"/>
    <s v="6X4"/>
    <s v="Blanco"/>
    <s v="Petroleo"/>
    <n v="254216"/>
    <s v="WJME3TUS4HC370634"/>
    <m/>
    <m/>
    <s v="SIN SEGURO"/>
    <m/>
    <m/>
    <m/>
    <m/>
    <m/>
    <m/>
    <m/>
    <m/>
    <m/>
    <m/>
    <n v="1"/>
    <s v="DE BAJA"/>
    <m/>
    <m/>
    <s v="DE BAJA"/>
    <m/>
    <x v="0"/>
    <x v="0"/>
    <x v="74"/>
    <x v="0"/>
    <x v="0"/>
    <x v="0"/>
    <x v="0"/>
    <x v="0"/>
  </r>
  <r>
    <n v="77"/>
    <s v="3-1-14-01 "/>
    <m/>
    <n v="300"/>
    <s v="ACTIVO FIJO"/>
    <x v="0"/>
    <n v="16"/>
    <s v="Branda Servicios"/>
    <s v="Jumbo"/>
    <s v="Atlas Copco"/>
    <s v="JUMBO 282S"/>
    <s v="KGXP-61"/>
    <n v="2018"/>
    <s v="PERFORADORA"/>
    <m/>
    <m/>
    <s v="Petroleo"/>
    <n v="8919146"/>
    <s v="CNN17URE0210"/>
    <m/>
    <m/>
    <s v="SIN SEGURO"/>
    <m/>
    <m/>
    <m/>
    <m/>
    <m/>
    <m/>
    <m/>
    <m/>
    <m/>
    <m/>
    <n v="1"/>
    <s v="TALLER SANTIAGO"/>
    <m/>
    <m/>
    <s v="TALLER SANTIAGO"/>
    <m/>
    <x v="0"/>
    <x v="0"/>
    <x v="75"/>
    <x v="0"/>
    <x v="0"/>
    <x v="0"/>
    <x v="0"/>
    <x v="0"/>
  </r>
  <r>
    <n v="79"/>
    <s v="3-1-14-01 "/>
    <m/>
    <n v="300"/>
    <s v="ACTIVO FIJO"/>
    <x v="0"/>
    <n v="10"/>
    <s v="Branda Servicios"/>
    <s v="Camioneta"/>
    <s v="Nissan"/>
    <s v="NP-300 sc s 2.3D MT"/>
    <s v="KRWG-24"/>
    <n v="2018"/>
    <s v="Carga Fria"/>
    <s v="4X4"/>
    <s v="Blanca"/>
    <s v="Petroleo"/>
    <s v="YS23B266C028670"/>
    <s v="3N6BD31BXKK805432"/>
    <m/>
    <m/>
    <s v="SIN SEGURO"/>
    <m/>
    <m/>
    <m/>
    <m/>
    <m/>
    <m/>
    <m/>
    <m/>
    <m/>
    <m/>
    <n v="1"/>
    <s v="TALLER MECANICO SERENA"/>
    <m/>
    <m/>
    <s v="ABASTECIMIENTO"/>
    <m/>
    <x v="0"/>
    <x v="0"/>
    <x v="76"/>
    <x v="0"/>
    <x v="0"/>
    <x v="0"/>
    <x v="0"/>
    <x v="0"/>
  </r>
  <r>
    <n v="191"/>
    <s v="3-1-13-02"/>
    <n v="37102"/>
    <n v="300"/>
    <s v="ACTIVO FIJO"/>
    <x v="2"/>
    <n v="2"/>
    <s v="Branda Servicios"/>
    <s v="Scoop"/>
    <s v="CATERPILLAR"/>
    <s v="R-1700"/>
    <s v="SBLD-93"/>
    <n v="2023"/>
    <s v="Scoop"/>
    <s v="4X4"/>
    <s v="Amarillo"/>
    <s v="Petroleo"/>
    <s v="TXX04358"/>
    <s v="CATR1700KKT400381"/>
    <m/>
    <m/>
    <s v="LEASING/SEG RENTA"/>
    <m/>
    <s v="CAT"/>
    <s v="730-01002-001-001"/>
    <n v="36"/>
    <m/>
    <m/>
    <d v="2023-01-10T00:00:00"/>
    <d v="2025-12-10T00:00:00"/>
    <n v="1105000"/>
    <s v="USD 980"/>
    <n v="37772909"/>
    <s v="SANTOS"/>
    <m/>
    <m/>
    <s v="SANTOS"/>
    <m/>
    <x v="8"/>
    <x v="7"/>
    <x v="77"/>
    <x v="7"/>
    <x v="0"/>
    <x v="4"/>
    <x v="3"/>
    <x v="0"/>
  </r>
  <r>
    <n v="192"/>
    <s v="3-1-13-02"/>
    <n v="37467"/>
    <n v="300"/>
    <s v="ACTIVO FIJO"/>
    <x v="2"/>
    <n v="2"/>
    <s v="Branda Servicios"/>
    <s v="Scoop"/>
    <s v="CATERPILLAR"/>
    <s v="R-1700"/>
    <s v="SBLD-94"/>
    <n v="2023"/>
    <s v="Scoop"/>
    <s v="4X4"/>
    <s v="Amarillo"/>
    <s v="Petroleo"/>
    <s v="TXX04640"/>
    <s v="CATR1700JKT400382"/>
    <m/>
    <m/>
    <s v="LEASING/SEG RENTA"/>
    <m/>
    <s v="CAT"/>
    <s v="730-01002-001-002"/>
    <n v="36"/>
    <m/>
    <m/>
    <d v="2023-01-10T00:00:00"/>
    <d v="2025-12-10T00:00:00"/>
    <n v="1105000"/>
    <s v="USD 980"/>
    <n v="37772909"/>
    <s v="SANTOS"/>
    <m/>
    <m/>
    <s v="SANTOS"/>
    <m/>
    <x v="8"/>
    <x v="7"/>
    <x v="78"/>
    <x v="7"/>
    <x v="0"/>
    <x v="4"/>
    <x v="3"/>
    <x v="0"/>
  </r>
  <r>
    <n v="82"/>
    <s v="3-1-14-01 "/>
    <m/>
    <n v="300"/>
    <s v="ACTIVO FIJO"/>
    <x v="0"/>
    <n v="3"/>
    <s v="Branda Servicios"/>
    <s v="CAMIÓN"/>
    <s v="Iveco "/>
    <s v="Tector 170E28"/>
    <s v="LDBC-12"/>
    <n v="2019"/>
    <s v="Camion ALJIBE"/>
    <s v="4X2"/>
    <s v="Blanco"/>
    <s v="Petroleo"/>
    <s v="F4AE3681E8057241"/>
    <s v="93ZA1RMHOK8934886"/>
    <m/>
    <m/>
    <s v="ASEGURADO"/>
    <m/>
    <m/>
    <m/>
    <m/>
    <m/>
    <m/>
    <m/>
    <m/>
    <m/>
    <m/>
    <n v="2221580"/>
    <s v="TAMBO"/>
    <m/>
    <m/>
    <s v="TAMBO"/>
    <m/>
    <x v="7"/>
    <x v="6"/>
    <x v="79"/>
    <x v="0"/>
    <x v="0"/>
    <x v="0"/>
    <x v="0"/>
    <x v="0"/>
  </r>
  <r>
    <n v="83"/>
    <s v="3-1-14-01 "/>
    <m/>
    <n v="300"/>
    <s v="ACTIVO FIJO"/>
    <x v="0"/>
    <n v="10"/>
    <s v="Branda Servicios"/>
    <s v="Cargador Frontal"/>
    <s v="VOLVO"/>
    <s v="L110F"/>
    <s v="LPBY-54"/>
    <n v="2019"/>
    <s v="Cargador Frontal"/>
    <s v="4X4"/>
    <s v="Amarillo"/>
    <s v="Petroleo"/>
    <n v="12333894"/>
    <s v="VCEL110FHk0071220"/>
    <m/>
    <m/>
    <s v="ASEGURADO"/>
    <m/>
    <m/>
    <m/>
    <m/>
    <m/>
    <m/>
    <m/>
    <m/>
    <m/>
    <m/>
    <n v="1"/>
    <s v="TALLER MECANICO SERENA"/>
    <m/>
    <m/>
    <s v="TALLER MECANICO SERENA"/>
    <m/>
    <x v="0"/>
    <x v="0"/>
    <x v="80"/>
    <x v="0"/>
    <x v="0"/>
    <x v="0"/>
    <x v="0"/>
    <x v="0"/>
  </r>
  <r>
    <n v="84"/>
    <s v="3-1-14-01 "/>
    <m/>
    <n v="300"/>
    <s v="ACTIVO FIJO"/>
    <x v="0"/>
    <n v="10"/>
    <s v="Branda Servicios"/>
    <s v="Cargador Frontal"/>
    <s v="VOLVO"/>
    <s v="L110F"/>
    <s v="LKPX-88"/>
    <n v="2019"/>
    <s v="Cargador Frontal"/>
    <s v="4X4"/>
    <s v="Amarillo"/>
    <s v="Petroleo"/>
    <n v="12348233"/>
    <s v="VCEL110FHk0071233"/>
    <m/>
    <m/>
    <s v="ASEGURADO"/>
    <m/>
    <m/>
    <m/>
    <m/>
    <m/>
    <m/>
    <m/>
    <m/>
    <m/>
    <m/>
    <n v="1"/>
    <s v="TALLER MECANICO SERENA"/>
    <m/>
    <m/>
    <s v="TALLER MECANICO SERENA"/>
    <m/>
    <x v="0"/>
    <x v="0"/>
    <x v="81"/>
    <x v="0"/>
    <x v="0"/>
    <x v="0"/>
    <x v="0"/>
    <x v="0"/>
  </r>
  <r>
    <n v="85"/>
    <s v="3-1-14-01 "/>
    <m/>
    <n v="300"/>
    <s v="ACTIVO FIJO"/>
    <x v="0"/>
    <n v="4"/>
    <s v="Branda Servicios"/>
    <s v="CAMIÓN"/>
    <s v="VOLVO"/>
    <s v="A-30G"/>
    <s v="LGGK-91"/>
    <n v="2019"/>
    <s v="Camion Articulado"/>
    <s v="6X6"/>
    <s v="Amarillo"/>
    <s v="Petroleo"/>
    <n v="464518"/>
    <s v="VCE0A30GCK0732026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82"/>
    <x v="0"/>
    <x v="0"/>
    <x v="0"/>
    <x v="0"/>
    <x v="0"/>
  </r>
  <r>
    <n v="86"/>
    <s v="3-1-14-01 "/>
    <m/>
    <n v="300"/>
    <s v="ACTIVO FIJO"/>
    <x v="0"/>
    <n v="4"/>
    <s v="Branda Servicios"/>
    <s v="CAMIÓN"/>
    <s v="VOLVO"/>
    <s v="A-30G"/>
    <s v="LGGK-92"/>
    <n v="2019"/>
    <s v="Camion Articulado"/>
    <s v="6X6"/>
    <s v="Amarillo"/>
    <s v="Petroleo"/>
    <n v="458200"/>
    <s v="VCE0A30GHK0732024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83"/>
    <x v="0"/>
    <x v="0"/>
    <x v="0"/>
    <x v="0"/>
    <x v="0"/>
  </r>
  <r>
    <n v="87"/>
    <s v="3-1-14-01 "/>
    <m/>
    <n v="300"/>
    <s v="ACTIVO FIJO"/>
    <x v="0"/>
    <n v="4"/>
    <s v="Branda Servicios"/>
    <s v="Minicargador"/>
    <s v="VOLVO"/>
    <s v="MC110C"/>
    <s v="LGPB-53"/>
    <n v="2019"/>
    <s v="Mini cargador"/>
    <s v="4X2"/>
    <s v="Amarillo"/>
    <s v="Petroleo"/>
    <s v="U0307118"/>
    <s v="GE0110WRCJ2610322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84"/>
    <x v="0"/>
    <x v="0"/>
    <x v="0"/>
    <x v="0"/>
    <x v="0"/>
  </r>
  <r>
    <n v="88"/>
    <s v="3-1-14-01 "/>
    <m/>
    <n v="300"/>
    <s v="ACTIVO FIJO"/>
    <x v="0"/>
    <n v="12"/>
    <s v="Branda Servicios"/>
    <s v="Camioneta"/>
    <s v="Chevrolet"/>
    <s v="DMAX  CC 2.5D 4WD "/>
    <s v="KWLP-43"/>
    <n v="2019"/>
    <s v="Camioneta"/>
    <s v="4X4"/>
    <s v="Rojo"/>
    <s v="Petroleo"/>
    <s v="SW8655"/>
    <s v="MPATFS86JKT002203"/>
    <m/>
    <m/>
    <s v="ASEGURADO"/>
    <m/>
    <m/>
    <m/>
    <m/>
    <m/>
    <m/>
    <m/>
    <m/>
    <m/>
    <m/>
    <n v="1"/>
    <s v="GERENCIA GENERAL (B)"/>
    <m/>
    <m/>
    <s v="GERENCIA GENERAL"/>
    <m/>
    <x v="2"/>
    <x v="1"/>
    <x v="85"/>
    <x v="0"/>
    <x v="0"/>
    <x v="0"/>
    <x v="0"/>
    <x v="0"/>
  </r>
  <r>
    <n v="89"/>
    <s v="3-1-14-01 "/>
    <m/>
    <n v="300"/>
    <s v="ACTIVO FIJO"/>
    <x v="0"/>
    <n v="13"/>
    <s v="Branda Servicios"/>
    <s v="CAMIÓN"/>
    <s v="Iveco "/>
    <s v="Tector 170E28"/>
    <s v="KWYB-23-6"/>
    <n v="2019"/>
    <s v="Aljibe"/>
    <s v="4X2"/>
    <s v="Blanco"/>
    <s v="Petroleo"/>
    <s v="F4AE3681E8057725"/>
    <s v="93ZA1RMH0K8934912"/>
    <m/>
    <m/>
    <s v="SIN SEGURO"/>
    <m/>
    <m/>
    <m/>
    <m/>
    <m/>
    <m/>
    <m/>
    <m/>
    <m/>
    <m/>
    <n v="1"/>
    <s v="MAQ SALE"/>
    <m/>
    <m/>
    <s v="MAQ SALE"/>
    <m/>
    <x v="0"/>
    <x v="0"/>
    <x v="86"/>
    <x v="0"/>
    <x v="0"/>
    <x v="0"/>
    <x v="0"/>
    <x v="0"/>
  </r>
  <r>
    <n v="90"/>
    <s v="3-1-14-01 "/>
    <m/>
    <n v="300"/>
    <s v="ACTIVO FIJO"/>
    <x v="0"/>
    <n v="13"/>
    <s v="Branda Servicios"/>
    <s v="CAMIÓN"/>
    <s v="JMC"/>
    <s v="CARRYNG"/>
    <s v="LJDV-57"/>
    <n v="2019"/>
    <s v="CAMION PLANO"/>
    <s v="4X2"/>
    <s v="Blanco"/>
    <s v="Petroleo"/>
    <s v="HC186838"/>
    <s v="LEFAECG24JHN02173"/>
    <m/>
    <m/>
    <s v="SIN SEGURO"/>
    <m/>
    <m/>
    <m/>
    <m/>
    <m/>
    <m/>
    <m/>
    <m/>
    <m/>
    <m/>
    <n v="1"/>
    <s v="MAQ SALE"/>
    <m/>
    <m/>
    <s v="MAQ SALE"/>
    <m/>
    <x v="0"/>
    <x v="0"/>
    <x v="87"/>
    <x v="0"/>
    <x v="0"/>
    <x v="0"/>
    <x v="0"/>
    <x v="0"/>
  </r>
  <r>
    <n v="91"/>
    <s v="3-1-14-01 "/>
    <m/>
    <n v="300"/>
    <s v="ACTIVO FIJO"/>
    <x v="0"/>
    <n v="4"/>
    <s v="Branda Servicios"/>
    <s v="Scoop"/>
    <s v="CATERPILLAR"/>
    <s v="R-1600H"/>
    <s v="LDCL-37"/>
    <n v="2019"/>
    <s v="Scoop"/>
    <s v="4X4"/>
    <s v="Amarillo"/>
    <s v="Petroleo"/>
    <s v="TXE13633"/>
    <s v="CATR1600K9SD00455"/>
    <n v="5486.8"/>
    <n v="6.2100000000000002E-2"/>
    <s v="SIN SEGURO"/>
    <m/>
    <m/>
    <m/>
    <m/>
    <m/>
    <m/>
    <m/>
    <m/>
    <m/>
    <m/>
    <n v="1"/>
    <s v="TALLER MECANICO COPIAPO"/>
    <m/>
    <m/>
    <s v="TALLER MECANICO COPIAPO"/>
    <m/>
    <x v="0"/>
    <x v="0"/>
    <x v="88"/>
    <x v="0"/>
    <x v="0"/>
    <x v="0"/>
    <x v="0"/>
    <x v="0"/>
  </r>
  <r>
    <n v="92"/>
    <s v="3-1-14-01 "/>
    <m/>
    <n v="300"/>
    <s v="ACTIVO FIJO"/>
    <x v="0"/>
    <n v="17"/>
    <s v="Branda Servicios"/>
    <s v="Grua Horquilla"/>
    <s v="Toyota"/>
    <s v="FGZN25"/>
    <s v="LJWG-82"/>
    <n v="2019"/>
    <s v="Grua Horquilla"/>
    <s v="4X2"/>
    <s v="Naranja"/>
    <s v="Gas/Bencina"/>
    <m/>
    <s v="FGZN2523072"/>
    <m/>
    <m/>
    <s v="ASEGURADO"/>
    <m/>
    <m/>
    <m/>
    <m/>
    <m/>
    <m/>
    <m/>
    <m/>
    <m/>
    <m/>
    <n v="686705"/>
    <s v="ABASTECIMIENTO"/>
    <m/>
    <m/>
    <s v="ABASTECIMIENTO"/>
    <m/>
    <x v="9"/>
    <x v="8"/>
    <x v="89"/>
    <x v="0"/>
    <x v="0"/>
    <x v="0"/>
    <x v="0"/>
    <x v="1"/>
  </r>
  <r>
    <n v="93"/>
    <m/>
    <m/>
    <n v="300"/>
    <s v="ACTIVO FIJO"/>
    <x v="1"/>
    <n v="0"/>
    <s v="Eklipse"/>
    <s v="Camioneta"/>
    <s v="Chevrolet"/>
    <s v="DMAX  CC 2.5D 4WD "/>
    <s v="LJFX-93"/>
    <n v="2019"/>
    <s v="Camioneta"/>
    <s v="4X4"/>
    <s v="Roja"/>
    <s v="Petroleo"/>
    <s v="TK8008"/>
    <s v="MPATFS86JKT004996"/>
    <m/>
    <m/>
    <s v="ASEGURADO"/>
    <m/>
    <m/>
    <m/>
    <m/>
    <m/>
    <m/>
    <m/>
    <m/>
    <m/>
    <m/>
    <n v="1"/>
    <m/>
    <m/>
    <m/>
    <e v="#N/A"/>
    <m/>
    <x v="3"/>
    <x v="2"/>
    <x v="90"/>
    <x v="8"/>
    <x v="4"/>
    <x v="3"/>
    <x v="2"/>
    <x v="0"/>
  </r>
  <r>
    <n v="94"/>
    <m/>
    <m/>
    <n v="300"/>
    <s v="ACTIVO FIJO"/>
    <x v="1"/>
    <n v="0"/>
    <s v="Eklipse"/>
    <s v="Camioneta"/>
    <s v="Chevrolet"/>
    <s v="DMAX  CC 2.5D 4WD "/>
    <s v="LJFX-98"/>
    <n v="2019"/>
    <s v="Camioneta"/>
    <s v="4X4"/>
    <s v="Roja"/>
    <s v="Petroleo"/>
    <s v="TK8015"/>
    <s v="MPATFS86JKT005000"/>
    <m/>
    <m/>
    <s v="SIN SEGURO"/>
    <m/>
    <m/>
    <m/>
    <m/>
    <m/>
    <m/>
    <m/>
    <m/>
    <m/>
    <m/>
    <n v="1"/>
    <m/>
    <m/>
    <m/>
    <e v="#N/A"/>
    <m/>
    <x v="3"/>
    <x v="2"/>
    <x v="91"/>
    <x v="0"/>
    <x v="4"/>
    <x v="3"/>
    <x v="2"/>
    <x v="0"/>
  </r>
  <r>
    <n v="95"/>
    <s v="3-1-14-01"/>
    <m/>
    <n v="300"/>
    <s v="ACTIVO FIJO"/>
    <x v="0"/>
    <n v="10"/>
    <s v="BCI"/>
    <s v="Camioneta"/>
    <s v="Chevrolet"/>
    <s v="DMAX  CC 2.5D 4WD "/>
    <s v="LJFX-99"/>
    <n v="2019"/>
    <s v="Camioneta"/>
    <s v="4X4"/>
    <s v="Roja"/>
    <s v="Petroleo"/>
    <s v="TK8018"/>
    <s v="MPATFS86JKT005003"/>
    <m/>
    <m/>
    <s v="SIN SEGURO"/>
    <m/>
    <m/>
    <m/>
    <m/>
    <m/>
    <m/>
    <m/>
    <m/>
    <m/>
    <m/>
    <n v="1"/>
    <s v="TALLER MECANICO SERENA"/>
    <m/>
    <m/>
    <s v="TALLER MECANICO SERENA"/>
    <m/>
    <x v="0"/>
    <x v="0"/>
    <x v="92"/>
    <x v="0"/>
    <x v="0"/>
    <x v="0"/>
    <x v="0"/>
    <x v="0"/>
  </r>
  <r>
    <n v="96"/>
    <s v="3-1-14-01 "/>
    <s v="30-07-14"/>
    <n v="300"/>
    <s v="ACTIVO FIJO"/>
    <x v="0"/>
    <n v="29"/>
    <s v="Branda Servicios"/>
    <s v="Cargador Frontal"/>
    <s v="VOLVO"/>
    <s v="L120F(113)"/>
    <s v="LVWP-33"/>
    <n v="2020"/>
    <s v="Cargador Frontal"/>
    <s v="4X4"/>
    <s v="Amarillo"/>
    <s v="Petroleo"/>
    <n v="12369857"/>
    <s v="VCEL120FEK0073202"/>
    <m/>
    <m/>
    <s v="SIN SEGURO"/>
    <m/>
    <m/>
    <m/>
    <m/>
    <m/>
    <m/>
    <m/>
    <m/>
    <m/>
    <m/>
    <n v="4286297"/>
    <s v="MANTOS DE LA LUNA"/>
    <m/>
    <m/>
    <s v="MANTOS DE LA LUNA"/>
    <m/>
    <x v="6"/>
    <x v="5"/>
    <x v="93"/>
    <x v="0"/>
    <x v="0"/>
    <x v="0"/>
    <x v="0"/>
    <x v="0"/>
  </r>
  <r>
    <n v="97"/>
    <s v="3-1-14-01 "/>
    <m/>
    <n v="300"/>
    <s v="ACTIVO FIJO"/>
    <x v="0"/>
    <n v="3"/>
    <s v="Branda Servicios"/>
    <s v="Retroexcavadora"/>
    <s v="CATERPILLAR"/>
    <s v="416F2"/>
    <s v="LXWH-25"/>
    <n v="2020"/>
    <s v="Retroexcavadora"/>
    <s v="4X4"/>
    <s v="Amarilla"/>
    <s v="Petroleo"/>
    <s v="G4D60324"/>
    <s v="LBF05461"/>
    <m/>
    <m/>
    <s v="ASEGURADO"/>
    <m/>
    <m/>
    <m/>
    <m/>
    <m/>
    <m/>
    <m/>
    <m/>
    <m/>
    <m/>
    <n v="2563261"/>
    <s v="TAMBO"/>
    <m/>
    <m/>
    <s v="TAMBO"/>
    <m/>
    <x v="7"/>
    <x v="6"/>
    <x v="94"/>
    <x v="0"/>
    <x v="0"/>
    <x v="0"/>
    <x v="0"/>
    <x v="0"/>
  </r>
  <r>
    <n v="98"/>
    <s v="3-1-14-01 "/>
    <m/>
    <n v="300"/>
    <s v="ACTIVO FIJO"/>
    <x v="0"/>
    <n v="3"/>
    <s v="Branda Servicios"/>
    <s v="CAMIÓN"/>
    <s v="Iveco"/>
    <s v="TRAKKER AD 380T50 Automat"/>
    <s v="LSXX-83"/>
    <n v="2020"/>
    <s v="Camion Tolva"/>
    <s v="6X4"/>
    <s v="Rojo"/>
    <s v="Petroleo"/>
    <n v="261862"/>
    <s v="WJME3TUS4KC400627"/>
    <m/>
    <m/>
    <s v="ASEGURADO"/>
    <m/>
    <m/>
    <m/>
    <m/>
    <m/>
    <m/>
    <m/>
    <m/>
    <m/>
    <m/>
    <n v="3000000"/>
    <s v="TAMBO"/>
    <m/>
    <m/>
    <e v="#N/A"/>
    <m/>
    <x v="7"/>
    <x v="6"/>
    <x v="95"/>
    <x v="0"/>
    <x v="0"/>
    <x v="0"/>
    <x v="0"/>
    <x v="0"/>
  </r>
  <r>
    <n v="99"/>
    <s v="3-1-14-01 "/>
    <m/>
    <n v="300"/>
    <s v="ACTIVO FIJO"/>
    <x v="0"/>
    <n v="3"/>
    <s v="Branda Servicios"/>
    <s v="CAMIÓN"/>
    <s v="Iveco"/>
    <s v="TRAKKER AD 380T50 Automat"/>
    <s v="LSXX-84"/>
    <n v="2020"/>
    <s v="Camion Tolva"/>
    <s v="6X4"/>
    <s v="Rojo"/>
    <s v="Petroleo"/>
    <n v="261810"/>
    <s v="WJME3TUS4KC400628"/>
    <m/>
    <m/>
    <s v="ASEGURADO"/>
    <m/>
    <m/>
    <m/>
    <m/>
    <m/>
    <m/>
    <m/>
    <m/>
    <m/>
    <m/>
    <n v="3000000"/>
    <s v="TAMBO"/>
    <m/>
    <m/>
    <e v="#N/A"/>
    <m/>
    <x v="7"/>
    <x v="6"/>
    <x v="96"/>
    <x v="0"/>
    <x v="0"/>
    <x v="0"/>
    <x v="0"/>
    <x v="0"/>
  </r>
  <r>
    <n v="100"/>
    <s v="3-1-14-01 "/>
    <m/>
    <n v="300"/>
    <s v="ACTIVO FIJO"/>
    <x v="0"/>
    <n v="3"/>
    <s v="Branda Servicios"/>
    <s v="Cargador Frontal"/>
    <s v="VOLVO"/>
    <s v="L120F(114)"/>
    <s v="LVWP-34"/>
    <n v="2020"/>
    <s v="Cargador Frontal"/>
    <s v="4X4"/>
    <s v="Amarillo"/>
    <s v="Petroleo"/>
    <n v="12374831"/>
    <s v="VCEL120FTK0073204"/>
    <m/>
    <m/>
    <s v="ASEGURADO"/>
    <m/>
    <m/>
    <m/>
    <m/>
    <m/>
    <m/>
    <m/>
    <m/>
    <m/>
    <m/>
    <n v="4286297"/>
    <s v="TAMBO"/>
    <m/>
    <m/>
    <s v="TAMBO"/>
    <m/>
    <x v="7"/>
    <x v="6"/>
    <x v="97"/>
    <x v="0"/>
    <x v="0"/>
    <x v="0"/>
    <x v="0"/>
    <x v="0"/>
  </r>
  <r>
    <n v="101"/>
    <s v="3-1-14-01 "/>
    <m/>
    <n v="300"/>
    <s v="ACTIVO FIJO"/>
    <x v="0"/>
    <n v="17"/>
    <s v="Branda Servicios"/>
    <s v="CAMIÓN"/>
    <s v="VOLVO"/>
    <s v="VM 6X2 270"/>
    <s v="PDCJ-90"/>
    <n v="2020"/>
    <s v="Carga Fria(carga asegurada)"/>
    <s v="6X4"/>
    <s v="Blanco"/>
    <s v="Petroleo"/>
    <m/>
    <m/>
    <m/>
    <m/>
    <s v="ASEGURADO"/>
    <m/>
    <m/>
    <m/>
    <m/>
    <m/>
    <m/>
    <m/>
    <m/>
    <m/>
    <m/>
    <n v="3092158"/>
    <s v="ABASTECIMIENTO"/>
    <m/>
    <m/>
    <s v="ABASTECIMIENTO"/>
    <m/>
    <x v="9"/>
    <x v="8"/>
    <x v="98"/>
    <x v="0"/>
    <x v="0"/>
    <x v="0"/>
    <x v="0"/>
    <x v="1"/>
  </r>
  <r>
    <n v="102"/>
    <s v="3-1-14-01 "/>
    <m/>
    <n v="300"/>
    <s v="ACTIVO FIJO"/>
    <x v="1"/>
    <n v="13"/>
    <s v="Branda Servicios"/>
    <s v="CAMIÓN"/>
    <s v="Chevrolet"/>
    <s v="NQR919"/>
    <s v="PDYP-29"/>
    <n v="2020"/>
    <s v="Camion Combustible"/>
    <s v="4X2"/>
    <s v="Blanco"/>
    <s v="Petroleo"/>
    <s v="4HK10AS780"/>
    <s v="JAAN1R90LK7100504"/>
    <m/>
    <m/>
    <s v="ASEGURADO"/>
    <m/>
    <m/>
    <m/>
    <m/>
    <m/>
    <m/>
    <m/>
    <m/>
    <m/>
    <m/>
    <n v="1"/>
    <s v="MAQ SALE"/>
    <m/>
    <m/>
    <s v="MAQ SALE"/>
    <m/>
    <x v="3"/>
    <x v="2"/>
    <x v="99"/>
    <x v="9"/>
    <x v="4"/>
    <x v="3"/>
    <x v="2"/>
    <x v="0"/>
  </r>
  <r>
    <n v="179"/>
    <s v="3-1-13-02"/>
    <m/>
    <n v="300"/>
    <s v="ACTIVO FIJO"/>
    <x v="2"/>
    <n v="27"/>
    <s v="Eklipse"/>
    <s v="Camioneta"/>
    <s v="Nissan"/>
    <s v="NAVARA MC SC S 2.3 4X4 MT"/>
    <s v="SFHS-82"/>
    <n v="2022"/>
    <s v="Camioneta Termica"/>
    <s v="4X4"/>
    <s v="Blanco"/>
    <s v="Petroleo"/>
    <s v="YS23A260C072066"/>
    <s v="3N6BD33BXNK818411"/>
    <m/>
    <m/>
    <s v="LEASING"/>
    <m/>
    <s v="BCI"/>
    <n v="114465"/>
    <n v="37"/>
    <m/>
    <m/>
    <d v="2022-09-15T00:00:00"/>
    <d v="2025-09-15T00:00:00"/>
    <m/>
    <m/>
    <n v="918952"/>
    <s v="CENIZAS"/>
    <m/>
    <m/>
    <e v="#N/A"/>
    <m/>
    <x v="10"/>
    <x v="9"/>
    <x v="100"/>
    <x v="10"/>
    <x v="1"/>
    <x v="5"/>
    <x v="3"/>
    <x v="0"/>
  </r>
  <r>
    <n v="104"/>
    <s v="3-1-14-01 "/>
    <m/>
    <n v="300"/>
    <s v="ACTIVO FIJO"/>
    <x v="0"/>
    <n v="19"/>
    <s v="Branda Servicios"/>
    <s v="Furgon carga"/>
    <s v="Chevrolet"/>
    <s v="N400"/>
    <s v="LRSH-49"/>
    <n v="2020"/>
    <s v="Furgon de carga"/>
    <s v="4X2"/>
    <s v="Blanco"/>
    <s v="Petroleo"/>
    <m/>
    <m/>
    <m/>
    <m/>
    <s v="ASEGURADO"/>
    <m/>
    <m/>
    <m/>
    <m/>
    <m/>
    <m/>
    <m/>
    <m/>
    <m/>
    <m/>
    <n v="654450"/>
    <s v="CHAÑARCILLO"/>
    <m/>
    <m/>
    <s v="CHAÑARCILLO"/>
    <m/>
    <x v="11"/>
    <x v="3"/>
    <x v="101"/>
    <x v="0"/>
    <x v="0"/>
    <x v="0"/>
    <x v="0"/>
    <x v="1"/>
  </r>
  <r>
    <n v="189"/>
    <s v="3-1-13-02"/>
    <s v="30-15-01"/>
    <n v="300"/>
    <s v="ACTIVO FIJO"/>
    <x v="2"/>
    <n v="2"/>
    <s v="Branda Servicios"/>
    <s v="Bulldozer "/>
    <s v="CATERPILLAR"/>
    <s v="D8T"/>
    <s v="SHJP31"/>
    <n v="2023"/>
    <s v="Maquinaria"/>
    <m/>
    <s v="Amarillo"/>
    <s v="Petroleo"/>
    <s v=" TXY07343"/>
    <s v="MB800854"/>
    <n v="1494.5"/>
    <n v="200.96080000000001"/>
    <s v="LEASING"/>
    <m/>
    <s v="CAT"/>
    <s v="730-10011907-001"/>
    <n v="36"/>
    <m/>
    <m/>
    <d v="2023-01-10T00:00:00"/>
    <d v="2025-12-10T00:00:00"/>
    <n v="665000"/>
    <s v="USD 950"/>
    <n v="23161273"/>
    <s v="SANTOS"/>
    <m/>
    <m/>
    <s v="SANTOS"/>
    <m/>
    <x v="8"/>
    <x v="7"/>
    <x v="102"/>
    <x v="7"/>
    <x v="0"/>
    <x v="4"/>
    <x v="3"/>
    <x v="0"/>
  </r>
  <r>
    <n v="106"/>
    <s v="3-1-14-01 "/>
    <m/>
    <n v="300"/>
    <s v="ACTIVO FIJO"/>
    <x v="0"/>
    <n v="10"/>
    <s v="Branda Servicios"/>
    <s v="Minibus"/>
    <s v="Iveco"/>
    <s v="NEW DAILY 50C17 V H2"/>
    <s v="LWKP-50"/>
    <n v="2020"/>
    <s v="Bus de pasajeros"/>
    <s v="4X2"/>
    <s v="Amarillo"/>
    <s v="Petroleo"/>
    <n v="3266862"/>
    <s v="ZCFC235A5K5236362"/>
    <m/>
    <m/>
    <s v="SIN SEGURO"/>
    <m/>
    <m/>
    <m/>
    <m/>
    <m/>
    <m/>
    <m/>
    <m/>
    <m/>
    <m/>
    <n v="1"/>
    <s v="TALLER MECANICO SERENA"/>
    <m/>
    <m/>
    <s v="TALLER MECANICO SERENA"/>
    <m/>
    <x v="0"/>
    <x v="0"/>
    <x v="103"/>
    <x v="0"/>
    <x v="0"/>
    <x v="0"/>
    <x v="0"/>
    <x v="0"/>
  </r>
  <r>
    <n v="107"/>
    <s v="3-1-14-01 "/>
    <m/>
    <n v="300"/>
    <s v="ACTIVO FIJO"/>
    <x v="0"/>
    <n v="17"/>
    <s v="Branda Servicios"/>
    <s v="CAMIÓN"/>
    <s v="Iveco "/>
    <s v="Tector 170E28"/>
    <s v="PKBF-57"/>
    <n v="2020"/>
    <s v="Carga Fria(carga asegurada)"/>
    <s v="4X2"/>
    <s v="Blanco"/>
    <s v="Petroleo"/>
    <s v="F4AE3681E8057248"/>
    <s v="93ZA1MRH0K8934842"/>
    <m/>
    <m/>
    <s v="ASEGURADO"/>
    <m/>
    <m/>
    <m/>
    <m/>
    <m/>
    <m/>
    <m/>
    <m/>
    <m/>
    <m/>
    <n v="1317031"/>
    <s v="ABASTECIMIENTO"/>
    <m/>
    <m/>
    <s v="ABASTECIMIENTO"/>
    <m/>
    <x v="9"/>
    <x v="8"/>
    <x v="104"/>
    <x v="1"/>
    <x v="1"/>
    <x v="1"/>
    <x v="1"/>
    <x v="0"/>
  </r>
  <r>
    <n v="190"/>
    <s v="3-1-13-02"/>
    <s v="30-10-01"/>
    <n v="300"/>
    <s v="ACTIVO FIJO"/>
    <x v="2"/>
    <n v="2"/>
    <s v="Branda Servicios"/>
    <s v="Bulldozer "/>
    <s v="CATERPILLAR"/>
    <s v="D8T"/>
    <s v="SHJP34"/>
    <n v="2023"/>
    <s v="Maquinaria"/>
    <m/>
    <s v="Amarillo"/>
    <s v="Petroleo"/>
    <s v="  TXY07359"/>
    <s v="MB800856"/>
    <n v="990.2"/>
    <n v="170.6986"/>
    <s v="LEASING"/>
    <m/>
    <s v="CAT"/>
    <s v="730-10011907-002"/>
    <n v="36"/>
    <m/>
    <m/>
    <d v="2023-01-10T00:00:00"/>
    <d v="2025-12-10T00:00:00"/>
    <n v="665000"/>
    <s v="USD 950"/>
    <n v="23161273"/>
    <s v="SANTOS"/>
    <m/>
    <m/>
    <s v="SANTOS"/>
    <m/>
    <x v="8"/>
    <x v="7"/>
    <x v="105"/>
    <x v="7"/>
    <x v="0"/>
    <x v="4"/>
    <x v="3"/>
    <x v="0"/>
  </r>
  <r>
    <n v="109"/>
    <s v="3-1-14-01 "/>
    <m/>
    <n v="300"/>
    <s v="ACTIVO FIJO"/>
    <x v="0"/>
    <n v="3"/>
    <s v="Branda Servicios"/>
    <s v="Retroexcavadora"/>
    <s v="New Holland"/>
    <s v="B-90"/>
    <s v="R-B-90"/>
    <n v="2021"/>
    <s v="Retroexcavadora"/>
    <s v="4X4"/>
    <s v="Amarillo"/>
    <s v="Petroleo"/>
    <n v="11685349"/>
    <s v="NKHH03411"/>
    <m/>
    <m/>
    <s v="SIN SEGURO"/>
    <m/>
    <m/>
    <m/>
    <m/>
    <m/>
    <m/>
    <m/>
    <m/>
    <m/>
    <m/>
    <n v="2563261"/>
    <s v="TAMBO"/>
    <m/>
    <m/>
    <e v="#N/A"/>
    <m/>
    <x v="7"/>
    <x v="6"/>
    <x v="106"/>
    <x v="0"/>
    <x v="0"/>
    <x v="0"/>
    <x v="0"/>
    <x v="0"/>
  </r>
  <r>
    <n v="110"/>
    <s v="3-1-14-01 "/>
    <m/>
    <n v="300"/>
    <s v="ACTIVO FIJO"/>
    <x v="0"/>
    <n v="3"/>
    <s v="Branda Servicios"/>
    <s v="CAMIÓN"/>
    <s v="Iveco "/>
    <s v="TRAKKER AD 380T50 Automat"/>
    <s v="PPJL-52(27)"/>
    <n v="2021"/>
    <s v="Camion tolva"/>
    <s v="6X4"/>
    <s v="Rojo"/>
    <s v="Petroleo"/>
    <n v="261872"/>
    <s v="WJME3TUS4KC400774"/>
    <m/>
    <m/>
    <s v="SIN SEGURO"/>
    <m/>
    <m/>
    <m/>
    <m/>
    <m/>
    <m/>
    <m/>
    <m/>
    <m/>
    <m/>
    <n v="3000000"/>
    <s v="TAMBO"/>
    <m/>
    <m/>
    <e v="#N/A"/>
    <m/>
    <x v="7"/>
    <x v="6"/>
    <x v="107"/>
    <x v="0"/>
    <x v="0"/>
    <x v="0"/>
    <x v="0"/>
    <x v="0"/>
  </r>
  <r>
    <n v="111"/>
    <s v="3-1-14-01 "/>
    <m/>
    <n v="300"/>
    <s v="ACTIVO FIJO"/>
    <x v="0"/>
    <n v="11"/>
    <s v="Branda Servicios"/>
    <s v="CAMIÓN"/>
    <s v="Iveco "/>
    <s v="TRAKKER AD 380T50 Automat"/>
    <s v="PPJL-51(26)"/>
    <n v="2021"/>
    <s v="Camion tolva"/>
    <s v="6X4"/>
    <s v="Rojo"/>
    <s v="Petroleo"/>
    <n v="268618"/>
    <s v="WJME3TUD6LC423564"/>
    <m/>
    <m/>
    <s v="SIN SEGURO"/>
    <m/>
    <m/>
    <m/>
    <m/>
    <m/>
    <m/>
    <m/>
    <m/>
    <m/>
    <m/>
    <n v="1"/>
    <s v="TALLER MECANICO PUNITAQUI"/>
    <m/>
    <m/>
    <e v="#N/A"/>
    <m/>
    <x v="0"/>
    <x v="0"/>
    <x v="108"/>
    <x v="0"/>
    <x v="0"/>
    <x v="0"/>
    <x v="0"/>
    <x v="0"/>
  </r>
  <r>
    <n v="112"/>
    <s v="3-1-14-01 "/>
    <m/>
    <n v="300"/>
    <s v="ACTIVO FIJO"/>
    <x v="0"/>
    <n v="3"/>
    <s v="Branda Servicios"/>
    <s v="Camioneta"/>
    <s v="Nissan"/>
    <s v="Navara D CAB MT4X4 2.3 (Salfa)"/>
    <s v="PYST-32"/>
    <n v="2021"/>
    <s v="Pick up "/>
    <s v="4X4"/>
    <s v="PLATA"/>
    <s v="Petroleo"/>
    <s v="YS23A260C059106"/>
    <s v="3N6BD33BXNK802127"/>
    <m/>
    <m/>
    <s v="ASEGURADO"/>
    <n v="18.5"/>
    <m/>
    <m/>
    <m/>
    <m/>
    <m/>
    <m/>
    <m/>
    <m/>
    <m/>
    <n v="437431"/>
    <s v="TAMBO"/>
    <m/>
    <m/>
    <s v="TAMBO"/>
    <m/>
    <x v="7"/>
    <x v="6"/>
    <x v="109"/>
    <x v="0"/>
    <x v="0"/>
    <x v="0"/>
    <x v="0"/>
    <x v="0"/>
  </r>
  <r>
    <n v="113"/>
    <s v="3-1-14-01 "/>
    <m/>
    <n v="300"/>
    <s v="ACTIVO FIJO"/>
    <x v="0"/>
    <n v="10"/>
    <s v="Branda Servicios"/>
    <s v="Camioneta"/>
    <s v="Nissan"/>
    <s v="Navara D CAB MT4X4 2.3 (Callegari)"/>
    <s v="PYRY-25"/>
    <n v="2021"/>
    <s v="Pick up "/>
    <s v="4X4"/>
    <s v="PLATA"/>
    <s v="Petroleo"/>
    <s v="YS23A260059423C"/>
    <s v="3N6BD33B1NK801318"/>
    <m/>
    <m/>
    <s v="ASEGURADO"/>
    <n v="18.5"/>
    <m/>
    <m/>
    <m/>
    <m/>
    <m/>
    <m/>
    <m/>
    <m/>
    <m/>
    <n v="1"/>
    <s v="TALLER MECANICO SERENA"/>
    <m/>
    <m/>
    <s v="ABASTECIMIENTO"/>
    <m/>
    <x v="0"/>
    <x v="0"/>
    <x v="110"/>
    <x v="0"/>
    <x v="0"/>
    <x v="0"/>
    <x v="0"/>
    <x v="0"/>
  </r>
  <r>
    <n v="114"/>
    <s v="3-1-14-01 "/>
    <m/>
    <n v="300"/>
    <s v="ACTIVO FIJO"/>
    <x v="0"/>
    <n v="3"/>
    <s v="Branda Servicios"/>
    <s v="Camioneta"/>
    <s v="Nissan"/>
    <s v="Navara D CAB MT4X4 2.3 (Callegari)"/>
    <s v="PZVP-55"/>
    <n v="2021"/>
    <s v="Pick up "/>
    <s v="4X4"/>
    <s v="PLATA"/>
    <s v="Petroleo"/>
    <s v="YS23A260C060792"/>
    <s v="3N6BD33B7NK802635"/>
    <m/>
    <m/>
    <s v="ASEGURADO"/>
    <n v="18.5"/>
    <m/>
    <m/>
    <m/>
    <m/>
    <m/>
    <m/>
    <m/>
    <m/>
    <m/>
    <n v="437431"/>
    <s v="TAMBO"/>
    <m/>
    <m/>
    <s v="TAMBO"/>
    <m/>
    <x v="7"/>
    <x v="6"/>
    <x v="111"/>
    <x v="0"/>
    <x v="0"/>
    <x v="0"/>
    <x v="0"/>
    <x v="0"/>
  </r>
  <r>
    <n v="188"/>
    <s v="3-1-13-02"/>
    <s v="30-07-05"/>
    <n v="300"/>
    <s v="ACTIVO FIJO"/>
    <x v="2"/>
    <n v="2"/>
    <s v="Branda Servicios"/>
    <s v="Cargador Frontal"/>
    <s v="VOLVO"/>
    <s v="L120H "/>
    <s v="SGXS-62"/>
    <n v="2023"/>
    <s v="Cargador Frontal"/>
    <s v="4X4"/>
    <s v="Amarillo"/>
    <s v="Petroleo"/>
    <n v="12868574"/>
    <s v="VCEL120HJN0019248"/>
    <m/>
    <m/>
    <s v="LEASING"/>
    <m/>
    <s v="BCI"/>
    <n v="115479"/>
    <n v="37"/>
    <n v="3"/>
    <n v="25770609"/>
    <d v="2022-09-05T00:00:00"/>
    <d v="2025-10-05T00:00:00"/>
    <n v="326718447"/>
    <m/>
    <n v="8851407"/>
    <s v="SANTOS"/>
    <m/>
    <m/>
    <s v="SANTOS"/>
    <m/>
    <x v="8"/>
    <x v="7"/>
    <x v="112"/>
    <x v="10"/>
    <x v="0"/>
    <x v="4"/>
    <x v="3"/>
    <x v="0"/>
  </r>
  <r>
    <n v="116"/>
    <s v="3-1-14-01 "/>
    <m/>
    <n v="300"/>
    <s v="ACTIVO FIJO"/>
    <x v="0"/>
    <n v="3"/>
    <s v="Branda Servicios"/>
    <s v="Retroexcavadora"/>
    <s v="CATERPILLAR"/>
    <s v="416F2"/>
    <s v="RDLZ-87"/>
    <n v="2021"/>
    <s v="Retroexcavadora"/>
    <s v="4X4"/>
    <s v="Amarilla"/>
    <s v="Petroleo"/>
    <s v="G8X06511"/>
    <s v="CAT00416LL9P01106"/>
    <n v="4634.6099999999997"/>
    <n v="0"/>
    <s v="SIN SEGURO"/>
    <m/>
    <m/>
    <m/>
    <m/>
    <m/>
    <m/>
    <m/>
    <m/>
    <m/>
    <m/>
    <n v="2563261"/>
    <s v="TAMBO"/>
    <m/>
    <m/>
    <s v="TAMBO"/>
    <m/>
    <x v="7"/>
    <x v="6"/>
    <x v="113"/>
    <x v="0"/>
    <x v="0"/>
    <x v="0"/>
    <x v="0"/>
    <x v="0"/>
  </r>
  <r>
    <n v="117"/>
    <s v="3-1-14-01 "/>
    <m/>
    <n v="300"/>
    <s v="ACTIVO FIJO"/>
    <x v="0"/>
    <n v="3"/>
    <s v="Branda Servicios"/>
    <s v="Minicargador"/>
    <s v="CATERPILLAR"/>
    <s v="236D3 A/C"/>
    <s v="RBWY-96"/>
    <n v="2021"/>
    <s v="Mini cargador"/>
    <s v="4X4"/>
    <s v="Amarillo"/>
    <s v="Petroleo"/>
    <s v="8MC7590"/>
    <s v="CAT0236DCAZ600586"/>
    <m/>
    <m/>
    <s v="SIN SEGURO"/>
    <m/>
    <m/>
    <m/>
    <m/>
    <m/>
    <m/>
    <m/>
    <m/>
    <m/>
    <m/>
    <n v="928390"/>
    <s v="TAMBO"/>
    <m/>
    <m/>
    <e v="#N/A"/>
    <m/>
    <x v="7"/>
    <x v="6"/>
    <x v="114"/>
    <x v="0"/>
    <x v="0"/>
    <x v="0"/>
    <x v="0"/>
    <x v="0"/>
  </r>
  <r>
    <n v="118"/>
    <s v="3-1-14-01 "/>
    <m/>
    <n v="300"/>
    <s v="ACTIVO FIJO"/>
    <x v="0"/>
    <n v="29"/>
    <s v="Branda Servicios"/>
    <s v="Motoniveladora"/>
    <s v="CATERPILLAR"/>
    <n v="140"/>
    <s v="RBWX-97"/>
    <n v="2021"/>
    <s v="Motoniveladora"/>
    <s v="6X4"/>
    <s v="Amarillo"/>
    <s v="Petroleo"/>
    <s v="TX711084"/>
    <s v="CAT00140LB5400413"/>
    <m/>
    <m/>
    <s v="SIN SEGURO"/>
    <m/>
    <m/>
    <m/>
    <m/>
    <n v="0"/>
    <m/>
    <m/>
    <m/>
    <m/>
    <m/>
    <n v="4601834"/>
    <s v="MANTOS DE LA LUNA"/>
    <m/>
    <m/>
    <s v="MANTOS DE LA LUNA"/>
    <m/>
    <x v="6"/>
    <x v="5"/>
    <x v="115"/>
    <x v="0"/>
    <x v="0"/>
    <x v="0"/>
    <x v="0"/>
    <x v="0"/>
  </r>
  <r>
    <n v="119"/>
    <s v="3-1-14-01 "/>
    <m/>
    <n v="300"/>
    <s v="ACTIVO FIJO"/>
    <x v="0"/>
    <n v="3"/>
    <s v="Branda Servicios"/>
    <s v="Minibus"/>
    <s v="Ford"/>
    <s v="TRANSIT 2.2L 17+1"/>
    <s v="PTRR-68"/>
    <n v="2021"/>
    <s v="Bus de pasajeros"/>
    <s v="4X2"/>
    <s v="Blanco"/>
    <s v="Petroleo"/>
    <s v="TT58896"/>
    <s v="WF0HXXTTGMTT58896"/>
    <m/>
    <m/>
    <s v="ASEGURADO"/>
    <m/>
    <m/>
    <m/>
    <m/>
    <m/>
    <m/>
    <m/>
    <m/>
    <m/>
    <m/>
    <n v="1550576"/>
    <s v="TAMBO"/>
    <m/>
    <m/>
    <s v="TAMBO"/>
    <m/>
    <x v="7"/>
    <x v="6"/>
    <x v="116"/>
    <x v="0"/>
    <x v="0"/>
    <x v="0"/>
    <x v="0"/>
    <x v="0"/>
  </r>
  <r>
    <n v="225"/>
    <s v="3-1-14-01 "/>
    <m/>
    <n v="300"/>
    <s v="ACTIVO FIJO"/>
    <x v="0"/>
    <n v="27"/>
    <s v="Eklipse"/>
    <s v="Camioneta"/>
    <s v="Nissan"/>
    <s v="Navara D CAB MT4X4 2.3 (Salfa)"/>
    <s v="SJSY-73"/>
    <n v="2023"/>
    <s v="Carga Fria"/>
    <s v="4X4"/>
    <s v="PLATA"/>
    <s v="Petroleo"/>
    <s v="YS23A260C082913"/>
    <s v="3N6BD33BXPK807279"/>
    <m/>
    <m/>
    <s v="ASEGURADO"/>
    <n v="18.5"/>
    <m/>
    <n v="3010808"/>
    <m/>
    <m/>
    <m/>
    <m/>
    <m/>
    <m/>
    <m/>
    <n v="547422"/>
    <s v="CENIZAS"/>
    <m/>
    <m/>
    <s v="CENIZAS"/>
    <m/>
    <x v="10"/>
    <x v="9"/>
    <x v="117"/>
    <x v="1"/>
    <x v="1"/>
    <x v="2"/>
    <x v="1"/>
    <x v="0"/>
  </r>
  <r>
    <n v="121"/>
    <s v="3-1-14-01 "/>
    <m/>
    <n v="300"/>
    <s v="ACTIVO FIJO"/>
    <x v="0"/>
    <n v="10"/>
    <s v="Branda Servicios"/>
    <s v="Camioneta"/>
    <s v="Nissan"/>
    <s v="Navara D CAB MT4X4 2.3 (Callegari)"/>
    <s v="PYDG-60"/>
    <n v="2021"/>
    <s v="Pick up "/>
    <s v="4X4"/>
    <s v="Gris Metalico"/>
    <s v="Petroleo"/>
    <s v="YS23A260059489C"/>
    <s v="3N6BD33B6NK801167"/>
    <m/>
    <m/>
    <s v="SIN SEGURO"/>
    <m/>
    <m/>
    <m/>
    <m/>
    <m/>
    <m/>
    <m/>
    <m/>
    <m/>
    <m/>
    <n v="1"/>
    <s v="TALLER MECANICO SERENA"/>
    <m/>
    <m/>
    <s v="TALLER MECANICO SERENA"/>
    <m/>
    <x v="0"/>
    <x v="0"/>
    <x v="118"/>
    <x v="0"/>
    <x v="0"/>
    <x v="0"/>
    <x v="0"/>
    <x v="0"/>
  </r>
  <r>
    <n v="122"/>
    <s v="3-1-14-01 "/>
    <m/>
    <n v="300"/>
    <s v="ACTIVO FIJO"/>
    <x v="0"/>
    <n v="12"/>
    <s v="Branda Servicios"/>
    <s v="Camioneta"/>
    <s v="Ford"/>
    <s v="F-150 Screw Lariat 5.0 L 4X4 Luxury"/>
    <s v="PHFY-20"/>
    <n v="2021"/>
    <s v="Camioneta"/>
    <s v="4X4"/>
    <s v="Blanca"/>
    <s v="Bencina"/>
    <s v="LFC25913"/>
    <s v="1FTEW1E56LFC25913"/>
    <m/>
    <m/>
    <s v="ASEGURADO"/>
    <m/>
    <m/>
    <m/>
    <m/>
    <m/>
    <m/>
    <m/>
    <m/>
    <m/>
    <m/>
    <n v="1"/>
    <s v="GERENCIA GENERAL (B)"/>
    <m/>
    <m/>
    <s v="GERENCIA GENERAL"/>
    <m/>
    <x v="2"/>
    <x v="1"/>
    <x v="119"/>
    <x v="0"/>
    <x v="0"/>
    <x v="0"/>
    <x v="0"/>
    <x v="0"/>
  </r>
  <r>
    <n v="123"/>
    <s v="3-1-13-02"/>
    <m/>
    <n v="300"/>
    <s v="ACTIVO FIJO"/>
    <x v="2"/>
    <n v="12"/>
    <s v="Branda Servicios"/>
    <s v="Camioneta"/>
    <s v="Ford"/>
    <s v="RANGER DSL LIMITED 4X4 3.2L AT"/>
    <s v="PRZZ-28"/>
    <n v="2021"/>
    <s v="Camioneta Pick UP"/>
    <s v="4X4"/>
    <s v="Blanca"/>
    <s v="Petroleo"/>
    <s v="SA2S MJ228727"/>
    <s v="8AFAR23W4MJ228727"/>
    <m/>
    <m/>
    <s v="SIN SEGURO"/>
    <s v="JM"/>
    <s v="BCI"/>
    <n v="104447"/>
    <n v="37"/>
    <m/>
    <m/>
    <d v="2021-05-05T00:00:00"/>
    <d v="2024-05-05T00:00:00"/>
    <m/>
    <m/>
    <n v="792583"/>
    <s v="GERENCIA GENERAL"/>
    <m/>
    <m/>
    <s v="GERENCIA GENERAL"/>
    <m/>
    <x v="12"/>
    <x v="10"/>
    <x v="120"/>
    <x v="10"/>
    <x v="1"/>
    <x v="5"/>
    <x v="3"/>
    <x v="0"/>
  </r>
  <r>
    <n v="124"/>
    <s v="3-1-13-02"/>
    <m/>
    <n v="300"/>
    <s v="ACTIVO FIJO"/>
    <x v="2"/>
    <n v="12"/>
    <s v="Eklipse"/>
    <s v="Camioneta"/>
    <s v="Ford"/>
    <s v="RANGER DSL LIMITED 4X4 3.2L AT"/>
    <s v="PTSD-25"/>
    <n v="2021"/>
    <s v="Camioneta Pick UP"/>
    <s v="4X4"/>
    <s v="Gris Grafito"/>
    <s v="Petroleo"/>
    <s v="SA2S NJ236348"/>
    <s v="8AFAR23W1NJ236348"/>
    <m/>
    <m/>
    <s v="SIN SEGURO"/>
    <s v="PR"/>
    <s v="BCI"/>
    <n v="105341"/>
    <n v="37"/>
    <m/>
    <m/>
    <d v="2021-06-15T00:00:00"/>
    <d v="2024-06-15T00:00:00"/>
    <m/>
    <m/>
    <n v="792583"/>
    <s v="GERENCIA GENERAL"/>
    <m/>
    <m/>
    <s v="GERENCIA GENERAL"/>
    <m/>
    <x v="13"/>
    <x v="11"/>
    <x v="121"/>
    <x v="10"/>
    <x v="1"/>
    <x v="5"/>
    <x v="3"/>
    <x v="0"/>
  </r>
  <r>
    <n v="125"/>
    <s v="3-1-13-02"/>
    <m/>
    <n v="300"/>
    <s v="ACTIVO FIJO"/>
    <x v="2"/>
    <n v="12"/>
    <s v="Branda Servicios"/>
    <s v="Camioneta"/>
    <s v="Ford"/>
    <s v="RANGER DSL LIMITED 4X4 3.2L AT"/>
    <s v="PTSC-92"/>
    <n v="2021"/>
    <s v="Camioneta Pick UP"/>
    <s v="4X4"/>
    <s v="Gris Grafito"/>
    <s v="Petroleo"/>
    <s v="SA2S NJ232555"/>
    <s v="8AFAR23W8NJ232555"/>
    <m/>
    <m/>
    <s v="SIN SEGURO"/>
    <s v="AR"/>
    <s v="BCI"/>
    <n v="105342"/>
    <n v="37"/>
    <m/>
    <m/>
    <d v="2021-06-15T00:00:00"/>
    <d v="2024-06-15T00:00:00"/>
    <m/>
    <m/>
    <n v="792583"/>
    <s v="GERENCIA GENERAL (B)"/>
    <m/>
    <m/>
    <s v="GERENCIA GENERAL"/>
    <m/>
    <x v="2"/>
    <x v="1"/>
    <x v="122"/>
    <x v="10"/>
    <x v="0"/>
    <x v="4"/>
    <x v="3"/>
    <x v="0"/>
  </r>
  <r>
    <n v="126"/>
    <s v="3-1-14-01 "/>
    <m/>
    <n v="300"/>
    <s v="ACTIVO FIJO"/>
    <x v="0"/>
    <n v="10"/>
    <s v="Branda Servicios"/>
    <s v="CAMIÓN"/>
    <s v="Chevrolet"/>
    <s v="NQR919"/>
    <s v="LZRC-28"/>
    <n v="2021"/>
    <s v="Camion Combustible"/>
    <s v="4X2"/>
    <s v="Blanco"/>
    <s v="Petroleo"/>
    <s v="4HK10DC839"/>
    <s v="JAAN1R90LL7100357"/>
    <m/>
    <m/>
    <s v="SIN SEGURO"/>
    <m/>
    <m/>
    <m/>
    <m/>
    <m/>
    <m/>
    <m/>
    <m/>
    <m/>
    <m/>
    <n v="1"/>
    <s v="TALLER MECANICO SERENA"/>
    <m/>
    <m/>
    <s v="TALLER MECANICO SERENA"/>
    <m/>
    <x v="0"/>
    <x v="0"/>
    <x v="123"/>
    <x v="0"/>
    <x v="0"/>
    <x v="0"/>
    <x v="0"/>
    <x v="0"/>
  </r>
  <r>
    <n v="127"/>
    <s v="3-1-14-01 "/>
    <m/>
    <n v="300"/>
    <s v="ACTIVO FIJO"/>
    <x v="0"/>
    <n v="11"/>
    <s v="Branda Servicios"/>
    <s v="CAMIÓN"/>
    <s v="VOLVO"/>
    <s v="A-30G N°26"/>
    <s v="PJFZ-18"/>
    <n v="2021"/>
    <s v="Camion Articulado"/>
    <s v="6X6"/>
    <s v="Amarillo"/>
    <s v="Petroleo"/>
    <n v="2004500"/>
    <s v="VCE0A30GE00732068"/>
    <m/>
    <m/>
    <s v="SIN SEGURO"/>
    <m/>
    <m/>
    <m/>
    <m/>
    <m/>
    <m/>
    <m/>
    <m/>
    <m/>
    <m/>
    <n v="1"/>
    <s v="TALLER MECANICO PUNITAQUI"/>
    <m/>
    <m/>
    <e v="#N/A"/>
    <m/>
    <x v="0"/>
    <x v="0"/>
    <x v="124"/>
    <x v="0"/>
    <x v="0"/>
    <x v="0"/>
    <x v="0"/>
    <x v="0"/>
  </r>
  <r>
    <n v="128"/>
    <s v="3-1-14-01 "/>
    <m/>
    <n v="300"/>
    <s v="ACTIVO FIJO"/>
    <x v="0"/>
    <n v="4"/>
    <s v="Branda Servicios"/>
    <s v="CAMIÓN"/>
    <s v="VOLVO"/>
    <s v="A-30G N°27"/>
    <s v="PJFZ-21"/>
    <n v="2021"/>
    <s v="Camion Articulado"/>
    <s v="6X6"/>
    <s v="Amarillo"/>
    <s v="Petroleo"/>
    <n v="2005050"/>
    <s v="VCE0A30GL00732066"/>
    <m/>
    <m/>
    <s v="SIN SEGURO"/>
    <m/>
    <m/>
    <m/>
    <m/>
    <m/>
    <m/>
    <m/>
    <m/>
    <m/>
    <m/>
    <n v="1"/>
    <s v="TALLER MECANICO COPIAPO"/>
    <m/>
    <m/>
    <s v="TALLER MECANICO COPIAPO"/>
    <m/>
    <x v="0"/>
    <x v="0"/>
    <x v="125"/>
    <x v="0"/>
    <x v="0"/>
    <x v="0"/>
    <x v="0"/>
    <x v="0"/>
  </r>
  <r>
    <n v="227"/>
    <s v="3-1-13-02"/>
    <m/>
    <n v="300"/>
    <s v="ACTIVO FIJO"/>
    <x v="2"/>
    <n v="27"/>
    <s v="Branda Servicios"/>
    <s v="Camioneta"/>
    <s v="Toyota Hylux"/>
    <s v="Hylux DCAB MT 4X4 2.4"/>
    <s v="SVYV-57"/>
    <n v="2023"/>
    <s v="Camioneta Termica"/>
    <s v="4X4"/>
    <m/>
    <m/>
    <s v="2gd381623"/>
    <s v="8AJDB3CD7P1336744"/>
    <m/>
    <m/>
    <s v="LEASING"/>
    <m/>
    <s v="ITAU"/>
    <n v="3011751"/>
    <n v="37"/>
    <m/>
    <m/>
    <d v="2023-07-01T00:00:00"/>
    <d v="2026-07-01T00:00:00"/>
    <m/>
    <m/>
    <n v="1193362"/>
    <s v="CENIZAS"/>
    <m/>
    <m/>
    <s v="CENIZAS"/>
    <m/>
    <x v="10"/>
    <x v="9"/>
    <x v="126"/>
    <x v="11"/>
    <x v="1"/>
    <x v="5"/>
    <x v="3"/>
    <x v="0"/>
  </r>
  <r>
    <n v="130"/>
    <s v="3-1-14-01 "/>
    <m/>
    <n v="300"/>
    <s v="ACTIVO FIJO"/>
    <x v="0"/>
    <n v="10"/>
    <s v="Eklipse"/>
    <s v="Camioneta"/>
    <s v="Chevrolet"/>
    <s v="DMAX  CC 2.5D 4WD "/>
    <s v="LZRC-26"/>
    <n v="2021"/>
    <s v="Carga Fria"/>
    <s v="4X4"/>
    <s v="Roja"/>
    <s v="Petroleo"/>
    <s v="UR1291"/>
    <s v="MPATFS86JLT004211"/>
    <m/>
    <m/>
    <s v="ASEGURADO"/>
    <m/>
    <m/>
    <m/>
    <m/>
    <m/>
    <m/>
    <m/>
    <m/>
    <m/>
    <m/>
    <n v="1"/>
    <s v="TALLER MECANICO SERENA."/>
    <m/>
    <m/>
    <s v="CASA MATRIZ"/>
    <m/>
    <x v="5"/>
    <x v="4"/>
    <x v="127"/>
    <x v="1"/>
    <x v="1"/>
    <x v="1"/>
    <x v="1"/>
    <x v="0"/>
  </r>
  <r>
    <n v="131"/>
    <s v="3-1-14-01 "/>
    <m/>
    <n v="300"/>
    <s v="ACTIVO FIJO"/>
    <x v="0"/>
    <n v="17"/>
    <s v="Eklipse"/>
    <s v="CAMIÓN"/>
    <s v="VOLVO"/>
    <s v="VM 6X2 270"/>
    <s v="PHXY-13"/>
    <n v="2021"/>
    <s v="Carga Fria(carga asegurada)"/>
    <s v="6X4"/>
    <s v="Blanco"/>
    <s v="Petroleo"/>
    <s v="Y1A050985"/>
    <s v="93KP0R1C1ME169534"/>
    <m/>
    <m/>
    <s v="REVISAR"/>
    <m/>
    <m/>
    <m/>
    <m/>
    <m/>
    <m/>
    <m/>
    <m/>
    <m/>
    <m/>
    <n v="3092158"/>
    <s v="ABASTECIMIENTO"/>
    <m/>
    <m/>
    <s v="ABASTECIMIENTO"/>
    <m/>
    <x v="9"/>
    <x v="8"/>
    <x v="128"/>
    <x v="1"/>
    <x v="1"/>
    <x v="1"/>
    <x v="1"/>
    <x v="0"/>
  </r>
  <r>
    <n v="228"/>
    <s v="3-1-13-02"/>
    <m/>
    <n v="300"/>
    <s v="ACTIVO FIJO"/>
    <x v="2"/>
    <n v="27"/>
    <s v="Branda Servicios"/>
    <s v="Camioneta"/>
    <s v="Toyota Hylux"/>
    <s v="Hylux DCAB MT 4X4 2.4"/>
    <s v="SVYV-73"/>
    <n v="2023"/>
    <s v="Camioneta Termica"/>
    <s v="4X4"/>
    <m/>
    <m/>
    <s v="2GDG380939"/>
    <s v="8AJDB3CD7P1336629"/>
    <m/>
    <m/>
    <s v="LEASING "/>
    <m/>
    <s v="ITAU"/>
    <n v="3011751"/>
    <n v="37"/>
    <m/>
    <m/>
    <d v="2023-07-01T00:00:00"/>
    <d v="2026-07-01T00:00:00"/>
    <m/>
    <m/>
    <n v="1193362"/>
    <s v="CENIZAS"/>
    <m/>
    <m/>
    <s v="CENIZAS"/>
    <m/>
    <x v="10"/>
    <x v="9"/>
    <x v="129"/>
    <x v="11"/>
    <x v="1"/>
    <x v="5"/>
    <x v="3"/>
    <x v="0"/>
  </r>
  <r>
    <n v="133"/>
    <s v="3-1-14-01 "/>
    <m/>
    <n v="300"/>
    <s v="ACTIVO FIJO"/>
    <x v="0"/>
    <n v="24"/>
    <s v="Branda Servicios"/>
    <s v="Camioneta"/>
    <s v="Nissan"/>
    <s v="Navara D CAB MT4X4 2.3 (Salfa)"/>
    <s v="PYRY-34"/>
    <n v="2021"/>
    <s v="Pick up "/>
    <s v="4X4"/>
    <s v="PLATA"/>
    <s v="Petroleo"/>
    <s v="YS23A260C061210"/>
    <s v="3N6BD33B4NK802768"/>
    <m/>
    <m/>
    <s v="ASEGURADO"/>
    <n v="18.5"/>
    <m/>
    <m/>
    <m/>
    <m/>
    <m/>
    <m/>
    <m/>
    <m/>
    <m/>
    <n v="437431"/>
    <s v="MANTENCION"/>
    <m/>
    <m/>
    <s v="MANTENCION"/>
    <m/>
    <x v="13"/>
    <x v="11"/>
    <x v="130"/>
    <x v="0"/>
    <x v="0"/>
    <x v="0"/>
    <x v="0"/>
    <x v="1"/>
  </r>
  <r>
    <n v="134"/>
    <s v="3-1-14-01 "/>
    <m/>
    <n v="300"/>
    <s v="ACTIVO FIJO"/>
    <x v="0"/>
    <n v="12"/>
    <s v="Branda Servicios"/>
    <s v="Camioneta"/>
    <s v="Nissan"/>
    <s v="Navara D CAB MT4X4 2.3 (Callegari)"/>
    <s v="PYRY-31"/>
    <n v="2021"/>
    <s v="Pick up "/>
    <s v="4X4"/>
    <s v="Gris Metalico"/>
    <s v="Petroleo"/>
    <s v="YS23A260C061270"/>
    <s v="3N6BD33B9NK802863"/>
    <m/>
    <m/>
    <s v="ASEGURADO"/>
    <n v="18.5"/>
    <m/>
    <m/>
    <m/>
    <m/>
    <m/>
    <m/>
    <m/>
    <m/>
    <m/>
    <n v="437431"/>
    <s v="GERENCIA GENERAL (B)"/>
    <m/>
    <m/>
    <s v="GERENCIA GENERAL"/>
    <m/>
    <x v="2"/>
    <x v="1"/>
    <x v="131"/>
    <x v="0"/>
    <x v="0"/>
    <x v="0"/>
    <x v="0"/>
    <x v="0"/>
  </r>
  <r>
    <n v="135"/>
    <s v="3-1-14-01 "/>
    <m/>
    <n v="300"/>
    <s v="ACTIVO FIJO"/>
    <x v="0"/>
    <n v="25"/>
    <s v="Branda Servicios"/>
    <s v="Camioneta"/>
    <s v="Nissan"/>
    <s v="Navara D CAB MT4X4 2.3 (Callegari)"/>
    <s v="PZJR-67"/>
    <n v="2021"/>
    <s v="Pick up "/>
    <s v="4X4"/>
    <s v="PLATA"/>
    <s v="Petroleo"/>
    <s v="YS23A260059369C"/>
    <s v="3N6BD33BXNK801673"/>
    <m/>
    <m/>
    <s v="ASEGURADO"/>
    <n v="18.5"/>
    <m/>
    <m/>
    <m/>
    <m/>
    <m/>
    <m/>
    <m/>
    <m/>
    <m/>
    <n v="845592"/>
    <s v="G.OPERACIONES"/>
    <m/>
    <m/>
    <s v="G.OPERACIONES"/>
    <m/>
    <x v="14"/>
    <x v="12"/>
    <x v="132"/>
    <x v="0"/>
    <x v="0"/>
    <x v="0"/>
    <x v="0"/>
    <x v="1"/>
  </r>
  <r>
    <n v="183"/>
    <s v="3-1-13-02"/>
    <m/>
    <n v="300"/>
    <s v="ACTIVO FIJO"/>
    <x v="2"/>
    <n v="28"/>
    <s v="Eklipse"/>
    <s v="Camioneta"/>
    <s v="Nissan "/>
    <s v="MC DC SE 2.3 4X4 MT"/>
    <s v="RYJD-52"/>
    <n v="2022"/>
    <s v="Camioneta Pick UP"/>
    <s v="4X4"/>
    <s v="Blanco"/>
    <s v="Petroleo"/>
    <s v="YS23B266C056974"/>
    <s v="3N6BD31B2PK802628"/>
    <m/>
    <m/>
    <s v="LEASING"/>
    <m/>
    <s v="SANTANDER"/>
    <n v="593545"/>
    <n v="37"/>
    <m/>
    <m/>
    <d v="2022-06-20T00:00:00"/>
    <d v="2025-06-20T00:00:00"/>
    <m/>
    <m/>
    <n v="1094846"/>
    <s v="CERRO NEGRO"/>
    <m/>
    <m/>
    <s v="CERRO NEGRO"/>
    <m/>
    <x v="15"/>
    <x v="13"/>
    <x v="133"/>
    <x v="12"/>
    <x v="1"/>
    <x v="5"/>
    <x v="3"/>
    <x v="0"/>
  </r>
  <r>
    <n v="137"/>
    <s v="3-1-13-02"/>
    <m/>
    <n v="300"/>
    <s v="ACTIVO FIJO"/>
    <x v="2"/>
    <n v="26"/>
    <s v="Eklipse"/>
    <s v="Camioneta"/>
    <s v="Nissan"/>
    <s v="SC S 2.3TD 4WD"/>
    <s v="RCBJ-31"/>
    <n v="2021"/>
    <s v="Camioneta Termica"/>
    <s v="Pick up "/>
    <s v="Roja"/>
    <s v="Petroleo"/>
    <s v="YS23B266C052889"/>
    <m/>
    <m/>
    <m/>
    <s v="LEASING"/>
    <m/>
    <s v="BCI"/>
    <n v="114465"/>
    <n v="37"/>
    <m/>
    <m/>
    <d v="2022-08-15T00:00:00"/>
    <d v="2025-09-15T00:00:00"/>
    <m/>
    <m/>
    <n v="885576"/>
    <s v="AURA"/>
    <m/>
    <m/>
    <s v="AURA"/>
    <m/>
    <x v="16"/>
    <x v="14"/>
    <x v="134"/>
    <x v="1"/>
    <x v="1"/>
    <x v="5"/>
    <x v="3"/>
    <x v="0"/>
  </r>
  <r>
    <n v="138"/>
    <s v="3-1-13-02"/>
    <n v="37225"/>
    <n v="300"/>
    <s v="ACTIVO FIJO"/>
    <x v="0"/>
    <n v="30"/>
    <s v="Branda Servicios"/>
    <s v="Camioneta"/>
    <s v="JMC"/>
    <s v="VIGUS WORK 4X4 2.5"/>
    <s v="RYFW-86"/>
    <n v="2022"/>
    <s v="Camioneta Pick UP"/>
    <s v="4X4"/>
    <s v="Gris Grafito"/>
    <s v="Petroleo"/>
    <s v="MCD81919"/>
    <s v="LEFEDDE18PTP00149"/>
    <m/>
    <m/>
    <s v="SIN SEGURO"/>
    <m/>
    <s v="ITAU"/>
    <n v="3005065"/>
    <n v="25"/>
    <m/>
    <m/>
    <d v="2022-05-13T00:00:00"/>
    <d v="2024-05-13T00:00:00"/>
    <n v="7199900"/>
    <m/>
    <n v="717769"/>
    <s v="G.OPERACIONES"/>
    <m/>
    <m/>
    <s v="GERENCIA DE OPERACIONES HR"/>
    <m/>
    <x v="14"/>
    <x v="12"/>
    <x v="135"/>
    <x v="11"/>
    <x v="0"/>
    <x v="4"/>
    <x v="3"/>
    <x v="1"/>
  </r>
  <r>
    <n v="209"/>
    <s v="3-1-13-02"/>
    <s v="30-07-11"/>
    <n v="300"/>
    <s v="ACTIVO FIJO"/>
    <x v="2"/>
    <n v="2"/>
    <s v="Branda Servicios"/>
    <s v="Cargador Frontal"/>
    <s v="VOLVO"/>
    <s v="L120H "/>
    <s v="SHRT-23"/>
    <n v="2023"/>
    <s v="Cargador Frontal"/>
    <s v="4X4"/>
    <s v="Amarillo"/>
    <s v="Petroleo"/>
    <n v="12868930"/>
    <s v="VCEL120HCN0019227"/>
    <m/>
    <m/>
    <s v="LEASING"/>
    <m/>
    <s v="BCI"/>
    <n v="115963"/>
    <n v="37"/>
    <n v="3"/>
    <s v=" $  26.077.500 "/>
    <d v="2022-10-15T00:00:00"/>
    <d v="2025-10-15T00:00:00"/>
    <m/>
    <m/>
    <n v="8735706"/>
    <s v="SANTOS"/>
    <m/>
    <m/>
    <s v="SANTOS"/>
    <m/>
    <x v="8"/>
    <x v="7"/>
    <x v="136"/>
    <x v="10"/>
    <x v="0"/>
    <x v="4"/>
    <x v="3"/>
    <x v="0"/>
  </r>
  <r>
    <n v="186"/>
    <s v="3-1-13-02"/>
    <s v="30-07-04"/>
    <n v="300"/>
    <s v="ACTIVO FIJO"/>
    <x v="2"/>
    <n v="2"/>
    <s v="Branda Servicios"/>
    <s v="Cargador Frontal"/>
    <s v="VOLVO"/>
    <s v="L120H "/>
    <s v="SGXT-34"/>
    <n v="2023"/>
    <s v="Cargador Frontal"/>
    <s v="4X4"/>
    <s v="Amarillo"/>
    <s v="Petroleo"/>
    <n v="12844266"/>
    <s v="VCEL120HVN0019141"/>
    <m/>
    <m/>
    <s v="LEASING"/>
    <m/>
    <s v="BCI"/>
    <n v="115477"/>
    <n v="37"/>
    <n v="3"/>
    <n v="25770609"/>
    <d v="2022-10-05T00:00:00"/>
    <d v="2025-10-05T00:00:00"/>
    <m/>
    <m/>
    <n v="8572593"/>
    <s v="SANTOS"/>
    <m/>
    <m/>
    <s v="SANTOS"/>
    <m/>
    <x v="8"/>
    <x v="7"/>
    <x v="137"/>
    <x v="10"/>
    <x v="0"/>
    <x v="4"/>
    <x v="3"/>
    <x v="0"/>
  </r>
  <r>
    <n v="120"/>
    <s v="3-1-14-01 "/>
    <m/>
    <n v="300"/>
    <s v="ACTIVO FIJO"/>
    <x v="0"/>
    <n v="20"/>
    <s v="Eklipse"/>
    <s v="Camioneta"/>
    <s v="Chevrolet"/>
    <s v="DMAX  CC 2.5D 4WD "/>
    <s v="LZRC-23"/>
    <n v="2021"/>
    <s v="Carga Fria"/>
    <s v="4X4"/>
    <s v="Roja"/>
    <s v="Petroleo"/>
    <s v="UX9268"/>
    <s v="MPATFS86JLT004790"/>
    <m/>
    <m/>
    <s v="ASEGURADO"/>
    <m/>
    <m/>
    <m/>
    <m/>
    <m/>
    <m/>
    <m/>
    <m/>
    <m/>
    <m/>
    <n v="500000"/>
    <s v="COLBUN"/>
    <m/>
    <m/>
    <s v="TALLER MECANICO SERENA"/>
    <m/>
    <x v="17"/>
    <x v="15"/>
    <x v="138"/>
    <x v="1"/>
    <x v="1"/>
    <x v="2"/>
    <x v="1"/>
    <x v="0"/>
  </r>
  <r>
    <n v="187"/>
    <s v="3-1-13-02"/>
    <s v="30-07-03"/>
    <n v="300"/>
    <s v="ACTIVO FIJO"/>
    <x v="2"/>
    <n v="2"/>
    <s v="Branda Servicios"/>
    <s v="Cargador Frontal"/>
    <s v="VOLVO"/>
    <s v="L120H "/>
    <s v="SGXT-39"/>
    <n v="2023"/>
    <s v="Cargador Frontal"/>
    <s v="4X4"/>
    <s v="Amarillo"/>
    <s v="Petroleo"/>
    <n v="12831094"/>
    <s v="VCEL120HLN0019076"/>
    <m/>
    <m/>
    <s v="LEASING"/>
    <m/>
    <s v="BCI"/>
    <n v="115477"/>
    <n v="37"/>
    <n v="3"/>
    <n v="25770609"/>
    <d v="2022-10-05T00:00:00"/>
    <d v="2025-10-05T00:00:00"/>
    <m/>
    <m/>
    <n v="8572593"/>
    <s v="SANTOS"/>
    <m/>
    <m/>
    <s v="SANTOS"/>
    <m/>
    <x v="8"/>
    <x v="7"/>
    <x v="139"/>
    <x v="10"/>
    <x v="0"/>
    <x v="4"/>
    <x v="3"/>
    <x v="0"/>
  </r>
  <r>
    <n v="178"/>
    <s v="3-1-13-02"/>
    <m/>
    <n v="300"/>
    <s v="ACTIVO FIJO"/>
    <x v="0"/>
    <n v="20"/>
    <s v="Eklipse"/>
    <s v="Camioneta"/>
    <s v="Nissan"/>
    <s v="NAVARA MC SC S 2.3 4X4 MT"/>
    <s v="RZCH-61"/>
    <n v="2022"/>
    <s v="Camioneta Termica"/>
    <s v="4X4"/>
    <s v="Blanco"/>
    <s v="Petroleo"/>
    <s v="YS23B266C056573"/>
    <s v="3N6BD31B8PK800365"/>
    <m/>
    <m/>
    <s v="SIN SEGURO"/>
    <m/>
    <s v="BCI"/>
    <n v="112309"/>
    <n v="25"/>
    <n v="0"/>
    <n v="0"/>
    <d v="2022-06-05T00:00:00"/>
    <d v="2024-06-05T00:00:00"/>
    <m/>
    <m/>
    <n v="1439466"/>
    <s v="COLBUN"/>
    <m/>
    <m/>
    <s v="COLBUN"/>
    <m/>
    <x v="17"/>
    <x v="15"/>
    <x v="140"/>
    <x v="10"/>
    <x v="1"/>
    <x v="5"/>
    <x v="3"/>
    <x v="0"/>
  </r>
  <r>
    <n v="166"/>
    <s v="3-1-13-02"/>
    <n v="39385"/>
    <n v="300"/>
    <s v="ACTIVO FIJO"/>
    <x v="2"/>
    <n v="2"/>
    <s v="Branda Servicios"/>
    <s v="Motoniveladora"/>
    <s v="CATERPILLAR"/>
    <n v="140"/>
    <s v="SFYL-23"/>
    <n v="2022"/>
    <s v="Motoniveladora"/>
    <s v="6X4"/>
    <s v="Amarillo"/>
    <s v="Petroleo"/>
    <s v="TX712134"/>
    <s v="CAT00140CB5400570"/>
    <m/>
    <m/>
    <s v="LEASING"/>
    <m/>
    <s v="CAT"/>
    <s v="730-00992-006"/>
    <n v="38"/>
    <n v="3"/>
    <m/>
    <d v="2022-08-25T00:00:00"/>
    <d v="2025-10-25T00:00:00"/>
    <n v="261300"/>
    <s v="USD 945.35"/>
    <n v="8450265"/>
    <s v="SANTOS"/>
    <m/>
    <m/>
    <s v="SANTOS"/>
    <m/>
    <x v="8"/>
    <x v="7"/>
    <x v="141"/>
    <x v="7"/>
    <x v="0"/>
    <x v="4"/>
    <x v="3"/>
    <x v="0"/>
  </r>
  <r>
    <n v="164"/>
    <s v="3-1-13-02"/>
    <s v="30-07-08"/>
    <n v="300"/>
    <s v="ACTIVO FIJO"/>
    <x v="2"/>
    <n v="2"/>
    <s v="Branda Servicios"/>
    <s v="Excavadora"/>
    <s v="CATERPILLAR"/>
    <n v="320"/>
    <s v="SFHS-80"/>
    <n v="2022"/>
    <s v="Excavadora"/>
    <s v="Oruga"/>
    <s v="Amarillo"/>
    <s v="Petroleo"/>
    <s v="E7A49572"/>
    <s v="CAT00320PZBN31519"/>
    <n v="1345.3"/>
    <n v="860.51469999999995"/>
    <s v="LEASING"/>
    <m/>
    <s v="CAT"/>
    <s v="730-00992-007"/>
    <n v="38"/>
    <n v="3"/>
    <m/>
    <d v="2022-08-25T00:00:00"/>
    <d v="2025-10-25T00:00:00"/>
    <n v="247700"/>
    <s v="USD 945.35"/>
    <n v="8358278"/>
    <s v="SANTOS"/>
    <m/>
    <m/>
    <s v="SANTOS"/>
    <m/>
    <x v="8"/>
    <x v="7"/>
    <x v="142"/>
    <x v="7"/>
    <x v="0"/>
    <x v="4"/>
    <x v="3"/>
    <x v="0"/>
  </r>
  <r>
    <n v="155"/>
    <s v="3-1-13-02"/>
    <s v="30-08-03"/>
    <n v="300"/>
    <s v="ACTIVO FIJO"/>
    <x v="2"/>
    <n v="2"/>
    <s v="Branda Servicios"/>
    <s v="CAMIÓN"/>
    <s v="VOLVO"/>
    <s v="FMX-500 8X4 TOLVA"/>
    <s v="SDJD-99"/>
    <n v="2022"/>
    <s v="TOLVA"/>
    <s v="8X4"/>
    <s v="Amarillo"/>
    <s v="Petroleo"/>
    <s v="D138077775C2E"/>
    <s v="93KXG30G7PE921561"/>
    <m/>
    <m/>
    <s v="LEASING"/>
    <m/>
    <s v="SANTANDER"/>
    <n v="595290"/>
    <n v="25"/>
    <m/>
    <m/>
    <d v="2022-10-05T00:00:00"/>
    <d v="2024-10-05T00:00:00"/>
    <n v="201256505"/>
    <m/>
    <n v="8050260"/>
    <s v="SANTOS"/>
    <m/>
    <m/>
    <e v="#N/A"/>
    <m/>
    <x v="8"/>
    <x v="7"/>
    <x v="143"/>
    <x v="12"/>
    <x v="0"/>
    <x v="4"/>
    <x v="3"/>
    <x v="0"/>
  </r>
  <r>
    <n v="156"/>
    <s v="3-1-13-02"/>
    <s v="30-08-04"/>
    <n v="300"/>
    <s v="ACTIVO FIJO"/>
    <x v="2"/>
    <n v="2"/>
    <s v="Branda Servicios"/>
    <s v="CAMIÓN"/>
    <s v="VOLVO"/>
    <s v="FMX-500 8X4 TOLVA"/>
    <s v="SDWZ-10"/>
    <n v="2022"/>
    <s v="TOLVA"/>
    <s v="8X4"/>
    <s v="Amarillo"/>
    <s v="Petroleo"/>
    <s v="D138077683C2E"/>
    <s v="93KXG30G8PE921565"/>
    <m/>
    <m/>
    <s v="LEASING"/>
    <m/>
    <s v="SANTANDER"/>
    <n v="595290"/>
    <n v="25"/>
    <m/>
    <m/>
    <d v="2022-10-05T00:00:00"/>
    <d v="2024-10-05T00:00:00"/>
    <n v="201256505"/>
    <m/>
    <n v="8050260"/>
    <s v="SANTOS"/>
    <m/>
    <m/>
    <s v="SANTOS"/>
    <m/>
    <x v="8"/>
    <x v="7"/>
    <x v="144"/>
    <x v="12"/>
    <x v="0"/>
    <x v="4"/>
    <x v="3"/>
    <x v="0"/>
  </r>
  <r>
    <n v="157"/>
    <s v="3-1-13-02"/>
    <s v="30-08-05"/>
    <n v="300"/>
    <s v="ACTIVO FIJO"/>
    <x v="2"/>
    <n v="2"/>
    <s v="Branda Servicios"/>
    <s v="CAMIÓN"/>
    <s v="VOLVO"/>
    <s v="FMX-500 8X4 TOLVA"/>
    <s v="SDWZ-11"/>
    <n v="2022"/>
    <s v="TOLVA"/>
    <s v="8X4"/>
    <s v="Amarillo"/>
    <s v="Petroleo"/>
    <s v="D138077912C2E"/>
    <s v="93KXG30G6PE922072"/>
    <m/>
    <m/>
    <s v="LEASING"/>
    <m/>
    <s v="SANTANDER"/>
    <n v="595290"/>
    <n v="25"/>
    <m/>
    <m/>
    <d v="2022-10-05T00:00:00"/>
    <d v="2024-10-05T00:00:00"/>
    <n v="201256505"/>
    <m/>
    <n v="8050260"/>
    <s v="SANTOS"/>
    <m/>
    <m/>
    <s v="SANTOS"/>
    <m/>
    <x v="8"/>
    <x v="7"/>
    <x v="145"/>
    <x v="12"/>
    <x v="0"/>
    <x v="4"/>
    <x v="3"/>
    <x v="0"/>
  </r>
  <r>
    <n v="149"/>
    <s v="3-1-13-02"/>
    <s v="30-09-05"/>
    <n v="300"/>
    <s v="ACTIVO FIJO"/>
    <x v="2"/>
    <n v="29"/>
    <s v="Branda Servicios"/>
    <s v="CAMIÓN"/>
    <s v="VOLVO"/>
    <s v="FMX-500 Auto encarpe"/>
    <s v="SCCC-34"/>
    <n v="2022"/>
    <s v="Tolva Auto encarpe"/>
    <s v="6X4"/>
    <s v="Amarillo"/>
    <s v="Petroleo"/>
    <s v="D138070635C2E"/>
    <s v="93KXG30GXPE914975"/>
    <m/>
    <m/>
    <s v="LEASING/SEG RENTA"/>
    <m/>
    <s v="VFS"/>
    <n v="103967"/>
    <n v="37"/>
    <m/>
    <n v="15967900"/>
    <d v="2022-10-10T00:00:00"/>
    <d v="2025-11-10T00:00:00"/>
    <m/>
    <m/>
    <n v="4709051"/>
    <s v="MANTOS DE LA LUNA"/>
    <m/>
    <m/>
    <s v="MANTOS DE LA LUNA"/>
    <m/>
    <x v="6"/>
    <x v="5"/>
    <x v="146"/>
    <x v="13"/>
    <x v="0"/>
    <x v="4"/>
    <x v="3"/>
    <x v="0"/>
  </r>
  <r>
    <n v="150"/>
    <s v="3-1-13-02"/>
    <s v="30-08-02"/>
    <n v="300"/>
    <s v="ACTIVO FIJO"/>
    <x v="2"/>
    <n v="29"/>
    <s v="Branda Servicios"/>
    <s v="CAMIÓN"/>
    <s v="VOLVO"/>
    <s v="FMX-500 Auto encarpe"/>
    <s v="SCCC-31"/>
    <n v="2022"/>
    <s v="Tolva Auto encarpe"/>
    <s v="6X4"/>
    <s v="Amarillo"/>
    <s v="Petroleo"/>
    <s v="D138073109C2E"/>
    <s v="93KXG30G5PE917511"/>
    <m/>
    <m/>
    <s v="LEASING/SEG RENTA"/>
    <m/>
    <s v="VFS"/>
    <n v="103967"/>
    <n v="37"/>
    <m/>
    <n v="15967900"/>
    <d v="2022-10-10T00:00:00"/>
    <d v="2025-11-10T00:00:00"/>
    <m/>
    <m/>
    <n v="4709051"/>
    <s v="MANTOS DE LA LUNA"/>
    <m/>
    <m/>
    <s v="MANTOS DE LA LUNA"/>
    <m/>
    <x v="6"/>
    <x v="5"/>
    <x v="147"/>
    <x v="13"/>
    <x v="0"/>
    <x v="4"/>
    <x v="3"/>
    <x v="0"/>
  </r>
  <r>
    <n v="151"/>
    <s v="3-1-13-02"/>
    <s v="30-09-03"/>
    <n v="300"/>
    <s v="ACTIVO FIJO"/>
    <x v="2"/>
    <n v="29"/>
    <s v="Branda Servicios"/>
    <s v="CAMIÓN"/>
    <s v="VOLVO"/>
    <s v="FMX-500 Auto encarpe"/>
    <s v="SCCC-32"/>
    <n v="2022"/>
    <s v="Tolva Auto encarpe"/>
    <s v="6X4"/>
    <s v="Amarillo"/>
    <s v="Petroleo"/>
    <s v="D138072088C2E"/>
    <s v="93KXG30G8PE916480"/>
    <m/>
    <m/>
    <s v="LEASING/SEG RENTA"/>
    <m/>
    <s v="VFS"/>
    <n v="103967"/>
    <n v="37"/>
    <m/>
    <n v="15967900"/>
    <d v="2022-10-10T00:00:00"/>
    <d v="2025-11-10T00:00:00"/>
    <m/>
    <m/>
    <n v="4709051"/>
    <s v="MANTOS DE LA LUNA"/>
    <m/>
    <m/>
    <s v="MANTOS DE LA LUNA"/>
    <m/>
    <x v="6"/>
    <x v="5"/>
    <x v="148"/>
    <x v="13"/>
    <x v="0"/>
    <x v="4"/>
    <x v="3"/>
    <x v="0"/>
  </r>
  <r>
    <n v="158"/>
    <s v="3-1-13-02"/>
    <n v="38959"/>
    <n v="300"/>
    <s v="ACTIVO FIJO"/>
    <x v="2"/>
    <n v="2"/>
    <s v="Branda Servicios"/>
    <s v="CAMIÓN"/>
    <s v="VOLVO"/>
    <s v="FMX-500 8X4 TOLVA"/>
    <s v="SDJD-97"/>
    <n v="2022"/>
    <s v="TOLVA"/>
    <s v="8X4"/>
    <s v="Amarillo"/>
    <s v="Petroleo"/>
    <s v="D138077571C2E"/>
    <s v="93KXG30G1PE921473"/>
    <m/>
    <m/>
    <s v="LEASING"/>
    <m/>
    <s v="SANTANDER"/>
    <n v="595290"/>
    <n v="25"/>
    <m/>
    <m/>
    <d v="2022-10-05T00:00:00"/>
    <d v="2024-10-05T00:00:00"/>
    <n v="201256505"/>
    <m/>
    <n v="8050260"/>
    <s v="SANTOS"/>
    <m/>
    <m/>
    <e v="#N/A"/>
    <m/>
    <x v="8"/>
    <x v="7"/>
    <x v="149"/>
    <x v="12"/>
    <x v="0"/>
    <x v="4"/>
    <x v="3"/>
    <x v="0"/>
  </r>
  <r>
    <n v="159"/>
    <s v="3-1-13-02"/>
    <n v="39324"/>
    <n v="300"/>
    <s v="ACTIVO FIJO"/>
    <x v="2"/>
    <n v="2"/>
    <s v="Branda Servicios"/>
    <s v="CAMIÓN"/>
    <s v="VOLVO"/>
    <s v="FMX-500 8X4 TOLVA"/>
    <s v="SDJD-98"/>
    <n v="2022"/>
    <s v="TOLVA"/>
    <s v="8X4"/>
    <s v="Amarillo"/>
    <s v="Petroleo"/>
    <s v="D138077070C2E"/>
    <s v="93KXG30G8PE921479"/>
    <m/>
    <m/>
    <s v="LEASING"/>
    <m/>
    <s v="SANTANDER"/>
    <n v="595290"/>
    <n v="25"/>
    <m/>
    <m/>
    <d v="2022-10-05T00:00:00"/>
    <d v="2024-10-05T00:00:00"/>
    <n v="201256505"/>
    <m/>
    <n v="8050260"/>
    <s v="SANTOS"/>
    <m/>
    <m/>
    <s v="SANTOS"/>
    <m/>
    <x v="8"/>
    <x v="7"/>
    <x v="150"/>
    <x v="12"/>
    <x v="0"/>
    <x v="4"/>
    <x v="3"/>
    <x v="0"/>
  </r>
  <r>
    <n v="219"/>
    <s v="3-1-13-02"/>
    <s v="30-07-13"/>
    <n v="300"/>
    <s v="ACTIVO FIJO"/>
    <x v="2"/>
    <n v="2"/>
    <s v="Branda Servicios"/>
    <s v="Cargador Frontal"/>
    <s v="VOLVO"/>
    <s v="L120F"/>
    <s v="SRTH-68"/>
    <n v="2023"/>
    <s v="Cargador Frontal"/>
    <m/>
    <s v="Amarillo"/>
    <s v="Petroleo"/>
    <n v="12888733"/>
    <s v="VCEL120FK00073980"/>
    <m/>
    <m/>
    <s v="LEASING"/>
    <m/>
    <s v="SANTANDER"/>
    <n v="601422"/>
    <n v="37"/>
    <m/>
    <m/>
    <d v="2023-07-02T00:00:00"/>
    <d v="2026-07-02T00:00:00"/>
    <n v="266592474"/>
    <m/>
    <n v="7205202"/>
    <s v="SANTOS"/>
    <m/>
    <m/>
    <s v="SANTOS"/>
    <m/>
    <x v="8"/>
    <x v="7"/>
    <x v="151"/>
    <x v="12"/>
    <x v="0"/>
    <x v="4"/>
    <x v="3"/>
    <x v="0"/>
  </r>
  <r>
    <n v="167"/>
    <s v="3-1-13-02"/>
    <n v="38351"/>
    <n v="300"/>
    <s v="ACTIVO FIJO"/>
    <x v="2"/>
    <n v="2"/>
    <s v="Branda Servicios"/>
    <s v="Excavadora"/>
    <s v="CATERPILLAR"/>
    <n v="320"/>
    <s v="SGXJ-41-4"/>
    <n v="2022"/>
    <s v="Excavadora"/>
    <s v="Oruga"/>
    <s v="Amarillo"/>
    <s v="Petroleo"/>
    <s v="E7A48995"/>
    <s v="CAT00320CZBN31394"/>
    <n v="1415.4"/>
    <n v="41.758099999999999"/>
    <s v="LEASING"/>
    <m/>
    <s v="CAT"/>
    <s v="730-00992-009"/>
    <n v="38"/>
    <n v="3"/>
    <m/>
    <d v="2022-09-25T00:00:00"/>
    <d v="2025-11-25T00:00:00"/>
    <n v="198300"/>
    <s v="USD 950"/>
    <n v="6740505"/>
    <s v="SANTOS"/>
    <m/>
    <m/>
    <s v="SANTOS"/>
    <m/>
    <x v="8"/>
    <x v="7"/>
    <x v="152"/>
    <x v="7"/>
    <x v="0"/>
    <x v="4"/>
    <x v="3"/>
    <x v="0"/>
  </r>
  <r>
    <n v="169"/>
    <s v="3-1-13-02"/>
    <n v="39690"/>
    <n v="300"/>
    <s v="ACTIVO FIJO"/>
    <x v="2"/>
    <n v="2"/>
    <s v="Branda Servicios"/>
    <s v="CAMIÓN"/>
    <s v="VOLVO"/>
    <s v="FMX-500 8X4 TOLVA"/>
    <s v="SGXF-55-5"/>
    <n v="2022"/>
    <s v="TOLVA"/>
    <s v="8X4"/>
    <s v="Amarillo"/>
    <s v="Petroleo"/>
    <s v="D138077929C2E"/>
    <s v="93KXG30G3PE922071"/>
    <m/>
    <m/>
    <s v="LEASING"/>
    <m/>
    <s v="BCI"/>
    <n v="115760"/>
    <n v="37"/>
    <n v="3"/>
    <n v="17720500"/>
    <d v="2022-10-05T00:00:00"/>
    <d v="2025-10-05T00:00:00"/>
    <m/>
    <m/>
    <n v="5949813"/>
    <s v="SANTOS"/>
    <m/>
    <m/>
    <s v="SANTOS"/>
    <m/>
    <x v="8"/>
    <x v="7"/>
    <x v="153"/>
    <x v="10"/>
    <x v="0"/>
    <x v="4"/>
    <x v="3"/>
    <x v="0"/>
  </r>
  <r>
    <n v="172"/>
    <s v="3-1-13-02"/>
    <n v="40785"/>
    <n v="300"/>
    <s v="ACTIVO FIJO"/>
    <x v="2"/>
    <n v="2"/>
    <s v="Branda Servicios"/>
    <s v="CAMIÓN"/>
    <s v="VOLVO"/>
    <s v="FMX-500 8X4 TOLVA"/>
    <s v="SGXD-92-3"/>
    <n v="2022"/>
    <s v="TOLVA"/>
    <s v="8X4"/>
    <s v="Amarillo"/>
    <s v="Petroleo"/>
    <s v="D138077458C2E"/>
    <s v="93KXG30G5PE921564"/>
    <m/>
    <m/>
    <s v="LEASING"/>
    <m/>
    <s v="BCI"/>
    <n v="115760"/>
    <n v="37"/>
    <n v="3"/>
    <n v="17720500"/>
    <d v="2022-10-05T00:00:00"/>
    <d v="2025-10-05T00:00:00"/>
    <m/>
    <m/>
    <n v="5949813"/>
    <s v="SANTOS"/>
    <m/>
    <m/>
    <s v="SANTOS"/>
    <m/>
    <x v="8"/>
    <x v="7"/>
    <x v="154"/>
    <x v="10"/>
    <x v="0"/>
    <x v="4"/>
    <x v="3"/>
    <x v="0"/>
  </r>
  <r>
    <n v="170"/>
    <s v="3-1-13-02"/>
    <n v="40055"/>
    <n v="300"/>
    <s v="ACTIVO FIJO"/>
    <x v="2"/>
    <n v="2"/>
    <s v="Branda Servicios"/>
    <s v="CAMIÓN"/>
    <s v="VOLVO"/>
    <s v="FMX-500 8X4 TOLVA"/>
    <s v="SGXD-67-2"/>
    <n v="2022"/>
    <s v="TOLVA"/>
    <s v="8X4"/>
    <s v="Amarillo"/>
    <s v="Petroleo"/>
    <s v="D138077076C2E"/>
    <s v="93KXG30G4PE921469"/>
    <m/>
    <m/>
    <s v="LEASING"/>
    <m/>
    <s v="BCI"/>
    <n v="115762"/>
    <n v="37"/>
    <n v="3"/>
    <n v="17720500"/>
    <d v="2022-10-05T00:00:00"/>
    <d v="2025-10-05T00:00:00"/>
    <m/>
    <m/>
    <n v="5948813"/>
    <s v="SANTOS"/>
    <m/>
    <m/>
    <s v="SANTOS"/>
    <m/>
    <x v="8"/>
    <x v="7"/>
    <x v="155"/>
    <x v="10"/>
    <x v="0"/>
    <x v="4"/>
    <x v="3"/>
    <x v="0"/>
  </r>
  <r>
    <n v="171"/>
    <s v="3-1-13-02"/>
    <n v="40420"/>
    <n v="300"/>
    <s v="ACTIVO FIJO"/>
    <x v="2"/>
    <n v="2"/>
    <s v="Branda Servicios"/>
    <s v="CAMIÓN"/>
    <s v="VOLVO"/>
    <s v="FMX-500 8X4 TOLVA"/>
    <s v="SGXD-68-0"/>
    <n v="2022"/>
    <s v="TOLVA"/>
    <s v="8X4"/>
    <s v="Amarillo"/>
    <s v="Petroleo"/>
    <s v="D138077796C2E"/>
    <s v="93KXG30G2PE921477"/>
    <m/>
    <m/>
    <s v="LEASING"/>
    <m/>
    <s v="BCI"/>
    <n v="115762"/>
    <n v="37"/>
    <n v="3"/>
    <n v="17720500"/>
    <d v="2022-10-05T00:00:00"/>
    <d v="2025-10-05T00:00:00"/>
    <m/>
    <m/>
    <n v="5948813"/>
    <s v="SANTOS"/>
    <m/>
    <m/>
    <s v="SANTOS"/>
    <m/>
    <x v="8"/>
    <x v="7"/>
    <x v="156"/>
    <x v="10"/>
    <x v="0"/>
    <x v="4"/>
    <x v="3"/>
    <x v="0"/>
  </r>
  <r>
    <n v="184"/>
    <s v="3-1-13-02"/>
    <n v="37164"/>
    <n v="300"/>
    <s v="ACTIVO FIJO"/>
    <x v="2"/>
    <n v="2"/>
    <s v="Branda Servicios"/>
    <s v="CAMIÓN"/>
    <s v="Mercedes Benz"/>
    <s v="AROCS 4848 K 4500 RET      "/>
    <s v="SGXT-35"/>
    <n v="2023"/>
    <s v="TOLVA"/>
    <s v="8X4"/>
    <s v="Naranjo"/>
    <s v="Petroleo"/>
    <s v="471922C0706407"/>
    <s v="W1T964231P0577813"/>
    <m/>
    <m/>
    <s v="LEASING"/>
    <m/>
    <s v="BCI"/>
    <n v="115737"/>
    <n v="37"/>
    <n v="3"/>
    <n v="17695000"/>
    <d v="2022-10-05T00:00:00"/>
    <d v="2025-10-05T00:00:00"/>
    <m/>
    <m/>
    <n v="5941306"/>
    <s v="SANTOS"/>
    <m/>
    <m/>
    <s v="SANTOS"/>
    <m/>
    <x v="8"/>
    <x v="7"/>
    <x v="157"/>
    <x v="10"/>
    <x v="0"/>
    <x v="4"/>
    <x v="3"/>
    <x v="0"/>
  </r>
  <r>
    <n v="185"/>
    <s v="3-1-13-02"/>
    <n v="37529"/>
    <n v="300"/>
    <s v="ACTIVO FIJO"/>
    <x v="2"/>
    <n v="2"/>
    <s v="Branda Servicios"/>
    <s v="CAMIÓN"/>
    <s v="Mercedes Benz"/>
    <s v="AROCS 4848 K 4500 RET    "/>
    <s v="SGXT-36"/>
    <n v="2023"/>
    <s v="TOLVA"/>
    <s v="8X4"/>
    <s v="Naranjo"/>
    <s v="Petroleo"/>
    <s v="471922C0705012"/>
    <s v="W1T964231P0575633"/>
    <m/>
    <m/>
    <s v="LEASING"/>
    <m/>
    <s v="BCI"/>
    <n v="115737"/>
    <n v="37"/>
    <n v="3"/>
    <n v="17695000"/>
    <d v="2022-10-05T00:00:00"/>
    <d v="2025-10-05T00:00:00"/>
    <m/>
    <m/>
    <n v="5941306"/>
    <s v="SANTOS"/>
    <m/>
    <m/>
    <s v="SANTOS"/>
    <m/>
    <x v="8"/>
    <x v="7"/>
    <x v="158"/>
    <x v="10"/>
    <x v="0"/>
    <x v="4"/>
    <x v="3"/>
    <x v="0"/>
  </r>
  <r>
    <n v="162"/>
    <s v="3-1-13-02"/>
    <n v="38290"/>
    <n v="300"/>
    <s v="ACTIVO FIJO"/>
    <x v="2"/>
    <n v="29"/>
    <s v="Branda Servicios"/>
    <s v="Minicargador"/>
    <s v="CATERPILLAR"/>
    <s v="236D3"/>
    <s v="SFHS-76"/>
    <n v="2022"/>
    <s v="Mini cargador "/>
    <s v="4X4"/>
    <s v="Amarillo"/>
    <s v="Petroleo"/>
    <s v="8MN5893"/>
    <s v="CAT0236DAAZ601000"/>
    <m/>
    <m/>
    <s v="LEASING"/>
    <m/>
    <s v="CAT"/>
    <s v="730-00992-003"/>
    <n v="38"/>
    <n v="3"/>
    <m/>
    <d v="2022-08-25T00:00:00"/>
    <d v="2025-10-25T00:00:00"/>
    <n v="55000"/>
    <s v="USD 945.35"/>
    <n v="1856781"/>
    <s v="MANTOS DE LA LUNA"/>
    <m/>
    <m/>
    <e v="#N/A"/>
    <m/>
    <x v="6"/>
    <x v="5"/>
    <x v="159"/>
    <x v="7"/>
    <x v="0"/>
    <x v="4"/>
    <x v="3"/>
    <x v="0"/>
  </r>
  <r>
    <n v="163"/>
    <s v="3-1-13-02"/>
    <n v="39293"/>
    <n v="300"/>
    <s v="ACTIVO FIJO"/>
    <x v="2"/>
    <n v="29"/>
    <s v="Branda Servicios"/>
    <s v="Retroexcavadora"/>
    <s v="CATERPILLAR"/>
    <n v="416"/>
    <s v="SFHS-78"/>
    <n v="2022"/>
    <s v="Retroexcavadora"/>
    <s v="4X4"/>
    <s v="Amarillo"/>
    <s v="Petroleo"/>
    <s v="G8X08523"/>
    <s v="CAT00416HL9P03066"/>
    <n v="798.6"/>
    <n v="484.00850000000003"/>
    <s v="LEASING"/>
    <m/>
    <s v="CAT"/>
    <s v="730-00992-001"/>
    <n v="38"/>
    <n v="3"/>
    <m/>
    <d v="2022-08-25T00:00:00"/>
    <d v="2025-10-25T00:00:00"/>
    <n v="98900"/>
    <s v="USD 945.35"/>
    <n v="3338829"/>
    <s v="MANTOS DE LA LUNA"/>
    <m/>
    <m/>
    <s v="MANTOS DE LA LUNA"/>
    <m/>
    <x v="6"/>
    <x v="5"/>
    <x v="160"/>
    <x v="7"/>
    <x v="0"/>
    <x v="4"/>
    <x v="3"/>
    <x v="0"/>
  </r>
  <r>
    <n v="206"/>
    <s v="3-1-13-02"/>
    <n v="41881"/>
    <n v="300"/>
    <s v="ACTIVO FIJO"/>
    <x v="2"/>
    <n v="2"/>
    <s v="Branda Servicios"/>
    <s v="CAMIÓN"/>
    <s v="VOLVO"/>
    <s v="FMX-500 8X4 TOLVA"/>
    <s v="SHWR-75"/>
    <n v="2023"/>
    <s v="TOLVA"/>
    <s v="8X4"/>
    <s v="Amarillo"/>
    <s v="Petroleo"/>
    <m/>
    <m/>
    <m/>
    <m/>
    <s v="LEASING"/>
    <m/>
    <s v="BCI"/>
    <n v="116021"/>
    <n v="37"/>
    <n v="3"/>
    <n v="17141500"/>
    <d v="2022-10-15T00:00:00"/>
    <d v="2025-10-15T00:00:00"/>
    <n v="217750595"/>
    <m/>
    <n v="5900268"/>
    <s v="SANTOS"/>
    <m/>
    <m/>
    <s v="SANTOS"/>
    <m/>
    <x v="8"/>
    <x v="7"/>
    <x v="161"/>
    <x v="10"/>
    <x v="0"/>
    <x v="4"/>
    <x v="3"/>
    <x v="0"/>
  </r>
  <r>
    <n v="165"/>
    <m/>
    <m/>
    <n v="300"/>
    <s v="ACTIVO FIJO"/>
    <x v="1"/>
    <n v="0"/>
    <s v="Branda Servicios"/>
    <s v="Cargador Frontal"/>
    <s v="CATERPILLAR"/>
    <n v="980"/>
    <s v="SFHS-86"/>
    <n v="2022"/>
    <s v="Cargador Frontal"/>
    <s v="4X4"/>
    <s v="Amarillo"/>
    <s v="Petroleo"/>
    <s v="P4E04393"/>
    <s v="CAT00980LMK900407"/>
    <n v="1345.3"/>
    <n v="860.51469999999995"/>
    <s v="LEASING"/>
    <m/>
    <s v="CAT"/>
    <s v="730-00992-005"/>
    <n v="38"/>
    <n v="3"/>
    <m/>
    <d v="2022-08-25T00:00:00"/>
    <d v="2025-10-25T00:00:00"/>
    <n v="553000"/>
    <s v="USD 945.35"/>
    <n v="19107937"/>
    <m/>
    <m/>
    <m/>
    <e v="#N/A"/>
    <m/>
    <x v="3"/>
    <x v="2"/>
    <x v="162"/>
    <x v="7"/>
    <x v="0"/>
    <x v="4"/>
    <x v="3"/>
    <x v="0"/>
  </r>
  <r>
    <n v="207"/>
    <s v="3-1-13-02"/>
    <n v="42246"/>
    <n v="300"/>
    <s v="ACTIVO FIJO"/>
    <x v="2"/>
    <n v="2"/>
    <s v="Branda Servicios"/>
    <s v="CAMIÓN"/>
    <s v="VOLVO"/>
    <s v="FMX-500 8X4 TOLVA"/>
    <s v="SHWR-76"/>
    <n v="2023"/>
    <s v="TOLVA"/>
    <s v="8X4"/>
    <s v="Amarillo"/>
    <s v="Petroleo"/>
    <m/>
    <m/>
    <m/>
    <m/>
    <s v="LEASING"/>
    <m/>
    <s v="BCI"/>
    <n v="116021"/>
    <n v="37"/>
    <n v="3"/>
    <n v="17141500"/>
    <d v="2022-10-15T00:00:00"/>
    <d v="2025-10-15T00:00:00"/>
    <n v="217750595"/>
    <m/>
    <n v="5900268"/>
    <s v="SANTOS"/>
    <m/>
    <m/>
    <s v="SANTOS"/>
    <m/>
    <x v="8"/>
    <x v="7"/>
    <x v="163"/>
    <x v="10"/>
    <x v="0"/>
    <x v="4"/>
    <x v="3"/>
    <x v="0"/>
  </r>
  <r>
    <n v="115"/>
    <s v="3-1-13-02"/>
    <s v="30-17-09"/>
    <n v="300"/>
    <s v="ACTIVO FIJO"/>
    <x v="2"/>
    <n v="2"/>
    <s v="Branda Servicios"/>
    <s v="Cargador Frontal"/>
    <s v="VOLVO"/>
    <s v="L120H(9)"/>
    <s v="PBGF-41"/>
    <n v="2021"/>
    <s v="Cargador Frontal"/>
    <s v="4X4"/>
    <s v="Amarillo"/>
    <s v="Petroleo"/>
    <n v="12649481"/>
    <s v="VCEL120HLM0018296"/>
    <m/>
    <m/>
    <s v="LEASING"/>
    <m/>
    <s v="SANTANDER"/>
    <n v="586153"/>
    <n v="37"/>
    <m/>
    <m/>
    <d v="2021-07-11T00:00:00"/>
    <d v="2024-07-11T00:00:00"/>
    <m/>
    <m/>
    <n v="5798954"/>
    <s v="SANTOS"/>
    <m/>
    <m/>
    <s v="SANTOS"/>
    <m/>
    <x v="8"/>
    <x v="7"/>
    <x v="164"/>
    <x v="12"/>
    <x v="0"/>
    <x v="4"/>
    <x v="3"/>
    <x v="0"/>
  </r>
  <r>
    <n v="195"/>
    <s v="3-1-13-02"/>
    <n v="41151"/>
    <n v="300"/>
    <s v="ACTIVO FIJO"/>
    <x v="2"/>
    <n v="2"/>
    <s v="Branda Servicios"/>
    <s v="CAMIÓN"/>
    <s v="VOLVO"/>
    <s v="FMX-500 8X4 TOLVA"/>
    <s v="SHJS-80"/>
    <n v="2023"/>
    <s v="TOLVA"/>
    <s v="8X4"/>
    <s v="Amarillo"/>
    <s v="Petroleo"/>
    <s v="D138077679C2E"/>
    <s v="93KXG30G8PE921570"/>
    <m/>
    <m/>
    <s v="LEASING"/>
    <m/>
    <s v="SCOTIABANK"/>
    <n v="7015748"/>
    <n v="37"/>
    <m/>
    <n v="15971126"/>
    <d v="2022-11-13T00:00:00"/>
    <d v="2025-11-13T00:00:00"/>
    <n v="213167043"/>
    <m/>
    <n v="5262449"/>
    <s v="SANTOS"/>
    <m/>
    <m/>
    <s v="SANTOS"/>
    <m/>
    <x v="8"/>
    <x v="7"/>
    <x v="165"/>
    <x v="14"/>
    <x v="0"/>
    <x v="4"/>
    <x v="3"/>
    <x v="0"/>
  </r>
  <r>
    <n v="208"/>
    <s v="3-1-13-02"/>
    <s v="30-14-02"/>
    <n v="300"/>
    <s v="ACTIVO FIJO"/>
    <x v="2"/>
    <n v="2"/>
    <s v="Branda Servicios"/>
    <s v="CAMIÓN"/>
    <s v="VOLVO"/>
    <s v="FMX-500 8X4 TRACTO CAMION"/>
    <s v="SHJS-94"/>
    <n v="2023"/>
    <s v="TRACTOCAMION"/>
    <s v="6X4"/>
    <s v="Amarillo"/>
    <s v="Petroleo"/>
    <s v="D138082076C5E"/>
    <s v="9BVXG30D2PE926440"/>
    <m/>
    <m/>
    <s v="LEASING"/>
    <m/>
    <s v="SCOTIABANK"/>
    <n v="7015748"/>
    <n v="37"/>
    <m/>
    <n v="15971126"/>
    <d v="2022-11-13T00:00:00"/>
    <d v="2025-11-13T00:00:00"/>
    <n v="174136458"/>
    <m/>
    <n v="5262449"/>
    <s v="SANTOS"/>
    <m/>
    <m/>
    <s v="SANTOS"/>
    <m/>
    <x v="8"/>
    <x v="7"/>
    <x v="166"/>
    <x v="14"/>
    <x v="0"/>
    <x v="4"/>
    <x v="3"/>
    <x v="0"/>
  </r>
  <r>
    <n v="80"/>
    <s v="3-1-14-01 "/>
    <s v="30-10-08"/>
    <n v="300"/>
    <s v="ACTIVO FIJO"/>
    <x v="0"/>
    <n v="2"/>
    <s v="Branda Servicios"/>
    <s v="Cargador Frontal"/>
    <s v="New Holland"/>
    <s v="W-270"/>
    <s v="LLWV-38"/>
    <n v="2019"/>
    <s v="Cargador Frontal"/>
    <s v="4X4"/>
    <s v="Amarillo"/>
    <s v="Petroleo"/>
    <n v="45758"/>
    <s v="NHF240401"/>
    <m/>
    <m/>
    <s v="ASEGURADO"/>
    <m/>
    <m/>
    <m/>
    <m/>
    <m/>
    <m/>
    <m/>
    <m/>
    <m/>
    <m/>
    <n v="4286297"/>
    <s v="SANTOS"/>
    <m/>
    <m/>
    <s v="SANTOS"/>
    <m/>
    <x v="8"/>
    <x v="7"/>
    <x v="167"/>
    <x v="0"/>
    <x v="0"/>
    <x v="0"/>
    <x v="0"/>
    <x v="0"/>
  </r>
  <r>
    <n v="147"/>
    <s v="3-1-13-02"/>
    <s v="30-09-04"/>
    <n v="300"/>
    <s v="ACTIVO FIJO"/>
    <x v="2"/>
    <n v="2"/>
    <s v="Branda Servicios"/>
    <s v="CAMIÓN"/>
    <s v="VOLVO"/>
    <s v="FMX-500 Auto encarpe"/>
    <s v="SCCC-33"/>
    <n v="2022"/>
    <s v="Tolva Auto encarpe"/>
    <s v="6X4"/>
    <s v="Amarillo"/>
    <s v="Petroleo"/>
    <s v="D138070653C2E"/>
    <s v="93KXG30G0PE914979"/>
    <m/>
    <m/>
    <s v="LEASING/SEG RENTA"/>
    <m/>
    <s v="VFS"/>
    <n v="103967"/>
    <n v="37"/>
    <m/>
    <n v="15967900"/>
    <d v="2022-10-10T00:00:00"/>
    <d v="2025-11-10T00:00:00"/>
    <m/>
    <m/>
    <n v="4709051"/>
    <s v="SANTOS"/>
    <m/>
    <m/>
    <s v="SANTOS"/>
    <m/>
    <x v="8"/>
    <x v="7"/>
    <x v="168"/>
    <x v="13"/>
    <x v="0"/>
    <x v="4"/>
    <x v="3"/>
    <x v="0"/>
  </r>
  <r>
    <n v="148"/>
    <s v="3-1-13-02"/>
    <s v="30-08-01"/>
    <n v="300"/>
    <s v="ACTIVO FIJO"/>
    <x v="2"/>
    <n v="2"/>
    <s v="Branda Servicios"/>
    <s v="CAMIÓN"/>
    <s v="VOLVO"/>
    <s v="FMX-500 Auto encarpe/BOLONES"/>
    <s v="SCCC-30"/>
    <n v="2022"/>
    <s v="Tolva Auto encarpe"/>
    <s v="6X4"/>
    <s v="Amarillo"/>
    <s v="Petroleo"/>
    <s v="D138070639C2E"/>
    <s v="93KXG30G2PE914976"/>
    <m/>
    <m/>
    <s v="LEASING/SEG RENTA"/>
    <m/>
    <s v="VFS"/>
    <n v="103967"/>
    <n v="37"/>
    <m/>
    <n v="15967900"/>
    <d v="2022-10-10T00:00:00"/>
    <d v="2025-11-10T00:00:00"/>
    <m/>
    <m/>
    <n v="4709051"/>
    <s v="SANTOS"/>
    <m/>
    <m/>
    <s v="SANTOS"/>
    <m/>
    <x v="8"/>
    <x v="7"/>
    <x v="169"/>
    <x v="13"/>
    <x v="0"/>
    <x v="4"/>
    <x v="3"/>
    <x v="0"/>
  </r>
  <r>
    <n v="173"/>
    <s v="3-1-13-02"/>
    <m/>
    <n v="300"/>
    <s v="ACTIVO FIJO"/>
    <x v="2"/>
    <n v="3"/>
    <s v="Branda Servicios"/>
    <s v="CAMIÓN"/>
    <s v="VOLVO"/>
    <s v="FMX-460"/>
    <s v="RWYY-19(29)"/>
    <n v="2022"/>
    <s v="Camion Tolva"/>
    <s v="6X4"/>
    <s v="Amarillo"/>
    <s v="Petroleo"/>
    <s v="D138067277C2E"/>
    <s v="93KXG20D7NE911632"/>
    <m/>
    <m/>
    <s v="LEASING"/>
    <m/>
    <s v="ITAU"/>
    <n v="3004282"/>
    <n v="37"/>
    <n v="0"/>
    <n v="0"/>
    <d v="2022-01-11T00:00:00"/>
    <d v="2025-02-11T00:00:00"/>
    <m/>
    <m/>
    <n v="4270187"/>
    <s v="TAMBO"/>
    <m/>
    <m/>
    <e v="#N/A"/>
    <m/>
    <x v="7"/>
    <x v="6"/>
    <x v="170"/>
    <x v="11"/>
    <x v="0"/>
    <x v="4"/>
    <x v="3"/>
    <x v="0"/>
  </r>
  <r>
    <n v="174"/>
    <s v="3-1-13-02"/>
    <m/>
    <n v="300"/>
    <s v="ACTIVO FIJO"/>
    <x v="2"/>
    <n v="3"/>
    <s v="Branda Servicios"/>
    <s v="CAMIÓN"/>
    <s v="VOLVO"/>
    <s v="FMX-460"/>
    <s v="RWYY-18(28)"/>
    <n v="2022"/>
    <s v="Camion Tolva"/>
    <s v="6X4"/>
    <s v="Amarillo"/>
    <s v="Petroleo"/>
    <s v="D138067273C2E"/>
    <s v="93KXG20DXNE911633"/>
    <m/>
    <m/>
    <s v="LEASING"/>
    <m/>
    <s v="ITAU"/>
    <n v="3004282"/>
    <n v="37"/>
    <n v="0"/>
    <n v="0"/>
    <d v="2022-01-11T00:00:00"/>
    <d v="2025-02-11T00:00:00"/>
    <m/>
    <m/>
    <n v="4270187"/>
    <s v="TAMBO"/>
    <m/>
    <m/>
    <e v="#N/A"/>
    <m/>
    <x v="7"/>
    <x v="6"/>
    <x v="171"/>
    <x v="11"/>
    <x v="0"/>
    <x v="4"/>
    <x v="3"/>
    <x v="0"/>
  </r>
  <r>
    <n v="141"/>
    <s v="3-1-13-02"/>
    <n v="38686"/>
    <n v="300"/>
    <s v="ACTIVO FIJO"/>
    <x v="2"/>
    <n v="2"/>
    <s v="Branda Servicios"/>
    <s v="Camioneta"/>
    <s v="JMC"/>
    <s v="VIGUS WORK 4X4 2.5"/>
    <s v="RYYD-46"/>
    <n v="2022"/>
    <s v="Camioneta Pick UP"/>
    <s v="4X4"/>
    <m/>
    <s v="Petroleo"/>
    <s v="N1D03806"/>
    <s v="LEFEDDE11PTP00753"/>
    <m/>
    <m/>
    <s v="LEASING"/>
    <m/>
    <s v="BCI"/>
    <n v="112830"/>
    <n v="25"/>
    <m/>
    <m/>
    <d v="2022-07-05T00:00:00"/>
    <d v="2024-07-05T00:00:00"/>
    <m/>
    <m/>
    <n v="744552"/>
    <s v="SANTOS"/>
    <m/>
    <m/>
    <s v="SANTOS"/>
    <m/>
    <x v="8"/>
    <x v="7"/>
    <x v="172"/>
    <x v="10"/>
    <x v="0"/>
    <x v="4"/>
    <x v="3"/>
    <x v="0"/>
  </r>
  <r>
    <n v="176"/>
    <s v="3-1-14-01 "/>
    <m/>
    <n v="300"/>
    <s v="ACTIVO FIJO"/>
    <x v="0"/>
    <n v="12"/>
    <s v="Branda Servicios"/>
    <s v="Camioneta"/>
    <s v="Ford"/>
    <s v="F-150 Lariat 5.0 L 4X4 Luxury"/>
    <s v="RFVW-25"/>
    <n v="2022"/>
    <s v="Pick up "/>
    <s v="4X4"/>
    <m/>
    <s v="Bencina"/>
    <s v="MFB59189"/>
    <s v="1FTFW1E58MFB59189"/>
    <m/>
    <m/>
    <s v="ASEGURADO"/>
    <m/>
    <m/>
    <m/>
    <m/>
    <m/>
    <m/>
    <m/>
    <m/>
    <m/>
    <m/>
    <n v="1"/>
    <s v="GERENCIA GENERAL (B)"/>
    <m/>
    <m/>
    <s v="GERENCIA GENERAL"/>
    <m/>
    <x v="2"/>
    <x v="1"/>
    <x v="173"/>
    <x v="0"/>
    <x v="0"/>
    <x v="0"/>
    <x v="0"/>
    <x v="0"/>
  </r>
  <r>
    <n v="177"/>
    <s v="3-1-13-02"/>
    <m/>
    <n v="300"/>
    <s v="ACTIVO FIJO"/>
    <x v="0"/>
    <n v="30"/>
    <s v="Branda Servicios"/>
    <s v="Camioneta"/>
    <s v="JMC"/>
    <s v="VIGUS WORK 4X4 2.5"/>
    <s v="RYFW-87"/>
    <n v="2022"/>
    <s v="Camioneta Pick UP"/>
    <s v="4X4"/>
    <s v="Plateado"/>
    <s v="Petroleo"/>
    <s v="MCD81912"/>
    <s v="LEFEDDE18PTP00198"/>
    <m/>
    <m/>
    <s v="SIN SEGURO"/>
    <m/>
    <s v="ITAU"/>
    <n v="3005065"/>
    <n v="25"/>
    <m/>
    <m/>
    <d v="2022-05-13T00:00:00"/>
    <d v="2024-05-13T00:00:00"/>
    <n v="7199900"/>
    <m/>
    <n v="717769"/>
    <s v="G.OPERACIONES"/>
    <m/>
    <m/>
    <s v="GERENCIA DE OPERACIONES LS"/>
    <m/>
    <x v="14"/>
    <x v="12"/>
    <x v="174"/>
    <x v="11"/>
    <x v="0"/>
    <x v="4"/>
    <x v="3"/>
    <x v="1"/>
  </r>
  <r>
    <n v="143"/>
    <s v="3-1-13-02"/>
    <n v="39416"/>
    <n v="300"/>
    <s v="ACTIVO FIJO"/>
    <x v="2"/>
    <n v="30"/>
    <s v="Branda Servicios"/>
    <s v="Camioneta"/>
    <s v="JMC"/>
    <s v="VIGUS WORK 4X4 2.5"/>
    <s v="RYYB-29"/>
    <n v="2022"/>
    <s v="Camioneta Pick UP"/>
    <s v="4X4"/>
    <m/>
    <s v="Petroleo"/>
    <s v="MCD81878"/>
    <s v="LEFEDDE17PTP00174"/>
    <m/>
    <m/>
    <s v="LEASING"/>
    <m/>
    <s v="BCI"/>
    <n v="112830"/>
    <n v="25"/>
    <m/>
    <m/>
    <d v="2022-07-05T00:00:00"/>
    <d v="2024-07-05T00:00:00"/>
    <m/>
    <m/>
    <n v="744552"/>
    <s v="G.OPERACIONES"/>
    <m/>
    <m/>
    <s v="G.OPERACIONES"/>
    <m/>
    <x v="14"/>
    <x v="12"/>
    <x v="175"/>
    <x v="10"/>
    <x v="0"/>
    <x v="4"/>
    <x v="3"/>
    <x v="1"/>
  </r>
  <r>
    <n v="175"/>
    <s v="3-1-13-02"/>
    <m/>
    <n v="300"/>
    <s v="ACTIVO FIJO"/>
    <x v="2"/>
    <n v="30"/>
    <s v="Branda Servicios"/>
    <s v="Camioneta "/>
    <s v="Maxus"/>
    <s v="T-60"/>
    <s v="SFRK-65"/>
    <n v="2022"/>
    <s v="Camioneta Pick UP"/>
    <s v="4X4"/>
    <s v="Rojo"/>
    <s v="Petroleo"/>
    <s v="R9223003463"/>
    <s v="LSFAM11A6 NA069873"/>
    <m/>
    <m/>
    <s v="LEASING"/>
    <m/>
    <s v="BCI"/>
    <n v="114894"/>
    <n v="37"/>
    <m/>
    <m/>
    <d v="2022-10-05T00:00:00"/>
    <d v="2025-10-05T00:00:00"/>
    <m/>
    <m/>
    <n v="647499"/>
    <s v="G.OPERACIONES"/>
    <m/>
    <m/>
    <e v="#N/A"/>
    <m/>
    <x v="14"/>
    <x v="12"/>
    <x v="176"/>
    <x v="10"/>
    <x v="0"/>
    <x v="4"/>
    <x v="3"/>
    <x v="1"/>
  </r>
  <r>
    <n v="182"/>
    <s v="3-1-13-02"/>
    <m/>
    <n v="300"/>
    <s v="ACTIVO FIJO"/>
    <x v="2"/>
    <n v="17"/>
    <s v="Eklipse"/>
    <s v="Camioneta"/>
    <s v="Nissan"/>
    <s v="MC DC SE 2.3 4X4 MT"/>
    <s v="RYJD-51"/>
    <n v="2022"/>
    <s v="Camioneta Termica"/>
    <s v="4X4"/>
    <s v="Rojo"/>
    <s v="Petroleo"/>
    <s v="YS23B266C061185"/>
    <s v="3N6BD31B4PK802226"/>
    <m/>
    <m/>
    <s v="LEASING"/>
    <m/>
    <s v="SANTANDER"/>
    <n v="593545"/>
    <n v="37"/>
    <m/>
    <m/>
    <d v="2022-06-20T00:00:00"/>
    <d v="2025-06-20T00:00:00"/>
    <m/>
    <m/>
    <n v="1094846"/>
    <s v="ABASTECIMIENTO"/>
    <m/>
    <m/>
    <s v="DETENIDOS COQUIMBO"/>
    <m/>
    <x v="9"/>
    <x v="8"/>
    <x v="177"/>
    <x v="12"/>
    <x v="1"/>
    <x v="5"/>
    <x v="3"/>
    <x v="0"/>
  </r>
  <r>
    <n v="181"/>
    <s v="3-1-13-02"/>
    <m/>
    <n v="300"/>
    <s v="ACTIVO FIJO"/>
    <x v="2"/>
    <n v="17"/>
    <s v="Eklipse"/>
    <s v="CAMIÓN"/>
    <s v="VOLVO"/>
    <s v="VM 8X4 330"/>
    <s v="SDFJ-53"/>
    <n v="2022"/>
    <s v="Camion (CARGA ASEGURADA)"/>
    <s v="8X4"/>
    <s v="Blanco"/>
    <s v="Petroleo"/>
    <s v="Y1A067445"/>
    <s v="93KP0S1GXPE183603"/>
    <m/>
    <m/>
    <s v="LEASING"/>
    <m/>
    <s v="ITAU"/>
    <n v="305847"/>
    <n v="37"/>
    <m/>
    <m/>
    <d v="2022-09-01T00:00:00"/>
    <d v="2025-09-01T00:00:00"/>
    <m/>
    <m/>
    <n v="3338131"/>
    <s v="ABASTECIMIENTO"/>
    <m/>
    <m/>
    <s v="ABASTECIMIENTO"/>
    <m/>
    <x v="9"/>
    <x v="8"/>
    <x v="178"/>
    <x v="11"/>
    <x v="1"/>
    <x v="5"/>
    <x v="3"/>
    <x v="0"/>
  </r>
  <r>
    <n v="232"/>
    <s v="3-1-13-02"/>
    <m/>
    <n v="300"/>
    <s v="ACTIVO FIJO"/>
    <x v="2"/>
    <n v="18"/>
    <s v="Eklipse"/>
    <s v="CAMIÓN"/>
    <s v="Chevrolet"/>
    <s v="NPR 816"/>
    <s v="TBDG-40"/>
    <n v="2024"/>
    <s v="Carga Fria"/>
    <s v="4X4"/>
    <s v="Blanco"/>
    <s v="Petroleo"/>
    <s v="4HK10TW512"/>
    <s v="JAANPR75KP7102590"/>
    <m/>
    <m/>
    <s v="LEASING"/>
    <m/>
    <s v="BCI"/>
    <n v="127013"/>
    <n v="25"/>
    <m/>
    <m/>
    <d v="2024-03-05T00:00:00"/>
    <d v="2026-03-05T00:00:00"/>
    <m/>
    <m/>
    <n v="1327168"/>
    <s v="INCA DE ORO"/>
    <m/>
    <m/>
    <s v="CERRO NEGRO"/>
    <m/>
    <x v="18"/>
    <x v="16"/>
    <x v="179"/>
    <x v="10"/>
    <x v="1"/>
    <x v="5"/>
    <x v="3"/>
    <x v="0"/>
  </r>
  <r>
    <n v="180"/>
    <s v="3-1-13-02"/>
    <m/>
    <n v="300"/>
    <s v="ACTIVO FIJO"/>
    <x v="2"/>
    <n v="9"/>
    <s v="Eklipse"/>
    <s v="Camioneta"/>
    <s v="Nissan"/>
    <s v="NAVARA MC SC S 2.3 4X4 MT"/>
    <s v="SFHS-83"/>
    <n v="2022"/>
    <s v="Camioneta Termica"/>
    <s v="4X4"/>
    <s v="Blanco"/>
    <s v="Petroleo"/>
    <s v="YS23A260C072801"/>
    <s v="3N6BD33B7NK816471"/>
    <m/>
    <m/>
    <s v="LEASING"/>
    <m/>
    <s v="BCI"/>
    <n v="114465"/>
    <n v="37"/>
    <m/>
    <m/>
    <d v="2022-09-15T00:00:00"/>
    <d v="2025-09-15T00:00:00"/>
    <m/>
    <m/>
    <n v="918952"/>
    <s v="DETENIDOS COQUIMBO"/>
    <m/>
    <m/>
    <s v="TALLER MECANICO SERENA"/>
    <m/>
    <x v="5"/>
    <x v="4"/>
    <x v="180"/>
    <x v="10"/>
    <x v="1"/>
    <x v="5"/>
    <x v="3"/>
    <x v="0"/>
  </r>
  <r>
    <n v="212"/>
    <s v="3-1-13-02"/>
    <s v="30-14-01"/>
    <n v="300"/>
    <s v="ACTIVO FIJO"/>
    <x v="2"/>
    <n v="2"/>
    <s v="Branda Servicios"/>
    <s v="CAMIÓN"/>
    <s v="VOLVO"/>
    <s v="FMX-500 8X4 TRACTO CAMION"/>
    <s v="SPCK-90"/>
    <n v="2023"/>
    <s v="TRACTOCAMION"/>
    <s v="6X4"/>
    <s v="Amarillo"/>
    <s v="Petroleo"/>
    <s v="D138082007C5E"/>
    <s v="9BVXG30D0PE926443"/>
    <m/>
    <m/>
    <s v="LEASING"/>
    <m/>
    <s v="BCI"/>
    <n v="118195"/>
    <n v="37"/>
    <m/>
    <m/>
    <d v="2023-02-15T00:00:00"/>
    <d v="2026-02-15T00:00:00"/>
    <m/>
    <m/>
    <n v="4240700"/>
    <s v="SANTOS"/>
    <m/>
    <m/>
    <s v="SANTOS"/>
    <m/>
    <x v="8"/>
    <x v="7"/>
    <x v="181"/>
    <x v="10"/>
    <x v="0"/>
    <x v="4"/>
    <x v="3"/>
    <x v="0"/>
  </r>
  <r>
    <n v="160"/>
    <s v="3-1-13-02"/>
    <s v="30-10-02"/>
    <n v="300"/>
    <s v="ACTIVO FIJO"/>
    <x v="2"/>
    <n v="2"/>
    <s v="Branda Servicios"/>
    <s v="CAMIÓN"/>
    <s v="VOLVO"/>
    <s v="VM Aljibe"/>
    <s v="SDJD-95"/>
    <n v="2022"/>
    <s v="Aljibe"/>
    <s v="6X4"/>
    <s v="Amarillo"/>
    <s v="Petroleo"/>
    <s v="Y1A068575"/>
    <s v="93KK0S1D9PE184511"/>
    <m/>
    <m/>
    <s v="LEASING"/>
    <m/>
    <s v="SANTANDER"/>
    <n v="595393"/>
    <n v="25"/>
    <m/>
    <m/>
    <d v="2022-10-05T00:00:00"/>
    <d v="2024-10-05T00:00:00"/>
    <n v="100813300"/>
    <m/>
    <n v="4032532"/>
    <s v="SANTOS"/>
    <m/>
    <m/>
    <s v="SANTOS"/>
    <m/>
    <x v="8"/>
    <x v="7"/>
    <x v="182"/>
    <x v="12"/>
    <x v="0"/>
    <x v="4"/>
    <x v="3"/>
    <x v="0"/>
  </r>
  <r>
    <n v="161"/>
    <s v="3-1-13-02"/>
    <s v="30-15-02"/>
    <n v="300"/>
    <s v="ACTIVO FIJO"/>
    <x v="2"/>
    <n v="2"/>
    <s v="Branda Servicios"/>
    <s v="CAMIÓN"/>
    <s v="VOLVO"/>
    <s v="VM Aljibe"/>
    <s v="SDJD-96"/>
    <n v="2022"/>
    <s v="Aljibe"/>
    <s v="6X4"/>
    <s v="Amarillo"/>
    <s v="Petroleo"/>
    <s v="Y1A068110"/>
    <s v="93KK0S1D6PE184510"/>
    <m/>
    <m/>
    <s v="LEASING"/>
    <m/>
    <s v="SANTANDER"/>
    <n v="595393"/>
    <n v="25"/>
    <m/>
    <m/>
    <d v="2022-10-05T00:00:00"/>
    <d v="2024-10-05T00:00:00"/>
    <n v="100813300"/>
    <m/>
    <n v="4032532"/>
    <s v="SANTOS"/>
    <m/>
    <m/>
    <s v="SANTOS"/>
    <m/>
    <x v="8"/>
    <x v="7"/>
    <x v="183"/>
    <x v="12"/>
    <x v="0"/>
    <x v="4"/>
    <x v="3"/>
    <x v="0"/>
  </r>
  <r>
    <n v="168"/>
    <s v="3-1-13-02"/>
    <n v="37985"/>
    <n v="300"/>
    <s v="ACTIVO FIJO"/>
    <x v="2"/>
    <n v="2"/>
    <s v="Branda Servicios"/>
    <s v="Retroexcavadora"/>
    <s v="CATERPILLAR"/>
    <n v="416"/>
    <s v="SGXG-33-0"/>
    <n v="2022"/>
    <s v="Retroexcavadora"/>
    <s v="4X4"/>
    <s v="Amarillo"/>
    <s v="Petroleo"/>
    <s v="G8X09004"/>
    <s v="CAT00416LL9P03485"/>
    <n v="1345.3"/>
    <n v="860.51469999999995"/>
    <s v="LEASING"/>
    <m/>
    <s v="CAT"/>
    <s v="730-0092-008"/>
    <n v="38"/>
    <n v="3"/>
    <m/>
    <d v="2022-09-25T00:00:00"/>
    <d v="2025-11-25T00:00:00"/>
    <n v="98900"/>
    <s v="USD 950"/>
    <n v="3361684"/>
    <s v="SANTOS"/>
    <m/>
    <m/>
    <s v="SANTOS"/>
    <m/>
    <x v="8"/>
    <x v="7"/>
    <x v="184"/>
    <x v="7"/>
    <x v="0"/>
    <x v="4"/>
    <x v="3"/>
    <x v="0"/>
  </r>
  <r>
    <n v="196"/>
    <s v="3-1-13-02"/>
    <s v="30-17-01"/>
    <n v="300"/>
    <s v="ACTIVO FIJO"/>
    <x v="2"/>
    <n v="2"/>
    <s v="Branda Servicios"/>
    <s v="CAMIÓN"/>
    <s v="Machile"/>
    <s v="SCB-50-3E"/>
    <s v="PWYL-25"/>
    <n v="2023"/>
    <s v="Cama Baja"/>
    <s v="3 ejes"/>
    <s v="Amarillo"/>
    <s v="N/A"/>
    <s v="N/A"/>
    <s v="SCB5113"/>
    <m/>
    <m/>
    <s v="LEASING"/>
    <m/>
    <s v="BCI"/>
    <n v="115874"/>
    <n v="37"/>
    <n v="3"/>
    <n v="4690000"/>
    <d v="2022-10-15T00:00:00"/>
    <d v="2025-10-15T00:00:00"/>
    <m/>
    <m/>
    <n v="1637948"/>
    <s v="SANTOS"/>
    <m/>
    <m/>
    <s v="SANTOS"/>
    <m/>
    <x v="8"/>
    <x v="7"/>
    <x v="185"/>
    <x v="10"/>
    <x v="0"/>
    <x v="4"/>
    <x v="3"/>
    <x v="0"/>
  </r>
  <r>
    <n v="218"/>
    <s v="3-1-13-02"/>
    <s v="30-17-02"/>
    <n v="300"/>
    <s v="ACTIVO FIJO"/>
    <x v="2"/>
    <n v="2"/>
    <s v="Branda Servicios"/>
    <s v="Grua Horquilla"/>
    <s v="Toyota"/>
    <s v="72-8FD30"/>
    <s v="SVYY-47"/>
    <n v="2023"/>
    <s v="Grua Horquilla"/>
    <m/>
    <m/>
    <m/>
    <s v="2Z-0139482"/>
    <s v="708FDJ35-81182"/>
    <m/>
    <m/>
    <s v="LEASING"/>
    <m/>
    <s v="BCI"/>
    <n v="120807"/>
    <n v="25"/>
    <m/>
    <m/>
    <d v="2023-05-05T00:00:00"/>
    <d v="2025-05-15T00:00:00"/>
    <m/>
    <m/>
    <n v="1373410"/>
    <s v="SANTOS"/>
    <m/>
    <m/>
    <s v="SANTOS"/>
    <m/>
    <x v="8"/>
    <x v="7"/>
    <x v="186"/>
    <x v="10"/>
    <x v="0"/>
    <x v="4"/>
    <x v="3"/>
    <x v="0"/>
  </r>
  <r>
    <n v="213"/>
    <s v="3-1-13-02"/>
    <s v="30-17-03"/>
    <n v="300"/>
    <s v="ACTIVO FIJO"/>
    <x v="2"/>
    <n v="2"/>
    <s v="Branda Servicios"/>
    <s v="CAMIÓN"/>
    <s v="Chevrolet"/>
    <s v="NQR 919 AC"/>
    <s v="SRCV-87"/>
    <n v="2023"/>
    <s v="PLANO"/>
    <s v="4X2"/>
    <s v="Blanco"/>
    <s v="Petroleo"/>
    <s v="4HK10MJ381"/>
    <s v="JAAN1R90LP7100248"/>
    <m/>
    <m/>
    <s v="LEASING"/>
    <m/>
    <s v="BCI"/>
    <n v="118192"/>
    <n v="37"/>
    <m/>
    <m/>
    <d v="2023-02-15T00:00:00"/>
    <d v="2026-02-15T00:00:00"/>
    <m/>
    <m/>
    <n v="1348836"/>
    <s v="SANTOS"/>
    <m/>
    <m/>
    <s v="SANTOS"/>
    <m/>
    <x v="8"/>
    <x v="7"/>
    <x v="187"/>
    <x v="10"/>
    <x v="0"/>
    <x v="4"/>
    <x v="3"/>
    <x v="0"/>
  </r>
  <r>
    <n v="210"/>
    <s v="3-1-13-02"/>
    <s v="30-17-05"/>
    <n v="300"/>
    <s v="ACTIVO FIJO"/>
    <x v="0"/>
    <n v="2"/>
    <s v="Branda Servicios"/>
    <s v="Torre Iluminacion"/>
    <s v="HIMOINSA"/>
    <s v="AS4005 ECO MS"/>
    <n v="91"/>
    <n v="2023"/>
    <s v="Torre Iluminacion"/>
    <s v="N/A"/>
    <m/>
    <s v="Petroleo"/>
    <m/>
    <s v="X1CH119972"/>
    <m/>
    <m/>
    <s v="SIN SEGURO"/>
    <m/>
    <s v="BCI"/>
    <n v="116328"/>
    <n v="19"/>
    <m/>
    <m/>
    <d v="2022-12-05T00:00:00"/>
    <d v="2024-06-05T00:00:00"/>
    <m/>
    <m/>
    <n v="1304741"/>
    <s v="SANTOS"/>
    <m/>
    <m/>
    <e v="#N/A"/>
    <m/>
    <x v="8"/>
    <x v="7"/>
    <x v="188"/>
    <x v="10"/>
    <x v="0"/>
    <x v="4"/>
    <x v="3"/>
    <x v="0"/>
  </r>
  <r>
    <n v="211"/>
    <s v="3-1-13-02"/>
    <s v="30-17-07"/>
    <n v="300"/>
    <s v="ACTIVO FIJO"/>
    <x v="0"/>
    <n v="2"/>
    <s v="Branda Servicios"/>
    <s v="Torre Iluminacion"/>
    <s v="HIMOINSA"/>
    <s v="AS4005 ECO MS"/>
    <n v="92"/>
    <n v="2023"/>
    <s v="Torre Iluminacion"/>
    <s v="N/A"/>
    <m/>
    <s v="Petroleo"/>
    <m/>
    <s v="X1CH119979"/>
    <m/>
    <m/>
    <s v="SIN SEGURO"/>
    <m/>
    <s v="BCI"/>
    <n v="116328"/>
    <n v="19"/>
    <m/>
    <m/>
    <d v="2022-12-05T00:00:00"/>
    <d v="2024-06-05T00:00:00"/>
    <m/>
    <m/>
    <n v="1304741"/>
    <s v="SANTOS"/>
    <m/>
    <m/>
    <e v="#N/A"/>
    <m/>
    <x v="8"/>
    <x v="7"/>
    <x v="189"/>
    <x v="10"/>
    <x v="0"/>
    <x v="4"/>
    <x v="3"/>
    <x v="0"/>
  </r>
  <r>
    <n v="193"/>
    <s v="3-1-13-02"/>
    <n v="37255"/>
    <n v="300"/>
    <s v="ACTIVO FIJO"/>
    <x v="2"/>
    <n v="29"/>
    <s v="Branda Servicios"/>
    <s v="Scoop"/>
    <s v="CATERPILLAR"/>
    <s v="R-1700"/>
    <s v="SSDB-56"/>
    <n v="2023"/>
    <s v="Scoop"/>
    <s v="4X4"/>
    <s v="Amarillo"/>
    <s v="Petroleo"/>
    <s v="TXX04800"/>
    <s v="CATR1700CKT400389"/>
    <m/>
    <m/>
    <s v="LEASING/SEG RENTA"/>
    <m/>
    <s v="CAT"/>
    <s v="730-10012317-001"/>
    <n v="36"/>
    <m/>
    <m/>
    <d v="2023-05-25T00:00:00"/>
    <d v="2026-04-25T00:00:00"/>
    <s v="1,141,000"/>
    <s v="USD 800"/>
    <n v="31794121"/>
    <s v="MANTOS DE LA LUNA"/>
    <m/>
    <m/>
    <s v="MANTOS DE LA LUNA"/>
    <s v="SE CARGA MITAD MANTOS MITAD SANTOS"/>
    <x v="6"/>
    <x v="5"/>
    <x v="190"/>
    <x v="7"/>
    <x v="0"/>
    <x v="4"/>
    <x v="3"/>
    <x v="0"/>
  </r>
  <r>
    <n v="194"/>
    <s v="3-1-13-02"/>
    <n v="41516"/>
    <n v="300"/>
    <s v="ACTIVO FIJO"/>
    <x v="2"/>
    <n v="29"/>
    <s v="Branda Servicios"/>
    <s v="CAMIÓN"/>
    <s v="VOLVO"/>
    <s v="FMX-500 8X4 TOLVA"/>
    <s v="SHJS-81"/>
    <n v="2023"/>
    <s v="TOLVA"/>
    <s v="8X4"/>
    <s v="Amarillo"/>
    <s v="Petroleo"/>
    <s v="D138077720C2E"/>
    <s v="93KXG30G9PE921569"/>
    <m/>
    <m/>
    <s v="LEASING"/>
    <m/>
    <s v="SCOTIABANK"/>
    <n v="7015748"/>
    <n v="37"/>
    <m/>
    <n v="15971126"/>
    <d v="2022-11-13T00:00:00"/>
    <d v="2025-11-13T00:00:00"/>
    <n v="213167043"/>
    <m/>
    <n v="5262449"/>
    <s v="MANTOS DE LA LUNA"/>
    <m/>
    <m/>
    <s v="MANTOS DE LA LUNA"/>
    <m/>
    <x v="6"/>
    <x v="5"/>
    <x v="191"/>
    <x v="14"/>
    <x v="0"/>
    <x v="4"/>
    <x v="3"/>
    <x v="0"/>
  </r>
  <r>
    <n v="145"/>
    <s v="3-1-13-02"/>
    <n v="42704"/>
    <n v="300"/>
    <s v="ACTIVO FIJO"/>
    <x v="2"/>
    <n v="2"/>
    <s v="Branda Servicios"/>
    <s v="Camioneta"/>
    <s v="Maxus"/>
    <s v="T-60"/>
    <s v="RZZY-82"/>
    <n v="2022"/>
    <s v="Camioneta Pick UP"/>
    <s v="4X4"/>
    <m/>
    <s v="Petroleo"/>
    <s v="R921C039707"/>
    <s v="LSFAM11A3NA054702"/>
    <m/>
    <m/>
    <s v="LEASING"/>
    <m/>
    <s v="BCI"/>
    <n v="112985"/>
    <n v="25"/>
    <m/>
    <m/>
    <d v="2022-07-15T00:00:00"/>
    <d v="2024-07-15T00:00:00"/>
    <m/>
    <m/>
    <n v="752104"/>
    <s v="SANTOS"/>
    <m/>
    <m/>
    <e v="#N/A"/>
    <m/>
    <x v="8"/>
    <x v="7"/>
    <x v="192"/>
    <x v="10"/>
    <x v="0"/>
    <x v="4"/>
    <x v="3"/>
    <x v="0"/>
  </r>
  <r>
    <n v="146"/>
    <s v="3-1-13-02"/>
    <n v="42338"/>
    <n v="300"/>
    <s v="ACTIVO FIJO"/>
    <x v="2"/>
    <n v="2"/>
    <s v="Branda Servicios"/>
    <s v="Camioneta"/>
    <s v="Maxus"/>
    <s v="T-60"/>
    <s v="RZZY-84"/>
    <n v="2022"/>
    <s v="Camioneta Pick UP"/>
    <s v="4X4"/>
    <m/>
    <s v="Petroleo"/>
    <s v="R9219034547"/>
    <s v="LSFAM11A1NA041849"/>
    <m/>
    <m/>
    <s v="LEASING"/>
    <m/>
    <s v="BCI"/>
    <n v="112985"/>
    <n v="25"/>
    <m/>
    <m/>
    <d v="2022-07-15T00:00:00"/>
    <d v="2024-07-15T00:00:00"/>
    <m/>
    <m/>
    <n v="752104"/>
    <s v="SANTOS"/>
    <m/>
    <m/>
    <e v="#N/A"/>
    <m/>
    <x v="8"/>
    <x v="7"/>
    <x v="193"/>
    <x v="10"/>
    <x v="0"/>
    <x v="4"/>
    <x v="3"/>
    <x v="0"/>
  </r>
  <r>
    <n v="197"/>
    <s v="3-1-13-02"/>
    <s v="30-14-12"/>
    <n v="300"/>
    <s v="ACTIVO FIJO"/>
    <x v="2"/>
    <n v="8"/>
    <s v="Branda Servicios"/>
    <s v="Batea 60 ton"/>
    <s v="Machile"/>
    <s v="SRV-30-3E"/>
    <s v="PWYL-24"/>
    <n v="2023"/>
    <s v="BATEA 60 TON"/>
    <s v="3 ejes"/>
    <s v="Amarillo"/>
    <s v="N/A"/>
    <s v="N/A"/>
    <s v="SRV4528"/>
    <m/>
    <m/>
    <s v="LEASING"/>
    <m/>
    <s v="BCI"/>
    <n v="115877"/>
    <n v="37"/>
    <n v="3"/>
    <n v="30957983"/>
    <d v="2022-10-15T00:00:00"/>
    <d v="2025-10-15T00:00:00"/>
    <n v="109903000"/>
    <m/>
    <n v="2321940"/>
    <s v="MAQ STANDBAY"/>
    <m/>
    <m/>
    <s v="MAQ STANDBAY"/>
    <m/>
    <x v="19"/>
    <x v="17"/>
    <x v="194"/>
    <x v="10"/>
    <x v="0"/>
    <x v="4"/>
    <x v="3"/>
    <x v="0"/>
  </r>
  <r>
    <n v="198"/>
    <s v="3-1-13-02"/>
    <s v="30-14-10"/>
    <n v="300"/>
    <s v="ACTIVO FIJO"/>
    <x v="2"/>
    <n v="8"/>
    <s v="Branda Servicios"/>
    <s v="Batea 60 ton"/>
    <s v="Machile"/>
    <s v="SRV-30-3E"/>
    <s v="PWYL-28"/>
    <n v="2023"/>
    <s v="BATEA 60 TON"/>
    <s v="3 ejes"/>
    <s v="Amarillo"/>
    <s v="N/A"/>
    <s v="N/A"/>
    <s v="SRV4529"/>
    <m/>
    <m/>
    <s v="LEASING"/>
    <m/>
    <s v="BCI"/>
    <n v="115877"/>
    <n v="37"/>
    <n v="3"/>
    <n v="30957983"/>
    <d v="2022-10-15T00:00:00"/>
    <d v="2025-10-15T00:00:00"/>
    <n v="109903000"/>
    <m/>
    <n v="2321940"/>
    <s v="MAQ STANDBAY"/>
    <m/>
    <m/>
    <s v="MAQ STANDBAY"/>
    <m/>
    <x v="19"/>
    <x v="17"/>
    <x v="195"/>
    <x v="10"/>
    <x v="0"/>
    <x v="4"/>
    <x v="3"/>
    <x v="0"/>
  </r>
  <r>
    <n v="199"/>
    <s v="3-1-13-02"/>
    <s v="30-14-18"/>
    <n v="300"/>
    <s v="ACTIVO FIJO"/>
    <x v="2"/>
    <n v="8"/>
    <s v="Branda Servicios"/>
    <s v="Batea 60 ton"/>
    <s v="Machile"/>
    <s v="SRV-30-3E"/>
    <s v="PWYL-27"/>
    <n v="2023"/>
    <s v="BATEA 60 TON"/>
    <s v="3 ejes"/>
    <s v="Amarillo"/>
    <s v="N/A"/>
    <s v="N/A"/>
    <s v="SRV4530"/>
    <m/>
    <m/>
    <s v="LEASING"/>
    <m/>
    <s v="BCI"/>
    <n v="115877"/>
    <n v="37"/>
    <n v="3"/>
    <n v="30957983"/>
    <d v="2022-10-15T00:00:00"/>
    <d v="2025-10-15T00:00:00"/>
    <n v="109903000"/>
    <m/>
    <n v="2321940"/>
    <s v="MAQ STANDBAY"/>
    <m/>
    <m/>
    <s v="MAQ STANDBAY"/>
    <m/>
    <x v="19"/>
    <x v="17"/>
    <x v="196"/>
    <x v="10"/>
    <x v="0"/>
    <x v="4"/>
    <x v="3"/>
    <x v="0"/>
  </r>
  <r>
    <n v="200"/>
    <s v="3-1-13-02"/>
    <s v="30-14-11"/>
    <n v="300"/>
    <s v="ACTIVO FIJO"/>
    <x v="2"/>
    <n v="8"/>
    <s v="Branda Servicios"/>
    <s v="Batea 60 ton"/>
    <s v="Machile"/>
    <s v="SRV-30-3E"/>
    <s v="PWYL-23"/>
    <n v="2023"/>
    <s v="BATEA 60 TON"/>
    <s v="3 ejes"/>
    <s v="Amarillo"/>
    <s v="N/A"/>
    <s v="N/A"/>
    <s v="SRV4531"/>
    <m/>
    <m/>
    <s v="LEASING"/>
    <m/>
    <s v="BCI"/>
    <n v="115877"/>
    <n v="37"/>
    <n v="3"/>
    <n v="30957983"/>
    <d v="2022-10-15T00:00:00"/>
    <d v="2025-10-15T00:00:00"/>
    <n v="109903000"/>
    <m/>
    <n v="2321940"/>
    <s v="MAQ STANDBAY"/>
    <m/>
    <m/>
    <s v="MAQ STANDBAY"/>
    <m/>
    <x v="19"/>
    <x v="17"/>
    <x v="197"/>
    <x v="10"/>
    <x v="0"/>
    <x v="4"/>
    <x v="3"/>
    <x v="0"/>
  </r>
  <r>
    <n v="201"/>
    <s v="3-1-13-02"/>
    <s v="30-14-14"/>
    <n v="300"/>
    <s v="ACTIVO FIJO"/>
    <x v="2"/>
    <n v="8"/>
    <s v="Branda Servicios"/>
    <s v="Batea 60 ton"/>
    <s v="Machile"/>
    <s v="SRV-30-3E"/>
    <s v="PWYL-26"/>
    <n v="2023"/>
    <s v="BATEA 60 TON"/>
    <s v="3 ejes"/>
    <s v="Amarillo"/>
    <s v="N/A"/>
    <s v="N/A"/>
    <s v="SRV4532"/>
    <m/>
    <m/>
    <s v="LEASING"/>
    <m/>
    <s v="BCI"/>
    <n v="115877"/>
    <n v="37"/>
    <n v="3"/>
    <n v="30957983"/>
    <d v="2022-10-15T00:00:00"/>
    <d v="2025-10-15T00:00:00"/>
    <n v="109903000"/>
    <m/>
    <n v="2321940"/>
    <s v="MAQ STANDBAY"/>
    <m/>
    <m/>
    <s v="MAQ STANDBAY"/>
    <m/>
    <x v="19"/>
    <x v="17"/>
    <x v="198"/>
    <x v="10"/>
    <x v="0"/>
    <x v="4"/>
    <x v="3"/>
    <x v="0"/>
  </r>
  <r>
    <n v="202"/>
    <s v="3-1-13-02"/>
    <s v="30-14-17"/>
    <n v="300"/>
    <s v="ACTIVO FIJO"/>
    <x v="2"/>
    <n v="8"/>
    <s v="Branda Servicios"/>
    <s v="Batea 60 ton"/>
    <s v="Machile"/>
    <s v="SRV-30-3E"/>
    <s v="PWYL-22"/>
    <n v="2023"/>
    <s v="BATEA 60 TON"/>
    <s v="3 ejes"/>
    <s v="Amarillo"/>
    <s v="N/A"/>
    <s v="N/A"/>
    <s v="SRV4533"/>
    <m/>
    <m/>
    <s v="LEASING"/>
    <m/>
    <s v="BCI"/>
    <n v="115890"/>
    <n v="37"/>
    <n v="3"/>
    <n v="30957983"/>
    <d v="2022-10-15T00:00:00"/>
    <d v="2025-10-15T00:00:00"/>
    <n v="109903000"/>
    <m/>
    <n v="2321940"/>
    <s v="MAQ STANDBAY"/>
    <m/>
    <m/>
    <s v="MAQ STANDBAY"/>
    <m/>
    <x v="19"/>
    <x v="17"/>
    <x v="199"/>
    <x v="10"/>
    <x v="0"/>
    <x v="4"/>
    <x v="3"/>
    <x v="0"/>
  </r>
  <r>
    <n v="203"/>
    <s v="3-1-13-02"/>
    <s v="30-14-16"/>
    <n v="300"/>
    <s v="ACTIVO FIJO"/>
    <x v="2"/>
    <n v="8"/>
    <s v="Branda Servicios"/>
    <s v="Batea 60 ton"/>
    <s v="Machile"/>
    <s v="SRV-30-3E"/>
    <s v="PWYL-21"/>
    <n v="2023"/>
    <s v="BATEA 60 TON"/>
    <s v="3 ejes"/>
    <s v="Amarillo"/>
    <s v="N/A"/>
    <s v="N/A"/>
    <s v="SRV4534"/>
    <m/>
    <m/>
    <s v="LEASING"/>
    <m/>
    <s v="BCI"/>
    <n v="115890"/>
    <n v="37"/>
    <n v="3"/>
    <n v="30957983"/>
    <d v="2022-10-15T00:00:00"/>
    <d v="2025-10-15T00:00:00"/>
    <n v="109903000"/>
    <m/>
    <n v="2321940"/>
    <s v="MAQ STANDBAY"/>
    <m/>
    <m/>
    <s v="MAQ STANDBAY"/>
    <m/>
    <x v="19"/>
    <x v="17"/>
    <x v="200"/>
    <x v="10"/>
    <x v="0"/>
    <x v="4"/>
    <x v="3"/>
    <x v="0"/>
  </r>
  <r>
    <n v="204"/>
    <s v="3-1-13-02"/>
    <s v="30-14-13"/>
    <n v="300"/>
    <s v="ACTIVO FIJO"/>
    <x v="2"/>
    <n v="8"/>
    <s v="Branda Servicios"/>
    <s v="Batea 60 ton"/>
    <s v="Machile"/>
    <s v="SRV-30-3E"/>
    <s v="PWYL-19"/>
    <n v="2023"/>
    <s v="BATEA 60 TON"/>
    <s v="3 ejes"/>
    <s v="Amarillo"/>
    <s v="N/A"/>
    <s v="N/A"/>
    <s v="SRV4535"/>
    <m/>
    <m/>
    <s v="LEASING"/>
    <m/>
    <s v="BCI"/>
    <n v="115890"/>
    <n v="37"/>
    <n v="3"/>
    <n v="30957983"/>
    <d v="2022-10-15T00:00:00"/>
    <d v="2025-10-15T00:00:00"/>
    <n v="109903000"/>
    <m/>
    <n v="2321940"/>
    <s v="MAQ STANDBAY"/>
    <m/>
    <m/>
    <s v="MAQ STANDBAY"/>
    <m/>
    <x v="19"/>
    <x v="17"/>
    <x v="201"/>
    <x v="10"/>
    <x v="0"/>
    <x v="4"/>
    <x v="3"/>
    <x v="0"/>
  </r>
  <r>
    <n v="205"/>
    <s v="3-1-13-02"/>
    <s v="30-14-15"/>
    <n v="300"/>
    <s v="ACTIVO FIJO"/>
    <x v="2"/>
    <n v="8"/>
    <s v="Branda Servicios"/>
    <s v="Batea 60 ton"/>
    <s v="Machile"/>
    <s v="SRV-30-3E"/>
    <s v="PWYL-20"/>
    <n v="2023"/>
    <s v="BATEA 60 TON"/>
    <s v="3 ejes"/>
    <s v="Amarillo"/>
    <s v="N/A"/>
    <s v="N/A"/>
    <s v="SRV4536"/>
    <m/>
    <m/>
    <s v="LEASING"/>
    <m/>
    <s v="BCI"/>
    <n v="115890"/>
    <n v="37"/>
    <n v="3"/>
    <n v="30957983"/>
    <d v="2022-10-15T00:00:00"/>
    <d v="2025-10-15T00:00:00"/>
    <n v="109903000"/>
    <m/>
    <n v="2321940"/>
    <s v="MAQ STANDBAY"/>
    <m/>
    <m/>
    <s v="MAQ STANDBAY"/>
    <m/>
    <x v="19"/>
    <x v="17"/>
    <x v="202"/>
    <x v="10"/>
    <x v="0"/>
    <x v="4"/>
    <x v="3"/>
    <x v="0"/>
  </r>
  <r>
    <n v="139"/>
    <s v="3-1-13-02"/>
    <n v="37955"/>
    <n v="300"/>
    <s v="ACTIVO FIJO"/>
    <x v="2"/>
    <n v="2"/>
    <s v="Branda Servicios"/>
    <s v="Camioneta"/>
    <s v="JMC"/>
    <s v="VIGUS WORK 4X4 2.5"/>
    <s v="RYYD-45"/>
    <n v="2022"/>
    <s v="Camioneta Pick UP"/>
    <s v="4X4"/>
    <m/>
    <s v="Petroleo"/>
    <s v="N1D03787"/>
    <s v="LEFEDDE11PTP00672"/>
    <m/>
    <m/>
    <s v="LEASING"/>
    <m/>
    <s v="BCI"/>
    <n v="112830"/>
    <n v="25"/>
    <m/>
    <m/>
    <d v="2022-07-05T00:00:00"/>
    <d v="2024-07-05T00:00:00"/>
    <m/>
    <m/>
    <n v="744552"/>
    <s v="SANTOS"/>
    <m/>
    <m/>
    <s v="SANTOS"/>
    <m/>
    <x v="8"/>
    <x v="7"/>
    <x v="203"/>
    <x v="10"/>
    <x v="0"/>
    <x v="4"/>
    <x v="3"/>
    <x v="0"/>
  </r>
  <r>
    <n v="140"/>
    <s v="3-1-13-02"/>
    <n v="38321"/>
    <n v="300"/>
    <s v="ACTIVO FIJO"/>
    <x v="2"/>
    <n v="2"/>
    <s v="Branda Servicios"/>
    <s v="Camioneta"/>
    <s v="JMC"/>
    <s v="VIGUS WORK 4X4 2.5"/>
    <s v="RYYD-48"/>
    <n v="2022"/>
    <s v="Camioneta Pick UP"/>
    <s v="4X4"/>
    <m/>
    <s v="Petroleo"/>
    <s v="N1D03779"/>
    <s v="LEFEDDE10PTP00758"/>
    <m/>
    <m/>
    <s v="LEASING"/>
    <m/>
    <s v="BCI"/>
    <n v="112830"/>
    <n v="25"/>
    <m/>
    <m/>
    <d v="2022-07-05T00:00:00"/>
    <d v="2024-07-05T00:00:00"/>
    <m/>
    <m/>
    <n v="744552"/>
    <s v="SANTOS"/>
    <m/>
    <m/>
    <s v="SANTOS"/>
    <m/>
    <x v="8"/>
    <x v="7"/>
    <x v="204"/>
    <x v="10"/>
    <x v="0"/>
    <x v="4"/>
    <x v="3"/>
    <x v="0"/>
  </r>
  <r>
    <n v="142"/>
    <s v="3-1-13-02"/>
    <n v="39051"/>
    <n v="300"/>
    <s v="ACTIVO FIJO"/>
    <x v="2"/>
    <n v="2"/>
    <s v="Branda Servicios"/>
    <s v="Camioneta"/>
    <s v="JMC"/>
    <s v="VIGUS WORK 4X4 2.5"/>
    <s v="RYYB-68"/>
    <n v="2022"/>
    <s v="Camioneta Pick UP"/>
    <s v="4X4"/>
    <m/>
    <s v="Petroleo"/>
    <s v="N1D03782"/>
    <s v="LEFEDDE10PTP00677"/>
    <m/>
    <m/>
    <s v="LEASING"/>
    <m/>
    <s v="BCI"/>
    <n v="112830"/>
    <n v="25"/>
    <m/>
    <m/>
    <d v="2022-07-05T00:00:00"/>
    <d v="2024-07-05T00:00:00"/>
    <m/>
    <m/>
    <n v="744552"/>
    <s v="SANTOS"/>
    <m/>
    <m/>
    <s v="SANTOS"/>
    <m/>
    <x v="8"/>
    <x v="7"/>
    <x v="205"/>
    <x v="10"/>
    <x v="0"/>
    <x v="4"/>
    <x v="3"/>
    <x v="0"/>
  </r>
  <r>
    <n v="144"/>
    <s v="3-1-13-02"/>
    <n v="39782"/>
    <n v="300"/>
    <s v="ACTIVO FIJO"/>
    <x v="2"/>
    <n v="2"/>
    <s v="Branda Servicios"/>
    <s v="Camioneta"/>
    <s v="JMC"/>
    <s v="VIGUS WORK 4X4 2.5"/>
    <s v="RYYC-21"/>
    <n v="2022"/>
    <s v="Camioneta Pick UP"/>
    <s v="4X4"/>
    <m/>
    <s v="Petroleo"/>
    <s v="N1D03776"/>
    <s v="LEFEDDE10PTP00680"/>
    <m/>
    <m/>
    <s v="LEASING"/>
    <m/>
    <s v="BCI"/>
    <n v="112830"/>
    <n v="25"/>
    <m/>
    <m/>
    <d v="2022-07-05T00:00:00"/>
    <d v="2024-07-05T00:00:00"/>
    <m/>
    <m/>
    <n v="744552"/>
    <s v="SANTOS"/>
    <m/>
    <m/>
    <s v="SANTOS"/>
    <m/>
    <x v="8"/>
    <x v="7"/>
    <x v="206"/>
    <x v="10"/>
    <x v="0"/>
    <x v="4"/>
    <x v="3"/>
    <x v="0"/>
  </r>
  <r>
    <n v="108"/>
    <s v="3-1-13-02"/>
    <s v="30-11-13"/>
    <n v="300"/>
    <s v="ACTIVO FIJO"/>
    <x v="2"/>
    <n v="2"/>
    <s v="Branda Servicios"/>
    <s v="Camioneta"/>
    <s v="Ford"/>
    <s v="RANGER DCAB 4X4 3.2 AUT"/>
    <s v="PZJP-85"/>
    <n v="2021"/>
    <s v="Pick up "/>
    <s v="4X4"/>
    <s v="Blanca"/>
    <s v="Petroleo"/>
    <s v="SA2SNJ239484"/>
    <s v="8AFAR23W2NJ239484"/>
    <m/>
    <m/>
    <s v="LEASING"/>
    <s v="M"/>
    <s v="ITAU"/>
    <n v="3002675"/>
    <n v="37"/>
    <m/>
    <m/>
    <d v="2021-07-02T00:00:00"/>
    <d v="2024-08-02T00:00:00"/>
    <m/>
    <m/>
    <n v="723809"/>
    <s v="SANTOS"/>
    <m/>
    <m/>
    <s v="SANTOS"/>
    <m/>
    <x v="8"/>
    <x v="7"/>
    <x v="207"/>
    <x v="11"/>
    <x v="0"/>
    <x v="4"/>
    <x v="3"/>
    <x v="0"/>
  </r>
  <r>
    <n v="152"/>
    <s v="3-1-13-02"/>
    <n v="40877"/>
    <n v="300"/>
    <s v="ACTIVO FIJO"/>
    <x v="2"/>
    <n v="2"/>
    <s v="Branda Servicios"/>
    <s v="Camioneta"/>
    <s v="Maxus"/>
    <s v="T-60"/>
    <s v="SFRK-25"/>
    <n v="2022"/>
    <s v="Camioneta Pick UP"/>
    <s v="4X4"/>
    <s v="Rojo"/>
    <s v="Petroleo"/>
    <s v="R9223004179"/>
    <s v="LSFAM11A5 NA069900"/>
    <m/>
    <m/>
    <s v="LEASING"/>
    <m/>
    <s v="BCI"/>
    <n v="114894"/>
    <n v="37"/>
    <m/>
    <m/>
    <d v="2022-10-05T00:00:00"/>
    <d v="2025-10-05T00:00:00"/>
    <m/>
    <m/>
    <n v="647499"/>
    <s v="SANTOS"/>
    <m/>
    <m/>
    <s v="SANTOS"/>
    <m/>
    <x v="8"/>
    <x v="7"/>
    <x v="208"/>
    <x v="10"/>
    <x v="0"/>
    <x v="4"/>
    <x v="3"/>
    <x v="0"/>
  </r>
  <r>
    <n v="153"/>
    <s v="3-1-13-02"/>
    <n v="40512"/>
    <n v="300"/>
    <s v="ACTIVO FIJO"/>
    <x v="2"/>
    <n v="2"/>
    <s v="Branda Servicios"/>
    <s v="Camioneta"/>
    <s v="Maxus"/>
    <s v="T-60"/>
    <s v="SFRK-37"/>
    <n v="2022"/>
    <s v="Camioneta Pick UP"/>
    <s v="4X4"/>
    <s v="Rojo"/>
    <s v="Petroleo"/>
    <s v="R9223004185"/>
    <s v="LSFAM11A2 NA069921"/>
    <m/>
    <m/>
    <s v="LEASING"/>
    <m/>
    <s v="BCI"/>
    <n v="114894"/>
    <n v="37"/>
    <m/>
    <m/>
    <d v="2022-10-05T00:00:00"/>
    <d v="2025-10-05T00:00:00"/>
    <m/>
    <m/>
    <n v="647499"/>
    <s v="SANTOS"/>
    <m/>
    <m/>
    <s v="SANTOS"/>
    <m/>
    <x v="8"/>
    <x v="7"/>
    <x v="209"/>
    <x v="10"/>
    <x v="0"/>
    <x v="4"/>
    <x v="3"/>
    <x v="0"/>
  </r>
  <r>
    <n v="154"/>
    <s v="3-1-13-02"/>
    <n v="41243"/>
    <n v="300"/>
    <s v="ACTIVO FIJO"/>
    <x v="2"/>
    <n v="2"/>
    <s v="Branda Servicios"/>
    <s v="Camioneta"/>
    <s v="Maxus"/>
    <s v="T-60"/>
    <s v="SFRK-38"/>
    <n v="2022"/>
    <s v="Camioneta Pick UP"/>
    <s v="4X4"/>
    <s v="Rojo"/>
    <s v="Petroleo"/>
    <s v="R9222002605"/>
    <s v="LSFAM11AX NA069875"/>
    <m/>
    <m/>
    <s v="LEASING"/>
    <m/>
    <s v="BCI"/>
    <n v="114894"/>
    <n v="37"/>
    <m/>
    <m/>
    <d v="2022-10-05T00:00:00"/>
    <d v="2025-10-05T00:00:00"/>
    <m/>
    <m/>
    <n v="647499"/>
    <s v="SANTOS"/>
    <m/>
    <m/>
    <e v="#N/A"/>
    <m/>
    <x v="8"/>
    <x v="7"/>
    <x v="210"/>
    <x v="10"/>
    <x v="0"/>
    <x v="4"/>
    <x v="3"/>
    <x v="0"/>
  </r>
  <r>
    <n v="214"/>
    <s v="3-1-13-02"/>
    <s v="30-13-01"/>
    <n v="300"/>
    <s v="ACTIVO FIJO"/>
    <x v="2"/>
    <n v="8"/>
    <s v="Branda Servicios"/>
    <s v="CAMIÓN"/>
    <s v="BELL"/>
    <s v="B30E"/>
    <s v="SRKB-38"/>
    <n v="2023"/>
    <s v="Camion Articulado"/>
    <s v="6X6"/>
    <s v="Amarillo"/>
    <s v="Petroleo"/>
    <s v="926915U1339366"/>
    <s v="AEBA830ET03010318"/>
    <m/>
    <m/>
    <s v="LEASING"/>
    <m/>
    <s v="DLL"/>
    <s v="611-1110086-000"/>
    <n v="37"/>
    <m/>
    <m/>
    <d v="2023-05-10T00:00:00"/>
    <d v="2026-05-10T00:00:00"/>
    <m/>
    <m/>
    <n v="10728229"/>
    <s v="MAQ STANDBAY"/>
    <m/>
    <m/>
    <s v="MAQ STANDBAY"/>
    <m/>
    <x v="19"/>
    <x v="17"/>
    <x v="211"/>
    <x v="15"/>
    <x v="0"/>
    <x v="4"/>
    <x v="3"/>
    <x v="0"/>
  </r>
  <r>
    <n v="215"/>
    <s v="3-1-13-02"/>
    <s v="30-13-02"/>
    <n v="300"/>
    <s v="ACTIVO FIJO"/>
    <x v="2"/>
    <n v="8"/>
    <s v="Branda Servicios"/>
    <s v="CAMIÓN"/>
    <s v="BELL"/>
    <s v="B30E"/>
    <s v="SRKB-32"/>
    <n v="2023"/>
    <s v="Camion Articulado"/>
    <s v="6X6"/>
    <s v="Amarillo"/>
    <s v="Petroleo"/>
    <s v="926915U1373696"/>
    <s v="AEBA830EA03210513"/>
    <m/>
    <m/>
    <s v="LEASING"/>
    <m/>
    <s v="DLL"/>
    <s v="611-1110086-000"/>
    <n v="37"/>
    <m/>
    <m/>
    <d v="2023-05-10T00:00:00"/>
    <d v="2026-05-10T00:00:00"/>
    <m/>
    <m/>
    <n v="10728229"/>
    <s v="MAQ STANDBAY"/>
    <m/>
    <m/>
    <s v="MAQ STANDBAY"/>
    <m/>
    <x v="19"/>
    <x v="17"/>
    <x v="212"/>
    <x v="15"/>
    <x v="0"/>
    <x v="4"/>
    <x v="3"/>
    <x v="0"/>
  </r>
  <r>
    <n v="216"/>
    <s v="3-1-13-02"/>
    <s v="30-13-05"/>
    <n v="300"/>
    <s v="ACTIVO FIJO"/>
    <x v="2"/>
    <n v="8"/>
    <s v="Branda Servicios"/>
    <s v="CAMIÓN"/>
    <s v="VOLVO"/>
    <s v="A-30G N°"/>
    <s v="SRYL-11"/>
    <n v="2023"/>
    <s v="Camion Articulado"/>
    <s v="6X6"/>
    <s v="Amarillo"/>
    <s v="Petroleo"/>
    <n v="2044286"/>
    <s v="VCEOA30GE00732152"/>
    <m/>
    <m/>
    <s v="LEASING"/>
    <m/>
    <s v="BCI"/>
    <n v="119618"/>
    <n v="37"/>
    <m/>
    <n v="35514411"/>
    <d v="2023-02-23T00:00:00"/>
    <d v="2026-03-05T00:00:00"/>
    <m/>
    <m/>
    <n v="10834334"/>
    <s v="MAQ STANDBAY"/>
    <m/>
    <m/>
    <s v="MAQ STANDBAY"/>
    <m/>
    <x v="19"/>
    <x v="17"/>
    <x v="213"/>
    <x v="10"/>
    <x v="0"/>
    <x v="4"/>
    <x v="3"/>
    <x v="0"/>
  </r>
  <r>
    <n v="217"/>
    <s v="3-1-13-02"/>
    <s v="30-13-06"/>
    <n v="300"/>
    <s v="ACTIVO FIJO"/>
    <x v="2"/>
    <n v="8"/>
    <s v="Branda Servicios"/>
    <s v="CAMIÓN"/>
    <s v="VOLVO"/>
    <s v="A-30G N°"/>
    <s v="SRYK-98"/>
    <n v="2023"/>
    <s v="Camion Articulado"/>
    <s v="6X6"/>
    <s v="Amarillo"/>
    <s v="Petroleo"/>
    <n v="2045405"/>
    <s v="VCEOA30GK00732156"/>
    <m/>
    <m/>
    <s v="LEASING"/>
    <m/>
    <s v="BCI"/>
    <n v="119618"/>
    <n v="37"/>
    <m/>
    <n v="35514411"/>
    <d v="2023-02-23T00:00:00"/>
    <d v="2026-03-05T00:00:00"/>
    <m/>
    <m/>
    <n v="10834334"/>
    <s v="MAQ STANDBAY"/>
    <m/>
    <m/>
    <s v="MAQ STANDBAY"/>
    <m/>
    <x v="19"/>
    <x v="17"/>
    <x v="214"/>
    <x v="10"/>
    <x v="0"/>
    <x v="4"/>
    <x v="3"/>
    <x v="0"/>
  </r>
  <r>
    <n v="81"/>
    <s v="3-1-14-01 "/>
    <m/>
    <n v="300"/>
    <s v="ACTIVO FIJO"/>
    <x v="0"/>
    <n v="2"/>
    <s v="Branda Servicios"/>
    <s v="Minicargador"/>
    <s v="CATERPILLAR"/>
    <s v="236D3 A/C Black"/>
    <s v="RBWY-15"/>
    <n v="2019"/>
    <s v="Mini cargador"/>
    <s v="4X4"/>
    <s v="NEGRO"/>
    <s v="Petroleo"/>
    <s v="8JC2559"/>
    <s v="CAT0236DLMPW02116"/>
    <m/>
    <m/>
    <s v="SIN SEGURO"/>
    <m/>
    <m/>
    <m/>
    <m/>
    <m/>
    <m/>
    <m/>
    <m/>
    <m/>
    <m/>
    <n v="928390"/>
    <s v="SANTOS"/>
    <m/>
    <m/>
    <s v="TALLER MECANICO COPIAPO"/>
    <m/>
    <x v="8"/>
    <x v="7"/>
    <x v="215"/>
    <x v="0"/>
    <x v="0"/>
    <x v="0"/>
    <x v="0"/>
    <x v="0"/>
  </r>
  <r>
    <n v="105"/>
    <s v="3-1-14-01 "/>
    <m/>
    <n v="300"/>
    <s v="ACTIVO FIJO"/>
    <x v="0"/>
    <n v="2"/>
    <s v="Branda Servicios"/>
    <s v="Minibus"/>
    <s v="Iveco"/>
    <s v="NEW DAILY 50C17 V H2"/>
    <s v="PFRZ-39"/>
    <n v="2020"/>
    <s v="Bus de pasajeros"/>
    <s v="4X2"/>
    <s v="Blanco"/>
    <s v="Petroleo"/>
    <n v="3312533"/>
    <s v="ZCFC250C2K5246660"/>
    <m/>
    <m/>
    <s v="ASEGURADO/PASAJERO"/>
    <m/>
    <m/>
    <m/>
    <m/>
    <m/>
    <m/>
    <m/>
    <m/>
    <m/>
    <m/>
    <n v="1550576"/>
    <s v="SANTOS"/>
    <m/>
    <m/>
    <s v="SANTOS"/>
    <m/>
    <x v="8"/>
    <x v="7"/>
    <x v="216"/>
    <x v="0"/>
    <x v="0"/>
    <x v="0"/>
    <x v="0"/>
    <x v="0"/>
  </r>
  <r>
    <n v="220"/>
    <s v="3-1-13-02"/>
    <m/>
    <n v="300"/>
    <s v="ACTIVO FIJO"/>
    <x v="2"/>
    <n v="3"/>
    <s v="Branda Servicios"/>
    <s v="CAMIÓN"/>
    <s v="VOLVO"/>
    <s v="FMX-500 8X4 TOLVA"/>
    <s v="SLKB-85"/>
    <n v="2023"/>
    <s v="Camion Tolva"/>
    <s v="8X4"/>
    <s v="Amarillo"/>
    <s v="Petroleo"/>
    <s v="D138082018C5E"/>
    <s v="9BVXG30D8PE926442"/>
    <m/>
    <m/>
    <s v="LEASING"/>
    <m/>
    <s v="BCI"/>
    <n v="117796"/>
    <n v="37"/>
    <n v="0"/>
    <n v="0"/>
    <d v="2023-01-15T00:00:00"/>
    <d v="2026-01-15T00:00:00"/>
    <m/>
    <m/>
    <n v="4025831"/>
    <s v="TAMBO"/>
    <m/>
    <m/>
    <s v="TAMBO"/>
    <m/>
    <x v="7"/>
    <x v="6"/>
    <x v="217"/>
    <x v="10"/>
    <x v="0"/>
    <x v="4"/>
    <x v="3"/>
    <x v="0"/>
  </r>
  <r>
    <n v="221"/>
    <s v="3-1-13-02"/>
    <m/>
    <n v="300"/>
    <s v="ACTIVO FIJO"/>
    <x v="2"/>
    <n v="3"/>
    <s v="Branda Servicios"/>
    <s v="CAMIÓN"/>
    <s v="VOLVO"/>
    <s v="FMX-500 8X4 TOLVA"/>
    <s v="SLKB-86"/>
    <n v="2023"/>
    <s v="Camion Tolva"/>
    <s v="8X4"/>
    <s v="Amarillo"/>
    <s v="Petroleo"/>
    <s v="D138082041C5E"/>
    <s v="9BVXG30D5PE926441"/>
    <m/>
    <m/>
    <s v="LEASING"/>
    <m/>
    <s v="BCI"/>
    <n v="117796"/>
    <n v="37"/>
    <n v="0"/>
    <n v="0"/>
    <d v="2023-01-15T00:00:00"/>
    <d v="2026-01-15T00:00:00"/>
    <m/>
    <m/>
    <n v="4025831"/>
    <s v="TAMBO"/>
    <m/>
    <m/>
    <s v="TAMBO"/>
    <m/>
    <x v="7"/>
    <x v="6"/>
    <x v="218"/>
    <x v="10"/>
    <x v="0"/>
    <x v="4"/>
    <x v="3"/>
    <x v="0"/>
  </r>
  <r>
    <n v="222"/>
    <s v="3-1-13-02"/>
    <m/>
    <n v="300"/>
    <s v="ACTIVO FIJO"/>
    <x v="2"/>
    <n v="3"/>
    <s v="Branda Servicios"/>
    <s v="CAMIÓN"/>
    <s v="Chevrolet"/>
    <s v="NQR 919 AC"/>
    <s v="SRCV-66"/>
    <n v="2023"/>
    <s v="PLANO"/>
    <s v="4X2"/>
    <s v="Blanco"/>
    <s v="Petroleo"/>
    <s v="4HK10MN779"/>
    <s v="JAAN1R90LP7100291"/>
    <m/>
    <m/>
    <s v="LEASING"/>
    <m/>
    <s v="BCI"/>
    <n v="118192"/>
    <n v="37"/>
    <m/>
    <m/>
    <d v="2023-02-15T00:00:00"/>
    <d v="2026-02-15T00:00:00"/>
    <m/>
    <m/>
    <n v="1348836"/>
    <s v="TAMBO"/>
    <m/>
    <m/>
    <s v="TAMBO"/>
    <m/>
    <x v="7"/>
    <x v="6"/>
    <x v="219"/>
    <x v="10"/>
    <x v="0"/>
    <x v="4"/>
    <x v="3"/>
    <x v="0"/>
  </r>
  <r>
    <n v="223"/>
    <s v="3-1-13-02"/>
    <m/>
    <n v="300"/>
    <s v="ACTIVO FIJO"/>
    <x v="2"/>
    <n v="3"/>
    <s v="Branda Servicios"/>
    <s v="Cargador Frontal"/>
    <s v="VOLVO"/>
    <s v="L120F CF-11"/>
    <s v="SRCV-52"/>
    <n v="2023"/>
    <s v="Cargador Frontal"/>
    <s v="4X4"/>
    <s v="Amarillo"/>
    <s v="Petroleo"/>
    <n v="12892613"/>
    <s v="VCEL120FL00073985"/>
    <m/>
    <m/>
    <s v="LEASING"/>
    <m/>
    <s v="BCI"/>
    <n v="118660"/>
    <n v="37"/>
    <n v="3"/>
    <n v="22062000"/>
    <d v="2023-02-05T00:00:00"/>
    <d v="2026-02-05T00:00:00"/>
    <m/>
    <m/>
    <n v="7166258"/>
    <s v="TAMBO"/>
    <m/>
    <m/>
    <s v="TAMBO"/>
    <m/>
    <x v="7"/>
    <x v="6"/>
    <x v="220"/>
    <x v="10"/>
    <x v="0"/>
    <x v="4"/>
    <x v="3"/>
    <x v="0"/>
  </r>
  <r>
    <n v="224"/>
    <s v="3-1-13-02"/>
    <m/>
    <n v="300"/>
    <s v="ACTIVO FIJO"/>
    <x v="2"/>
    <n v="3"/>
    <s v="Branda Servicios"/>
    <s v="Cargador Frontal"/>
    <s v="VOLVO"/>
    <s v="L120H CF-10"/>
    <s v="SGXS-61"/>
    <n v="2023"/>
    <s v="Cargador Frontal"/>
    <s v="4X4"/>
    <s v="Amarillo"/>
    <s v="Petroleo"/>
    <n v="12861812"/>
    <s v="VCEL120HVN0019205"/>
    <m/>
    <m/>
    <s v="LEASING"/>
    <m/>
    <s v="BCI"/>
    <n v="115479"/>
    <n v="37"/>
    <n v="3"/>
    <n v="25770609"/>
    <d v="2022-09-05T00:00:00"/>
    <d v="2025-10-05T00:00:00"/>
    <n v="326718447"/>
    <m/>
    <n v="8851407"/>
    <s v="TAMBO"/>
    <m/>
    <m/>
    <s v="TAMBO"/>
    <m/>
    <x v="7"/>
    <x v="6"/>
    <x v="221"/>
    <x v="10"/>
    <x v="0"/>
    <x v="4"/>
    <x v="3"/>
    <x v="0"/>
  </r>
  <r>
    <n v="103"/>
    <s v="3-1-14-01 "/>
    <m/>
    <n v="300"/>
    <s v="ACTIVO FIJO"/>
    <x v="0"/>
    <n v="18"/>
    <s v="Eklipse"/>
    <s v="Camioneta"/>
    <s v="Chevrolet"/>
    <s v="DMAX  CC 2.5D 4WD "/>
    <s v="LRSH-38"/>
    <n v="2020"/>
    <s v="Camioneta"/>
    <s v="4X4"/>
    <s v="Roja"/>
    <s v="Petroleo"/>
    <s v="UN5394"/>
    <s v="MPATFS86JLT003985"/>
    <m/>
    <m/>
    <s v="ASEGURADO"/>
    <m/>
    <m/>
    <m/>
    <m/>
    <m/>
    <m/>
    <m/>
    <m/>
    <m/>
    <m/>
    <n v="500000"/>
    <s v="INCA DE ORO"/>
    <m/>
    <m/>
    <s v="INCA DE ORO"/>
    <m/>
    <x v="18"/>
    <x v="16"/>
    <x v="222"/>
    <x v="1"/>
    <x v="1"/>
    <x v="2"/>
    <x v="1"/>
    <x v="0"/>
  </r>
  <r>
    <n v="129"/>
    <s v="3-1-14-01 "/>
    <m/>
    <n v="300"/>
    <s v="ACTIVO FIJO"/>
    <x v="0"/>
    <n v="18"/>
    <s v="Eklipse"/>
    <s v="Camioneta"/>
    <s v="Chevrolet"/>
    <s v="DMAX  CC 2.5D 4WD "/>
    <s v="LZRC-25"/>
    <n v="2021"/>
    <s v="Carga Fria"/>
    <s v="4X4"/>
    <s v="Roja"/>
    <s v="Petroleo"/>
    <s v="UR1274"/>
    <s v="MPATFS86JLT004221"/>
    <m/>
    <m/>
    <s v="ASEGURADO"/>
    <m/>
    <m/>
    <m/>
    <m/>
    <m/>
    <m/>
    <m/>
    <m/>
    <m/>
    <m/>
    <n v="500000"/>
    <s v="INCA DE ORO"/>
    <m/>
    <m/>
    <s v="INCA DE ORO"/>
    <m/>
    <x v="18"/>
    <x v="16"/>
    <x v="223"/>
    <x v="1"/>
    <x v="1"/>
    <x v="2"/>
    <x v="1"/>
    <x v="0"/>
  </r>
  <r>
    <n v="226"/>
    <s v="3-1-13-02"/>
    <m/>
    <n v="300"/>
    <s v="ACTIVO FIJO"/>
    <x v="2"/>
    <n v="18"/>
    <s v="Eklipse"/>
    <s v="CAMIÓN"/>
    <s v="Chevrolet"/>
    <s v="NQR 919 AC"/>
    <s v="SVYY-51"/>
    <n v="2023"/>
    <s v="Carga Fria"/>
    <s v="4X4"/>
    <m/>
    <m/>
    <s v="4HK10MH969"/>
    <s v="JAAN1R90LP7100239"/>
    <m/>
    <m/>
    <s v="LEASING"/>
    <m/>
    <s v="BCI"/>
    <n v="121017"/>
    <m/>
    <m/>
    <m/>
    <d v="2023-06-05T00:00:00"/>
    <d v="2025-06-05T00:00:00"/>
    <m/>
    <m/>
    <n v="2407262"/>
    <s v="INCA DE ORO"/>
    <m/>
    <m/>
    <s v="INCA DE ORO"/>
    <m/>
    <x v="18"/>
    <x v="16"/>
    <x v="224"/>
    <x v="10"/>
    <x v="1"/>
    <x v="5"/>
    <x v="3"/>
    <x v="0"/>
  </r>
  <r>
    <n v="132"/>
    <s v="3-1-14-01 "/>
    <m/>
    <n v="300"/>
    <s v="ACTIVO FIJO"/>
    <x v="0"/>
    <n v="23"/>
    <s v="Eklipse"/>
    <s v="Camioneta"/>
    <s v="Nissan"/>
    <s v="Navara D CAB MT4X4 2.3 (Salfa)"/>
    <s v="PYST-34"/>
    <n v="2021"/>
    <s v="Carga Fria"/>
    <s v="4X4"/>
    <s v="PLATA"/>
    <s v="Petroleo"/>
    <s v="YS23A260C060585"/>
    <s v="3N6BD33B9NK801969"/>
    <m/>
    <m/>
    <s v="ASEGURADO"/>
    <n v="18.5"/>
    <m/>
    <m/>
    <m/>
    <m/>
    <m/>
    <m/>
    <m/>
    <m/>
    <m/>
    <n v="500000"/>
    <s v="PUCOBRE"/>
    <m/>
    <m/>
    <s v="PUCOBRE"/>
    <m/>
    <x v="20"/>
    <x v="18"/>
    <x v="225"/>
    <x v="1"/>
    <x v="1"/>
    <x v="2"/>
    <x v="1"/>
    <x v="0"/>
  </r>
  <r>
    <n v="136"/>
    <s v="3-1-13-02"/>
    <m/>
    <n v="300"/>
    <s v="ACTIVO FIJO"/>
    <x v="2"/>
    <n v="23"/>
    <s v="Eklipse"/>
    <s v="Camioneta"/>
    <s v="Nissan"/>
    <s v="SC S 2.3TD 4WD"/>
    <s v="RCBJ-28"/>
    <n v="2021"/>
    <s v="Camioneta Termica"/>
    <s v="Pick up "/>
    <s v="Roja"/>
    <s v="Petroleo"/>
    <s v="YS23B266C05282"/>
    <m/>
    <m/>
    <m/>
    <s v="LEASING"/>
    <m/>
    <s v="BCI"/>
    <n v="114465"/>
    <n v="37"/>
    <m/>
    <m/>
    <d v="2022-08-15T00:00:00"/>
    <d v="2025-09-15T00:00:00"/>
    <m/>
    <m/>
    <n v="885576"/>
    <s v="PUCOBRE"/>
    <m/>
    <m/>
    <s v="PUCOBRE"/>
    <m/>
    <x v="20"/>
    <x v="18"/>
    <x v="226"/>
    <x v="1"/>
    <x v="1"/>
    <x v="5"/>
    <x v="3"/>
    <x v="0"/>
  </r>
  <r>
    <n v="230"/>
    <s v="3-1-13-02"/>
    <m/>
    <n v="300"/>
    <s v="ACTIVO FIJO"/>
    <x v="2"/>
    <n v="9"/>
    <s v="Eklipse"/>
    <s v="Camioneta"/>
    <s v="Toyota Hylux"/>
    <s v="Hylux DCAB MT 4X4 2.4"/>
    <s v="TCTW-12"/>
    <n v="2024"/>
    <s v="Camioneta Termica"/>
    <s v="4X4"/>
    <s v="Roja"/>
    <s v="Petroleo"/>
    <s v="2GDG423235"/>
    <m/>
    <m/>
    <m/>
    <s v="LEASING"/>
    <m/>
    <s v="BCI"/>
    <n v="127441"/>
    <n v="25"/>
    <m/>
    <m/>
    <d v="2024-04-05T00:00:00"/>
    <d v="2026-04-05T00:00:00"/>
    <m/>
    <m/>
    <n v="1172506"/>
    <s v="DETENIDOS COQUIMBO"/>
    <m/>
    <m/>
    <s v="CASA MATRIZ"/>
    <m/>
    <x v="5"/>
    <x v="4"/>
    <x v="227"/>
    <x v="10"/>
    <x v="1"/>
    <x v="5"/>
    <x v="3"/>
    <x v="0"/>
  </r>
  <r>
    <n v="231"/>
    <s v="3-1-13-02"/>
    <m/>
    <n v="300"/>
    <s v="ACTIVO FIJO"/>
    <x v="2"/>
    <n v="9"/>
    <s v="Eklipse"/>
    <s v="Camioneta"/>
    <s v="Toyota Hylux"/>
    <s v="Hylux DCAB MT 4X4 2.4"/>
    <s v="TCTW-13"/>
    <n v="2024"/>
    <s v="Camioneta Termica"/>
    <s v="4X4"/>
    <s v="Roja"/>
    <s v="Petroleo"/>
    <s v="2GDG423258"/>
    <m/>
    <m/>
    <m/>
    <s v="LEASING"/>
    <m/>
    <s v="BCI"/>
    <n v="127441"/>
    <n v="25"/>
    <m/>
    <m/>
    <d v="2024-04-05T00:00:00"/>
    <d v="2026-04-05T00:00:00"/>
    <m/>
    <m/>
    <n v="1172506"/>
    <s v="DETENIDOS COQUIMBO"/>
    <m/>
    <m/>
    <s v="CASA MATRIZ"/>
    <m/>
    <x v="5"/>
    <x v="4"/>
    <x v="228"/>
    <x v="10"/>
    <x v="1"/>
    <x v="5"/>
    <x v="3"/>
    <x v="0"/>
  </r>
  <r>
    <n v="229"/>
    <s v="3-1-13-02"/>
    <m/>
    <n v="300"/>
    <s v="ACTIVO FIJO"/>
    <x v="2"/>
    <n v="18"/>
    <s v="Eklipse"/>
    <s v="CAMIÓN"/>
    <s v="Chevrolet"/>
    <s v="NPR 816"/>
    <s v="SXDH-96"/>
    <n v="2023"/>
    <s v="CAMION PLANO"/>
    <s v="4X4"/>
    <s v="Blanco"/>
    <s v="Petroleo"/>
    <s v="4HK10MM475"/>
    <s v="JAANPR75KP7100555"/>
    <m/>
    <m/>
    <s v="LEASING"/>
    <m/>
    <s v="BCI"/>
    <n v="121828"/>
    <n v="25"/>
    <n v="0"/>
    <n v="0"/>
    <d v="2023-07-15T00:00:00"/>
    <d v="2025-07-15T00:00:00"/>
    <m/>
    <m/>
    <n v="1440965"/>
    <s v="INCA DE ORO"/>
    <m/>
    <m/>
    <s v="PUCOBRE"/>
    <m/>
    <x v="18"/>
    <x v="16"/>
    <x v="229"/>
    <x v="10"/>
    <x v="1"/>
    <x v="5"/>
    <x v="3"/>
    <x v="0"/>
  </r>
  <r>
    <n v="233"/>
    <s v="3-1-13-02"/>
    <m/>
    <n v="300"/>
    <s v=" ACTIVO FIJO "/>
    <x v="2"/>
    <n v="29"/>
    <s v="Branda Servicios"/>
    <s v="Retroexcavadora"/>
    <s v="CATERPILLAR"/>
    <s v="416 Con Martillo"/>
    <s v="TLZR-82"/>
    <n v="2024"/>
    <m/>
    <s v="4X4"/>
    <m/>
    <s v="Petroleo"/>
    <m/>
    <m/>
    <m/>
    <m/>
    <s v="LEASING"/>
    <m/>
    <s v="BCI"/>
    <n v="129612"/>
    <n v="25"/>
    <m/>
    <m/>
    <d v="2024-06-15T00:00:00"/>
    <d v="2026-06-15T00:00:00"/>
    <m/>
    <m/>
    <n v="5126522"/>
    <s v="MANTOS DE LA LUNA"/>
    <m/>
    <m/>
    <s v="MANTOS DE LA LUNA"/>
    <m/>
    <x v="6"/>
    <x v="5"/>
    <x v="230"/>
    <x v="10"/>
    <x v="0"/>
    <x v="4"/>
    <x v="3"/>
    <x v="0"/>
  </r>
  <r>
    <n v="234"/>
    <s v="3-1-13-02"/>
    <m/>
    <n v="300"/>
    <s v=" ACTIVO FIJO "/>
    <x v="2"/>
    <n v="3"/>
    <s v="Branda Servicios"/>
    <s v="Camioneta"/>
    <s v="Nissan"/>
    <s v="NAVARA "/>
    <s v="TLTG-50"/>
    <n v="2024"/>
    <s v="Camioneta"/>
    <m/>
    <m/>
    <m/>
    <m/>
    <m/>
    <m/>
    <m/>
    <s v="LEASING"/>
    <m/>
    <s v="ITAU"/>
    <n v="3015927"/>
    <n v="25"/>
    <m/>
    <m/>
    <d v="2024-06-01T00:00:00"/>
    <d v="2026-06-01T00:00:00"/>
    <m/>
    <m/>
    <n v="1325926"/>
    <s v="TAMBO"/>
    <m/>
    <m/>
    <s v="TAMBO"/>
    <m/>
    <x v="7"/>
    <x v="6"/>
    <x v="231"/>
    <x v="11"/>
    <x v="0"/>
    <x v="4"/>
    <x v="3"/>
    <x v="0"/>
  </r>
  <r>
    <n v="235"/>
    <s v="3-1-13-02"/>
    <m/>
    <n v="300"/>
    <s v=" ACTIVO FIJO "/>
    <x v="2"/>
    <n v="29"/>
    <s v="Branda Servicios"/>
    <s v="Cargador Frontal"/>
    <s v="VOLVO"/>
    <s v="L120F "/>
    <s v="TKZW-90"/>
    <n v="2024"/>
    <s v="Cargador Frontal"/>
    <s v="6X4"/>
    <m/>
    <s v="Petroleo"/>
    <s v="D1381074554C5E"/>
    <s v="VCEL120FJ00073995"/>
    <m/>
    <m/>
    <s v="LEASING"/>
    <m/>
    <s v="BCI"/>
    <n v="129580"/>
    <n v="37"/>
    <m/>
    <m/>
    <d v="2024-06-15T00:00:00"/>
    <d v="2027-06-15T00:00:00"/>
    <m/>
    <m/>
    <n v="8265011"/>
    <s v="MANTOS DE LA LUNA"/>
    <m/>
    <m/>
    <s v="MANTOS DE LA LUNA"/>
    <m/>
    <x v="6"/>
    <x v="5"/>
    <x v="232"/>
    <x v="10"/>
    <x v="0"/>
    <x v="4"/>
    <x v="3"/>
    <x v="0"/>
  </r>
  <r>
    <n v="236"/>
    <s v="3-1-13-02"/>
    <m/>
    <n v="300"/>
    <s v=" ACTIVO FIJO "/>
    <x v="2"/>
    <n v="29"/>
    <s v="Branda Servicios"/>
    <s v="CAMIÓN"/>
    <s v="VOLVO"/>
    <s v="FMX-500 8X4 TOLVA"/>
    <s v="TKZX-53"/>
    <n v="2024"/>
    <s v="Camion Tolva"/>
    <s v="6X4"/>
    <m/>
    <s v="Petroleo"/>
    <s v="D1381074554C5E"/>
    <s v="93KXG30G4SE601323"/>
    <m/>
    <m/>
    <s v="LEASING"/>
    <m/>
    <s v="BCI"/>
    <n v="129588"/>
    <n v="37"/>
    <m/>
    <m/>
    <d v="2024-06-15T00:00:00"/>
    <d v="2027-06-15T00:00:00"/>
    <m/>
    <m/>
    <n v="5462682"/>
    <s v="MANTOS DE LA LUNA"/>
    <m/>
    <m/>
    <s v="MANTOS DE LA LUNA"/>
    <m/>
    <x v="6"/>
    <x v="5"/>
    <x v="233"/>
    <x v="10"/>
    <x v="0"/>
    <x v="4"/>
    <x v="3"/>
    <x v="0"/>
  </r>
  <r>
    <n v="237"/>
    <s v="3-1-13-02"/>
    <m/>
    <n v="300"/>
    <s v=" ACTIVO FIJO "/>
    <x v="2"/>
    <n v="29"/>
    <s v="Branda Servicios"/>
    <s v="Camioneta"/>
    <s v="Toyota Hylux"/>
    <s v="Hylux DCAB MT 4X4 2.4"/>
    <s v="TKZY-47"/>
    <n v="2024"/>
    <s v="Pick up"/>
    <s v="4X4"/>
    <s v="Roja"/>
    <s v="Petroleo"/>
    <s v="2GDG443742"/>
    <s v="8AJDB3CD6R1349732"/>
    <m/>
    <m/>
    <s v="LEASING"/>
    <m/>
    <s v="ITAU"/>
    <n v="3015915"/>
    <n v="25"/>
    <m/>
    <m/>
    <d v="2024-06-01T00:00:00"/>
    <d v="2026-06-01T00:00:00"/>
    <m/>
    <m/>
    <n v="1339558"/>
    <s v="MANTOS DE LA LUNA"/>
    <m/>
    <m/>
    <s v="MANTOS DE LA LUNA"/>
    <m/>
    <x v="6"/>
    <x v="5"/>
    <x v="234"/>
    <x v="11"/>
    <x v="0"/>
    <x v="4"/>
    <x v="3"/>
    <x v="0"/>
  </r>
  <r>
    <n v="238"/>
    <s v="3-1-13-02"/>
    <m/>
    <n v="300"/>
    <s v=" ACTIVO FIJO "/>
    <x v="2"/>
    <n v="29"/>
    <s v="Branda Servicios"/>
    <s v="Camioneta"/>
    <s v="Toyota Hylux"/>
    <s v="Hylux DCAB MT 4X4 2.4"/>
    <s v="TKZV-49"/>
    <n v="2024"/>
    <s v="Pick up"/>
    <s v="4X4"/>
    <s v="Roja"/>
    <s v="Petroleo"/>
    <s v="2GDG443925"/>
    <s v="8AJDB3CD2R1349775"/>
    <m/>
    <m/>
    <s v="LEASING"/>
    <m/>
    <s v="ITAU"/>
    <n v="3015915"/>
    <n v="25"/>
    <m/>
    <m/>
    <d v="2024-06-01T00:00:00"/>
    <d v="2026-06-01T00:00:00"/>
    <m/>
    <m/>
    <n v="1339558"/>
    <s v="MANTOS DE LA LUNA"/>
    <m/>
    <m/>
    <s v="MANTOS DE LA LUNA"/>
    <m/>
    <x v="6"/>
    <x v="5"/>
    <x v="235"/>
    <x v="11"/>
    <x v="0"/>
    <x v="4"/>
    <x v="3"/>
    <x v="0"/>
  </r>
  <r>
    <n v="239"/>
    <s v="3-1-13-02"/>
    <m/>
    <n v="300"/>
    <s v=" ACTIVO FIJO "/>
    <x v="2"/>
    <n v="29"/>
    <s v="Branda Servicios"/>
    <s v="Camioneta"/>
    <s v="Toyota Hylux"/>
    <s v="Hylux DCAB MT 4X4 2.4"/>
    <s v="TKZV-50"/>
    <n v="2024"/>
    <s v="Pick up"/>
    <s v="4X4"/>
    <s v="Roja"/>
    <s v="Petroleo"/>
    <s v="2GDG443798"/>
    <s v="8AJDB3CD6R1349746"/>
    <m/>
    <m/>
    <s v="LEASING"/>
    <m/>
    <s v="ITAU"/>
    <n v="3015915"/>
    <n v="25"/>
    <m/>
    <m/>
    <d v="2024-06-01T00:00:00"/>
    <d v="2026-06-01T00:00:00"/>
    <m/>
    <m/>
    <n v="1339558"/>
    <s v="MANTOS DE LA LUNA"/>
    <m/>
    <m/>
    <s v="MANTOS DE LA LUNA"/>
    <m/>
    <x v="6"/>
    <x v="5"/>
    <x v="236"/>
    <x v="11"/>
    <x v="0"/>
    <x v="4"/>
    <x v="3"/>
    <x v="0"/>
  </r>
  <r>
    <n v="240"/>
    <s v="3-1-13-02"/>
    <m/>
    <n v="300"/>
    <s v=" ACTIVO FIJO "/>
    <x v="0"/>
    <n v="12"/>
    <s v="Branda Servicios"/>
    <s v="Statio wagon"/>
    <s v="Mercedes Benz"/>
    <s v="G-500"/>
    <s v="TKYL-32"/>
    <n v="2024"/>
    <s v="Jeep"/>
    <s v="4X4"/>
    <s v="Gris"/>
    <m/>
    <m/>
    <m/>
    <m/>
    <m/>
    <s v="LEASING"/>
    <m/>
    <s v="ITAU"/>
    <n v="3015885"/>
    <n v="37"/>
    <m/>
    <m/>
    <d v="2024-05-09T00:00:00"/>
    <d v="2024-05-09T00:00:00"/>
    <m/>
    <m/>
    <n v="4639598"/>
    <s v="GERENCIA GENERAL (B)"/>
    <m/>
    <m/>
    <e v="#N/A"/>
    <m/>
    <x v="2"/>
    <x v="1"/>
    <x v="237"/>
    <x v="11"/>
    <x v="0"/>
    <x v="4"/>
    <x v="3"/>
    <x v="0"/>
  </r>
  <r>
    <n v="241"/>
    <s v="3-1-13-02"/>
    <m/>
    <n v="300"/>
    <s v=" ACTIVO FIJO "/>
    <x v="2"/>
    <n v="3"/>
    <s v="Branda Servicios"/>
    <s v="CAMIÓN"/>
    <s v="VOLVO"/>
    <s v="FMX-500 8X4 TOLVA"/>
    <s v="TPDV-86"/>
    <n v="2024"/>
    <s v="Camion Tolva"/>
    <s v="4X4"/>
    <m/>
    <m/>
    <m/>
    <s v="93KXG20D1SE603248"/>
    <m/>
    <m/>
    <s v="LEASING"/>
    <m/>
    <s v="CHILE"/>
    <n v="10001559"/>
    <n v="37"/>
    <m/>
    <m/>
    <d v="2024-06-28T00:00:00"/>
    <d v="2027-06-28T00:00:00"/>
    <m/>
    <m/>
    <n v="4962113"/>
    <s v="TAMBO"/>
    <m/>
    <m/>
    <s v="TAMBO"/>
    <m/>
    <x v="7"/>
    <x v="6"/>
    <x v="238"/>
    <x v="16"/>
    <x v="0"/>
    <x v="4"/>
    <x v="3"/>
    <x v="0"/>
  </r>
  <r>
    <n v="242"/>
    <s v="3-1-13-02"/>
    <m/>
    <n v="300"/>
    <s v=" ACTIVO FIJO "/>
    <x v="2"/>
    <n v="3"/>
    <s v="Branda Servicios"/>
    <s v="CAMIÓN"/>
    <s v="VOLVO"/>
    <s v="FMX-500 8X4 TOLVA"/>
    <s v="TPDV-59"/>
    <n v="2024"/>
    <s v="Camion Tolva"/>
    <s v="4X4"/>
    <m/>
    <m/>
    <m/>
    <s v="93KXG20D9SE603247"/>
    <m/>
    <m/>
    <s v="LEASING"/>
    <m/>
    <s v="CHILE"/>
    <n v="10001559"/>
    <n v="37"/>
    <m/>
    <m/>
    <d v="2024-06-28T00:00:00"/>
    <d v="2027-06-28T00:00:00"/>
    <m/>
    <m/>
    <n v="4962113"/>
    <s v="TAMBO"/>
    <m/>
    <m/>
    <s v="TAMBO"/>
    <m/>
    <x v="7"/>
    <x v="6"/>
    <x v="239"/>
    <x v="16"/>
    <x v="0"/>
    <x v="4"/>
    <x v="3"/>
    <x v="0"/>
  </r>
  <r>
    <n v="243"/>
    <s v="3-1-13-02"/>
    <m/>
    <n v="300"/>
    <s v=" ACTIVO FIJO "/>
    <x v="3"/>
    <n v="29"/>
    <s v="Branda Servicios"/>
    <s v="CAMIÓN"/>
    <m/>
    <m/>
    <s v="TBZK-65"/>
    <n v="2024"/>
    <s v="Camion Lubricador"/>
    <m/>
    <m/>
    <m/>
    <m/>
    <m/>
    <m/>
    <m/>
    <s v="ARRENDADO"/>
    <m/>
    <m/>
    <m/>
    <m/>
    <m/>
    <m/>
    <m/>
    <m/>
    <m/>
    <m/>
    <n v="1"/>
    <s v="MANTOS DE LA LUNA"/>
    <m/>
    <m/>
    <e v="#N/A"/>
    <m/>
    <x v="6"/>
    <x v="5"/>
    <x v="240"/>
    <x v="9"/>
    <x v="4"/>
    <x v="3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n v="1"/>
    <s v="3-1-14-01 "/>
    <m/>
    <n v="300"/>
    <s v="ACTIVO FIJO"/>
    <s v="AP"/>
    <n v="4"/>
    <s v="Branda Servicios"/>
    <s v="Cargador Frontal"/>
    <s v="VOLVO"/>
    <s v="L120E  70941 (Transmision Reman)"/>
    <s v="C-70941"/>
    <n v="2005"/>
    <s v="Cargador Frontal"/>
    <s v="4X4"/>
    <s v="Amarillo"/>
    <s v="Petroleo"/>
    <m/>
    <s v="L120EV70941"/>
    <m/>
    <m/>
    <s v="SIN SEGURO"/>
    <m/>
    <m/>
    <m/>
    <m/>
    <m/>
    <m/>
    <m/>
    <m/>
    <m/>
    <m/>
    <n v="1"/>
    <x v="0"/>
    <m/>
    <m/>
    <e v="#N/A"/>
    <m/>
  </r>
  <r>
    <n v="2"/>
    <s v="3-1-14-01 "/>
    <m/>
    <n v="300"/>
    <s v="ACTIVO FIJO"/>
    <s v="AP"/>
    <n v="14"/>
    <s v="Branda Servicios"/>
    <s v="CAMIÓN"/>
    <s v="Iveco"/>
    <s v="MPE 410 E 38 H"/>
    <s v="WW-9846"/>
    <n v="2007"/>
    <s v="Tolva"/>
    <s v="8X4"/>
    <s v="Rojo"/>
    <s v="Petroleo"/>
    <n v="54389"/>
    <s v="WJMJ4CRS06C157034"/>
    <m/>
    <m/>
    <s v="SIN SEGURO"/>
    <m/>
    <m/>
    <m/>
    <m/>
    <m/>
    <m/>
    <m/>
    <m/>
    <m/>
    <m/>
    <n v="1"/>
    <x v="1"/>
    <m/>
    <m/>
    <s v="DE BAJA"/>
    <m/>
  </r>
  <r>
    <n v="3"/>
    <s v="3-1-14-01 "/>
    <m/>
    <n v="300"/>
    <s v="ACTIVO FIJO"/>
    <s v="AP"/>
    <n v="14"/>
    <s v="Branda Servicios"/>
    <s v="CAMIÓN"/>
    <s v="Iveco"/>
    <s v="MPE 410 E 38 H"/>
    <s v="WR-1134"/>
    <n v="2007"/>
    <s v="Tolva"/>
    <s v="8X4"/>
    <s v="Rojo"/>
    <s v="Petroleo"/>
    <n v="54646"/>
    <s v="WJMJ4CRS06C157033"/>
    <m/>
    <m/>
    <s v="SIN SEGURO"/>
    <m/>
    <m/>
    <m/>
    <m/>
    <m/>
    <m/>
    <m/>
    <m/>
    <m/>
    <m/>
    <n v="1"/>
    <x v="1"/>
    <m/>
    <m/>
    <s v="DE BAJA"/>
    <m/>
  </r>
  <r>
    <n v="4"/>
    <s v="3-1-14-01 "/>
    <m/>
    <n v="300"/>
    <s v="ACTIVO FIJO"/>
    <s v="AP"/>
    <n v="13"/>
    <s v="Branda Servicios"/>
    <s v="CAMIÓN"/>
    <s v="Iveco"/>
    <s v="AD410 T 38 H"/>
    <s v="BFVP-65"/>
    <n v="2008"/>
    <s v="Tolva"/>
    <s v="8X4"/>
    <s v="Rojo"/>
    <s v="Petroleo"/>
    <n v="102609"/>
    <s v="WJMJ4CRS28C195178"/>
    <m/>
    <m/>
    <s v="SIN SEGURO"/>
    <m/>
    <m/>
    <m/>
    <m/>
    <m/>
    <m/>
    <m/>
    <m/>
    <m/>
    <m/>
    <n v="1"/>
    <x v="2"/>
    <m/>
    <m/>
    <s v="MAQ SALE"/>
    <m/>
  </r>
  <r>
    <n v="5"/>
    <s v="3-1-14-01 "/>
    <m/>
    <n v="300"/>
    <s v="ACTIVO FIJO"/>
    <s v="AP"/>
    <n v="12"/>
    <s v="Eklipse"/>
    <s v="Furgon carga"/>
    <s v="Changan"/>
    <s v="Cargo Van"/>
    <s v="BYBG-90"/>
    <n v="2009"/>
    <s v="Carga"/>
    <s v="4X2"/>
    <s v="Blanco"/>
    <s v="Bencina"/>
    <s v="85BJ078485"/>
    <s v="LS4BDB3D59A451912"/>
    <m/>
    <m/>
    <s v="SIN SEGURO"/>
    <m/>
    <m/>
    <m/>
    <m/>
    <m/>
    <m/>
    <m/>
    <m/>
    <m/>
    <m/>
    <n v="1"/>
    <x v="3"/>
    <m/>
    <m/>
    <s v="GERENCIA GENERAL"/>
    <m/>
  </r>
  <r>
    <n v="6"/>
    <s v="3-1-14-01 "/>
    <m/>
    <n v="300"/>
    <s v="ACTIVO FIJO"/>
    <s v="AP"/>
    <n v="12"/>
    <s v="Eklipse"/>
    <s v="Camioneta"/>
    <s v="Nissan"/>
    <s v="Terrano CDMTT21010"/>
    <s v="CRSG-74"/>
    <n v="2010"/>
    <s v="Pick-Up"/>
    <s v="4X2"/>
    <s v="Blanca"/>
    <s v="Bencina"/>
    <s v="KA2469790A"/>
    <s v="3N6DD23TOZK872818"/>
    <m/>
    <m/>
    <s v="SIN SEGURO"/>
    <m/>
    <m/>
    <m/>
    <m/>
    <m/>
    <m/>
    <m/>
    <m/>
    <m/>
    <m/>
    <n v="1"/>
    <x v="3"/>
    <m/>
    <m/>
    <s v="GERENCIA GENERAL"/>
    <m/>
  </r>
  <r>
    <n v="7"/>
    <s v="3-1-14-01 "/>
    <m/>
    <n v="300"/>
    <s v="ACTIVO FIJO"/>
    <s v="AP"/>
    <n v="12"/>
    <s v="Branda Servicios"/>
    <s v="Automovil"/>
    <s v="Toyota "/>
    <s v="FJ CRUISER LIMITED 4X4 4.0 AUT"/>
    <s v="CGHD-73"/>
    <n v="2010"/>
    <s v="Jeep"/>
    <s v="4X4"/>
    <s v="Gris Metalico"/>
    <s v="Bencina"/>
    <s v="1GRA017023"/>
    <s v="JTEBU11F2AK070994"/>
    <m/>
    <m/>
    <s v="ASEGURADO"/>
    <m/>
    <m/>
    <m/>
    <m/>
    <m/>
    <m/>
    <m/>
    <m/>
    <m/>
    <m/>
    <n v="1"/>
    <x v="4"/>
    <m/>
    <m/>
    <s v="GERENCIA GENERAL"/>
    <m/>
  </r>
  <r>
    <n v="8"/>
    <s v="3-1-14-01 "/>
    <m/>
    <n v="300"/>
    <s v="ACTIVO FIJO"/>
    <s v="AP"/>
    <n v="12"/>
    <s v="Branda Servicios"/>
    <s v="Automovil"/>
    <s v="Toyota "/>
    <s v="FJ CRUISER LIMITED 4X4 4.0 AUT"/>
    <s v="CGHD-74"/>
    <n v="2010"/>
    <s v="Jeep"/>
    <s v="4X4"/>
    <s v="Gris Metalico"/>
    <s v="Bencina"/>
    <s v="1GRA019266"/>
    <s v="JTEBU11F9AK071480"/>
    <m/>
    <m/>
    <s v="ASEGURADO"/>
    <m/>
    <m/>
    <m/>
    <m/>
    <m/>
    <m/>
    <m/>
    <m/>
    <m/>
    <m/>
    <n v="1"/>
    <x v="4"/>
    <m/>
    <m/>
    <s v="GERENCIA GENERAL"/>
    <m/>
  </r>
  <r>
    <n v="9"/>
    <s v="3-1-14-01 "/>
    <m/>
    <n v="300"/>
    <s v="ACTIVO FIJO"/>
    <s v="AP"/>
    <n v="12"/>
    <s v="Branda Servicios"/>
    <s v="Automovil"/>
    <s v="Toyota "/>
    <s v="FJ CRUISER 4X4 4.0 AUT"/>
    <s v="CRHK-65"/>
    <n v="2010"/>
    <s v="Jeep"/>
    <s v="4X4"/>
    <s v="Gris Metalico"/>
    <s v="Bencina"/>
    <s v="1GRA042017"/>
    <s v="JTEBU11F4AK077509"/>
    <m/>
    <m/>
    <s v="ASEGURADO"/>
    <m/>
    <m/>
    <m/>
    <m/>
    <m/>
    <m/>
    <m/>
    <m/>
    <m/>
    <m/>
    <n v="1"/>
    <x v="4"/>
    <m/>
    <m/>
    <s v="GERENCIA GENERAL"/>
    <m/>
  </r>
  <r>
    <n v="10"/>
    <s v="3-1-14-01 "/>
    <m/>
    <n v="300"/>
    <s v="ACTIVO FIJO"/>
    <s v="V"/>
    <n v="13"/>
    <s v="Branda Servicios"/>
    <s v="CAMIÓN"/>
    <s v="Mercedes Benz"/>
    <s v="711 42 5"/>
    <s v="CFRR-61"/>
    <n v="2010"/>
    <s v="Plano"/>
    <s v="4X2"/>
    <s v="Blanco"/>
    <s v="Petroleo"/>
    <s v="374976U0844492"/>
    <s v="9BM688159AB675517"/>
    <m/>
    <m/>
    <s v="SIN SEGURO"/>
    <m/>
    <m/>
    <m/>
    <m/>
    <m/>
    <m/>
    <m/>
    <m/>
    <m/>
    <m/>
    <n v="1"/>
    <x v="2"/>
    <m/>
    <m/>
    <s v="VENDIDO"/>
    <m/>
  </r>
  <r>
    <n v="11"/>
    <s v="3-1-14-01 "/>
    <m/>
    <n v="300"/>
    <s v="ACTIVO FIJO"/>
    <s v="AP"/>
    <n v="14"/>
    <s v="Branda Servicios"/>
    <s v="Camioneta"/>
    <s v="Nissan"/>
    <s v="Terrano"/>
    <s v="CJLJ-60"/>
    <n v="2010"/>
    <s v="Pick-Up"/>
    <s v="4X4"/>
    <s v="Rojo Metalico"/>
    <s v="Petroleo"/>
    <s v="YD25281634A"/>
    <s v="JN1CPUD22Z0151336"/>
    <m/>
    <m/>
    <s v="SIN SEGURO"/>
    <m/>
    <m/>
    <m/>
    <m/>
    <m/>
    <m/>
    <m/>
    <m/>
    <m/>
    <m/>
    <n v="1"/>
    <x v="1"/>
    <m/>
    <m/>
    <s v="DE BAJA"/>
    <m/>
  </r>
  <r>
    <n v="12"/>
    <s v="3-1-14-01 "/>
    <m/>
    <n v="300"/>
    <s v="ACTIVO FIJO"/>
    <s v="AP"/>
    <n v="12"/>
    <s v="Eklipse"/>
    <s v="Camioneta"/>
    <s v="Changan"/>
    <s v="1.0"/>
    <s v="DCPV-78"/>
    <n v="2011"/>
    <s v="Pick-Up"/>
    <s v="4X2"/>
    <s v="Blanca"/>
    <s v="Bencina"/>
    <s v="85BT121848"/>
    <s v="LSCBB13D79G003463"/>
    <m/>
    <m/>
    <s v="SIN SEGURO"/>
    <m/>
    <m/>
    <m/>
    <m/>
    <m/>
    <m/>
    <m/>
    <m/>
    <m/>
    <m/>
    <n v="1"/>
    <x v="3"/>
    <m/>
    <m/>
    <s v="GERENCIA GENERAL"/>
    <m/>
  </r>
  <r>
    <n v="13"/>
    <s v="3-1-14-01 "/>
    <m/>
    <n v="300"/>
    <s v="ACTIVO FIJO"/>
    <s v="AP"/>
    <n v="12"/>
    <s v="Eklipse"/>
    <s v="Automovil"/>
    <s v="Hyunday"/>
    <s v="SonataYF 2.0 GLS AT sun"/>
    <s v="DCPW-59"/>
    <n v="2011"/>
    <s v="sedan"/>
    <s v="4X2"/>
    <s v="Gris Plata"/>
    <s v="Bencina"/>
    <s v="G4KDAAS78810"/>
    <s v="KMHEC41BBBA228268"/>
    <m/>
    <m/>
    <s v="SIN SEGURO"/>
    <m/>
    <m/>
    <m/>
    <m/>
    <m/>
    <m/>
    <m/>
    <m/>
    <m/>
    <m/>
    <n v="1"/>
    <x v="3"/>
    <m/>
    <m/>
    <s v="GERENCIA GENERAL"/>
    <m/>
  </r>
  <r>
    <n v="14"/>
    <s v="3-1-14-01 "/>
    <m/>
    <n v="300"/>
    <s v="ACTIVO FIJO"/>
    <s v="AP"/>
    <n v="13"/>
    <s v="Branda Servicios"/>
    <s v="CAMIÓN"/>
    <s v="Chevrolet"/>
    <s v="FRR-1121"/>
    <s v="CVBF-49"/>
    <n v="2011"/>
    <s v="Carga Fria"/>
    <s v="4X2"/>
    <s v="Blanco"/>
    <s v="Petroleo"/>
    <s v="4HK1803360"/>
    <s v="JALFRR90MA7000028"/>
    <m/>
    <m/>
    <s v="SIN SEGURO"/>
    <m/>
    <m/>
    <m/>
    <m/>
    <m/>
    <m/>
    <m/>
    <m/>
    <m/>
    <m/>
    <n v="1"/>
    <x v="2"/>
    <m/>
    <m/>
    <s v="MAQ SALE"/>
    <m/>
  </r>
  <r>
    <n v="15"/>
    <s v="3-1-14-01 "/>
    <m/>
    <n v="300"/>
    <s v="ACTIVO FIJO"/>
    <s v="AP"/>
    <n v="13"/>
    <s v="JR Transportes"/>
    <s v="CAMIÓN"/>
    <s v="Chevrolet"/>
    <s v="FRR-1121"/>
    <s v="CVXZ-72"/>
    <n v="2011"/>
    <s v="Carga Fria"/>
    <s v="4X2"/>
    <s v="Blanco"/>
    <s v="Petroleo"/>
    <s v="4HK1777358"/>
    <s v="JALFRR90MA7000009"/>
    <m/>
    <m/>
    <s v="SIN SEGURO"/>
    <m/>
    <m/>
    <m/>
    <m/>
    <m/>
    <m/>
    <m/>
    <m/>
    <m/>
    <m/>
    <n v="1"/>
    <x v="2"/>
    <m/>
    <m/>
    <s v="MAQ SALE"/>
    <m/>
  </r>
  <r>
    <n v="16"/>
    <s v="3-1-14-01 "/>
    <m/>
    <n v="300"/>
    <s v="ACTIVO FIJO"/>
    <s v="AP"/>
    <n v="14"/>
    <s v="Transp. Ravazzano"/>
    <s v="Camioneta"/>
    <s v="Nissan"/>
    <s v="Terrano"/>
    <s v="CZHH-11"/>
    <n v="2011"/>
    <s v="Pick-Up"/>
    <s v="4X4"/>
    <s v="Roja"/>
    <s v="Petroleo"/>
    <s v="YD25298310A"/>
    <s v="JN1CPUD22E0155417"/>
    <m/>
    <m/>
    <s v="SIN SEGURO"/>
    <m/>
    <m/>
    <m/>
    <m/>
    <m/>
    <m/>
    <m/>
    <m/>
    <m/>
    <m/>
    <n v="1"/>
    <x v="1"/>
    <m/>
    <m/>
    <s v="DE BAJA"/>
    <m/>
  </r>
  <r>
    <n v="17"/>
    <s v="3-1-14-01 "/>
    <m/>
    <n v="300"/>
    <s v="ACTIVO FIJO"/>
    <s v="AP"/>
    <n v="15"/>
    <s v="JR Transportes"/>
    <s v="CAMIÓN"/>
    <s v="Chevrolet"/>
    <s v="NKR-513"/>
    <s v="CZRV-50"/>
    <n v="2011"/>
    <s v="Carga gral."/>
    <s v="4X2"/>
    <s v="Blanco"/>
    <s v="Petroleo"/>
    <s v="4JJ1987448"/>
    <s v="JAANLR85EB7100054"/>
    <m/>
    <m/>
    <s v="ASEGURADO"/>
    <m/>
    <m/>
    <m/>
    <m/>
    <m/>
    <m/>
    <m/>
    <m/>
    <m/>
    <m/>
    <n v="580000"/>
    <x v="5"/>
    <m/>
    <m/>
    <s v="KOPPAS"/>
    <m/>
  </r>
  <r>
    <n v="18"/>
    <s v="3-1-14-01 "/>
    <m/>
    <n v="300"/>
    <s v="ACTIVO FIJO"/>
    <s v="AP"/>
    <n v="11"/>
    <s v="Branda Servicios"/>
    <s v="CAMIÓN"/>
    <s v="Iveco"/>
    <s v="Trakker ADN 380T 42"/>
    <s v="DLYZ-32"/>
    <n v="2012"/>
    <s v="Tolva Cola Pato"/>
    <s v="6X4"/>
    <s v="Blanco"/>
    <s v="Petroleo"/>
    <s v="F3BE06815026926"/>
    <s v="8ATE3TST0CX076445"/>
    <m/>
    <m/>
    <s v="SIN SEGURO"/>
    <m/>
    <m/>
    <m/>
    <m/>
    <m/>
    <m/>
    <m/>
    <m/>
    <m/>
    <m/>
    <n v="1"/>
    <x v="6"/>
    <m/>
    <m/>
    <s v="TALLER MECANICO PUNITAQUI"/>
    <m/>
  </r>
  <r>
    <n v="19"/>
    <s v="3-1-14-01 "/>
    <m/>
    <n v="300"/>
    <s v="ACTIVO FIJO"/>
    <s v="AP"/>
    <n v="11"/>
    <s v="Branda Servicios"/>
    <s v="CAMIÓN"/>
    <s v="Iveco"/>
    <s v="Trakker ADN 380T 42"/>
    <s v="DLYZ.31"/>
    <n v="2012"/>
    <s v="Tolva Cola Pato"/>
    <s v="6X4"/>
    <s v="Blanco"/>
    <s v="Petroleo"/>
    <s v="F3BE06815026595"/>
    <s v="8ATE3TST0CX076516"/>
    <m/>
    <m/>
    <s v="SIN SEGURO"/>
    <m/>
    <m/>
    <m/>
    <m/>
    <m/>
    <m/>
    <m/>
    <m/>
    <m/>
    <m/>
    <n v="1"/>
    <x v="6"/>
    <m/>
    <m/>
    <s v="TALLER MECANICO PUNITAQUI"/>
    <m/>
  </r>
  <r>
    <n v="20"/>
    <s v="3-1-14-01 "/>
    <m/>
    <n v="300"/>
    <s v="ACTIVO FIJO"/>
    <s v="AP"/>
    <n v="11"/>
    <s v="Branda Servicios"/>
    <s v="CAMIÓN"/>
    <s v="Iveco"/>
    <s v="Trakker ADN 380T 42"/>
    <s v="DLZD-47"/>
    <n v="2012"/>
    <s v="Tolva Cola Pato"/>
    <s v="6X4"/>
    <s v="Blanco"/>
    <s v="Petroleo"/>
    <s v="F3BE06815027066"/>
    <s v="8ATE3TST0CX076426"/>
    <m/>
    <m/>
    <s v="SIN SEGURO"/>
    <m/>
    <m/>
    <m/>
    <m/>
    <m/>
    <m/>
    <m/>
    <m/>
    <m/>
    <m/>
    <n v="1"/>
    <x v="6"/>
    <m/>
    <m/>
    <s v="TALLER MECANICO PUNITAQUI"/>
    <m/>
  </r>
  <r>
    <n v="21"/>
    <s v="3-1-14-01 "/>
    <m/>
    <n v="300"/>
    <s v="ACTIVO FIJO"/>
    <s v="AP"/>
    <n v="10"/>
    <s v="Eklipse"/>
    <s v="Furgon carga"/>
    <s v="Chevrolet"/>
    <s v="Combo Van SP 1.4"/>
    <s v="DVVF-41"/>
    <n v="2012"/>
    <s v="Furgon carga"/>
    <s v="4X2"/>
    <s v="Blanco"/>
    <s v="Bencina"/>
    <s v="Z14XEP19WR1948"/>
    <s v="WOLVXCF25B4388130"/>
    <m/>
    <m/>
    <s v="SIN SEGURO"/>
    <m/>
    <m/>
    <m/>
    <m/>
    <m/>
    <m/>
    <m/>
    <m/>
    <m/>
    <m/>
    <n v="1"/>
    <x v="7"/>
    <m/>
    <m/>
    <s v="TALLER MECANICO SERENA"/>
    <m/>
  </r>
  <r>
    <n v="22"/>
    <s v="3-1-14-01 "/>
    <m/>
    <n v="300"/>
    <s v="ACTIVO FIJO"/>
    <s v="AP"/>
    <n v="13"/>
    <s v="Branda Servicios"/>
    <s v="Motoniveladora"/>
    <s v="New Holland"/>
    <s v="RG-200 B"/>
    <s v="DLRZ-63"/>
    <n v="2012"/>
    <s v="Motoniveladora"/>
    <s v="4X6"/>
    <s v="Amarilla"/>
    <s v="Petroleo"/>
    <m/>
    <m/>
    <m/>
    <m/>
    <s v="SIN SEGURO"/>
    <m/>
    <m/>
    <m/>
    <m/>
    <m/>
    <m/>
    <m/>
    <m/>
    <m/>
    <m/>
    <n v="1"/>
    <x v="2"/>
    <m/>
    <m/>
    <e v="#N/A"/>
    <m/>
  </r>
  <r>
    <n v="23"/>
    <s v="3-1-14-01 "/>
    <m/>
    <n v="300"/>
    <s v="ACTIVO FIJO"/>
    <s v="AP"/>
    <n v="11"/>
    <s v="Branda Servicios"/>
    <s v="CAMIÓN"/>
    <s v="Iveco"/>
    <s v="TRAKKER AD 380T45 Automat"/>
    <s v="FKTW-73"/>
    <n v="2013"/>
    <s v="Tolva"/>
    <s v="6X4"/>
    <s v="Rojo"/>
    <s v="Petroleo Euro 5"/>
    <n v="199715"/>
    <s v="WJME3TTS4DC258992"/>
    <m/>
    <m/>
    <s v="SIN SEGURO"/>
    <m/>
    <m/>
    <m/>
    <m/>
    <m/>
    <m/>
    <m/>
    <m/>
    <m/>
    <m/>
    <n v="1"/>
    <x v="6"/>
    <m/>
    <m/>
    <s v="TALLER MECANICO PUNITAQUI"/>
    <m/>
  </r>
  <r>
    <n v="24"/>
    <s v="3-1-14-01 "/>
    <m/>
    <n v="300"/>
    <s v="ACTIVO FIJO"/>
    <s v="AP"/>
    <n v="4"/>
    <s v="Branda Servicios"/>
    <s v="Cargador Frontal"/>
    <s v="VOLVO"/>
    <s v="L120F 72413 (102)"/>
    <s v="FTDJ-40"/>
    <n v="2013"/>
    <s v="Cargador Frontal"/>
    <s v="4X4"/>
    <s v="Amarillo"/>
    <s v="Petroleo"/>
    <n v="11312438"/>
    <s v="VCEL120FC00072413"/>
    <m/>
    <m/>
    <s v="SIN SEGURO"/>
    <m/>
    <m/>
    <m/>
    <m/>
    <m/>
    <m/>
    <m/>
    <m/>
    <m/>
    <m/>
    <n v="1"/>
    <x v="0"/>
    <m/>
    <m/>
    <s v="TALLER MECANICO COPIAPO"/>
    <m/>
  </r>
  <r>
    <n v="25"/>
    <s v="3-1-14-01 "/>
    <m/>
    <n v="300"/>
    <s v="ACTIVO FIJO"/>
    <s v="AP"/>
    <n v="4"/>
    <s v="Branda Servicios"/>
    <s v="Cargador Frontal"/>
    <s v="VOLVO"/>
    <s v="L120F 72403 (101)"/>
    <s v="C-72403"/>
    <n v="2013"/>
    <s v="Cargador Frontal"/>
    <s v="4X4"/>
    <s v="Amarillo"/>
    <s v="Petroleo"/>
    <n v="11311403"/>
    <s v="VCEL120FH00072403"/>
    <m/>
    <m/>
    <s v="SIN SEGURO"/>
    <m/>
    <m/>
    <m/>
    <m/>
    <m/>
    <m/>
    <m/>
    <m/>
    <m/>
    <m/>
    <n v="1"/>
    <x v="0"/>
    <m/>
    <m/>
    <e v="#N/A"/>
    <m/>
  </r>
  <r>
    <n v="26"/>
    <s v="3-1-14-01 "/>
    <m/>
    <n v="300"/>
    <s v="ACTIVO FIJO"/>
    <s v="AP"/>
    <n v="4"/>
    <s v="Branda Servicios"/>
    <s v="Minicargador"/>
    <s v="VOLVO"/>
    <s v="MC95C"/>
    <s v="M-C95C"/>
    <n v="2013"/>
    <s v="Mini cargador"/>
    <s v="4X4"/>
    <s v="Amarillo"/>
    <s v="Petroleo"/>
    <s v="6152N771307W"/>
    <s v="GEO095SSAC1644492"/>
    <m/>
    <m/>
    <s v="SIN SEGURO"/>
    <m/>
    <m/>
    <m/>
    <m/>
    <m/>
    <m/>
    <m/>
    <m/>
    <m/>
    <m/>
    <n v="1"/>
    <x v="0"/>
    <m/>
    <m/>
    <e v="#N/A"/>
    <m/>
  </r>
  <r>
    <n v="27"/>
    <s v="3-1-14-01"/>
    <m/>
    <n v="300"/>
    <s v="ACTIVO FIJO"/>
    <s v="AP"/>
    <n v="13"/>
    <s v="Transp. Ravazzano"/>
    <s v="Minibus"/>
    <s v="Chevrolet"/>
    <s v="Passenger Van"/>
    <s v="FHVL-30"/>
    <n v="2013"/>
    <s v="Van Pasajeros(ASIENTO PASAJERO"/>
    <s v="4X2"/>
    <s v="Rojo"/>
    <s v="Bencina"/>
    <s v="CC1183747"/>
    <s v="1GAZG9FG8C1183747"/>
    <m/>
    <m/>
    <s v="ASEGURADO"/>
    <m/>
    <m/>
    <m/>
    <m/>
    <m/>
    <m/>
    <m/>
    <m/>
    <m/>
    <m/>
    <n v="1"/>
    <x v="2"/>
    <m/>
    <m/>
    <s v="MAQ SALE"/>
    <m/>
  </r>
  <r>
    <n v="28"/>
    <s v="3-1-14-01"/>
    <m/>
    <n v="300"/>
    <s v="ACTIVO FIJO"/>
    <s v="AP"/>
    <n v="10"/>
    <s v="Transp. Ravazzano"/>
    <s v="Minibus"/>
    <s v="Chevrolet"/>
    <s v="Passenger Van"/>
    <s v="FJGV-62"/>
    <n v="2013"/>
    <s v="Van Pasajeros"/>
    <s v="4X2"/>
    <s v="Gris Plata"/>
    <s v="Bencina"/>
    <s v="CC1184141"/>
    <s v="1GAZG9FGXC1184141"/>
    <m/>
    <m/>
    <s v="SIN SEGURO"/>
    <m/>
    <m/>
    <m/>
    <m/>
    <m/>
    <m/>
    <m/>
    <m/>
    <m/>
    <m/>
    <n v="1"/>
    <x v="8"/>
    <m/>
    <m/>
    <e v="#N/A"/>
    <m/>
  </r>
  <r>
    <n v="29"/>
    <s v="3-1-14-01 "/>
    <m/>
    <n v="300"/>
    <s v="ACTIVO FIJO"/>
    <s v="AP"/>
    <n v="13"/>
    <s v="Branda Servicios"/>
    <s v="CAMIÓN"/>
    <s v="Iveco"/>
    <s v="TRAKKER AD 380T50 Automat"/>
    <s v="GJTZ-11"/>
    <n v="2014"/>
    <s v="Tolva"/>
    <s v="6X4"/>
    <s v="Rojo"/>
    <s v="Petroleo Euro 5"/>
    <n v="207450"/>
    <s v="WJME3TUS4DC267150"/>
    <m/>
    <m/>
    <s v="SIN SEGURO"/>
    <m/>
    <m/>
    <m/>
    <m/>
    <m/>
    <m/>
    <m/>
    <m/>
    <m/>
    <m/>
    <n v="1"/>
    <x v="2"/>
    <m/>
    <m/>
    <s v="MAQ SALE"/>
    <m/>
  </r>
  <r>
    <n v="30"/>
    <s v="3-1-14-01 "/>
    <m/>
    <n v="300"/>
    <s v="ACTIVO FIJO"/>
    <s v="AP"/>
    <n v="11"/>
    <s v="Branda Servicios"/>
    <s v="CAMIÓN"/>
    <s v="Iveco"/>
    <s v="TRAKKER AD 380T50 Automat"/>
    <s v="GXVX-64"/>
    <n v="2015"/>
    <s v="Tolva"/>
    <s v="6X4"/>
    <s v="Rojo"/>
    <s v="Petroleo Euro 5"/>
    <n v="222091"/>
    <s v="WJME3TUS4EC285804"/>
    <m/>
    <m/>
    <s v="SIN SEGURO"/>
    <m/>
    <m/>
    <m/>
    <m/>
    <m/>
    <m/>
    <m/>
    <m/>
    <m/>
    <m/>
    <n v="1"/>
    <x v="6"/>
    <m/>
    <m/>
    <s v="TALLER MECANICO PUNITAQUI"/>
    <m/>
  </r>
  <r>
    <n v="31"/>
    <s v="3-1-14-01 "/>
    <m/>
    <n v="300"/>
    <s v="ACTIVO FIJO"/>
    <s v="AP"/>
    <n v="4"/>
    <s v="Branda Servicios"/>
    <s v="Perforadora"/>
    <s v="Perforadora DTH"/>
    <s v="PWH5000-DTH-STD"/>
    <s v="P-PWH5000"/>
    <n v="2015"/>
    <s v="Maquinaria"/>
    <m/>
    <s v="Amarillo"/>
    <m/>
    <m/>
    <m/>
    <m/>
    <m/>
    <s v="SIN SEGURO"/>
    <m/>
    <m/>
    <m/>
    <m/>
    <m/>
    <m/>
    <m/>
    <m/>
    <m/>
    <m/>
    <n v="1"/>
    <x v="0"/>
    <m/>
    <m/>
    <e v="#N/A"/>
    <m/>
  </r>
  <r>
    <n v="32"/>
    <s v="3-1-14-01 "/>
    <s v="30-07-10"/>
    <n v="300"/>
    <s v="ACTIVO FIJO"/>
    <s v="AP"/>
    <n v="4"/>
    <s v="Branda Servicios"/>
    <s v="Scoop"/>
    <s v="CATERPILLAR"/>
    <s v="R1600G"/>
    <s v="HDTY-78"/>
    <n v="2015"/>
    <s v="Cargador Bajo Perfil"/>
    <s v="4X4"/>
    <s v="Amarillo"/>
    <s v="Petroleo"/>
    <s v="7ZR27335"/>
    <s v="LNYEBKA40EVT12870"/>
    <m/>
    <m/>
    <s v="SIN SEGURO"/>
    <m/>
    <m/>
    <m/>
    <m/>
    <m/>
    <m/>
    <m/>
    <m/>
    <m/>
    <m/>
    <n v="1"/>
    <x v="0"/>
    <m/>
    <m/>
    <s v="TALLER MECANICO COPIAPO"/>
    <m/>
  </r>
  <r>
    <n v="33"/>
    <s v="3-1-14-01 "/>
    <s v="30-07-09"/>
    <n v="300"/>
    <s v="ACTIVO FIJO"/>
    <s v="AP"/>
    <n v="29"/>
    <s v="Branda Servicios"/>
    <s v="Scoop"/>
    <s v="CATERPILLAR"/>
    <s v="R1700G"/>
    <s v="HJRW.26-7"/>
    <n v="2015"/>
    <s v="Cargador Bajo Perfil"/>
    <s v="4X4"/>
    <s v="Amarillo"/>
    <s v="Petroleo"/>
    <s v="TXE10251"/>
    <s v="SBR01077"/>
    <m/>
    <m/>
    <s v="ASEGURADO"/>
    <m/>
    <m/>
    <m/>
    <m/>
    <m/>
    <m/>
    <m/>
    <m/>
    <m/>
    <m/>
    <n v="15897060"/>
    <x v="9"/>
    <m/>
    <m/>
    <s v="MANTOS DE LA LUNA"/>
    <m/>
  </r>
  <r>
    <n v="34"/>
    <s v="3-1-14-01 "/>
    <m/>
    <n v="300"/>
    <s v="ACTIVO FIJO"/>
    <s v="AP"/>
    <n v="13"/>
    <s v="Branda Servicios"/>
    <s v="Minibus"/>
    <s v="Iveco"/>
    <s v="PowerDaily A50.15 "/>
    <s v="GTLG-68"/>
    <n v="2015"/>
    <s v="Furgon pasajeros"/>
    <s v="4X2"/>
    <s v="Blanco"/>
    <s v="Petroleo"/>
    <n v="9002743"/>
    <s v="LNYEBKA43FV313772"/>
    <m/>
    <m/>
    <s v="SIN SEGURO"/>
    <m/>
    <m/>
    <m/>
    <m/>
    <m/>
    <m/>
    <m/>
    <m/>
    <m/>
    <m/>
    <n v="1"/>
    <x v="2"/>
    <m/>
    <m/>
    <s v="MAQ SALE"/>
    <m/>
  </r>
  <r>
    <n v="35"/>
    <m/>
    <m/>
    <n v="300"/>
    <s v="ACTIVO FIJO"/>
    <s v="V"/>
    <n v="0"/>
    <s v="Branda Servicios"/>
    <s v="Camioneta"/>
    <s v="Chevrolet"/>
    <s v="D-MAX II CC 2.5D 4WD  DAB ABS"/>
    <s v="GWGR-80"/>
    <n v="2015"/>
    <s v="Carga Fria"/>
    <s v="4X4"/>
    <m/>
    <s v="Petroleo"/>
    <s v="MG0667"/>
    <s v="MPATFS86JFT001895"/>
    <m/>
    <m/>
    <s v="SIN SEGURO"/>
    <m/>
    <m/>
    <m/>
    <m/>
    <m/>
    <m/>
    <m/>
    <m/>
    <m/>
    <m/>
    <n v="1"/>
    <x v="10"/>
    <m/>
    <m/>
    <e v="#N/A"/>
    <m/>
  </r>
  <r>
    <n v="36"/>
    <s v="3-1-14-01 "/>
    <m/>
    <n v="300"/>
    <s v="ACTIVO FIJO"/>
    <s v="AP"/>
    <n v="10"/>
    <s v="Branda Servicios"/>
    <s v="Cargador Frontal"/>
    <s v="VOLVO"/>
    <s v="L120F  72648 (104)"/>
    <s v="HDWP-86"/>
    <n v="2015"/>
    <s v="Cargador Frontal"/>
    <s v="4X4"/>
    <s v="Amarillo"/>
    <s v="Petroleo"/>
    <n v="11599429"/>
    <s v="VCEL120FP00072648"/>
    <m/>
    <m/>
    <s v="SIN SEGURO"/>
    <m/>
    <m/>
    <m/>
    <m/>
    <m/>
    <m/>
    <m/>
    <m/>
    <m/>
    <m/>
    <n v="1"/>
    <x v="8"/>
    <m/>
    <m/>
    <s v="TALLER MECANICO SERENA"/>
    <m/>
  </r>
  <r>
    <n v="37"/>
    <s v="3-1-14-01 "/>
    <m/>
    <n v="300"/>
    <s v="ACTIVO FIJO"/>
    <s v="AP"/>
    <n v="10"/>
    <s v="Branda Servicios"/>
    <s v="Camioneta"/>
    <s v="Mitsubishi"/>
    <s v="L200 D/C 4X4 KATANA CRM"/>
    <s v="GZBS-15"/>
    <n v="2015"/>
    <s v="Carga Fria"/>
    <s v="4X4"/>
    <s v="Rojo"/>
    <s v="Petroleo"/>
    <s v="4D56UCFT5128"/>
    <s v="MMBJNKB40FD063874"/>
    <m/>
    <m/>
    <s v="SIN SEGURO"/>
    <m/>
    <m/>
    <m/>
    <m/>
    <m/>
    <m/>
    <m/>
    <m/>
    <m/>
    <m/>
    <n v="1"/>
    <x v="8"/>
    <m/>
    <m/>
    <s v="TALLER MECANICO SERENA"/>
    <m/>
  </r>
  <r>
    <n v="38"/>
    <s v="3-1-14-01 "/>
    <m/>
    <n v="300"/>
    <s v="ACTIVO FIJO"/>
    <s v="AP"/>
    <n v="11"/>
    <s v="Branda Servicios"/>
    <s v="CAMIÓN"/>
    <s v="Iveco"/>
    <s v="TRAKKER AD 380T50 Automat"/>
    <s v="HTBZ-40"/>
    <n v="2016"/>
    <s v="Tolva"/>
    <s v="6X4"/>
    <s v="Rojo"/>
    <s v="Petroleo"/>
    <n v="240574"/>
    <s v="WJMEW3TUS4GC323475"/>
    <m/>
    <m/>
    <s v="SIN SEGURO"/>
    <m/>
    <m/>
    <m/>
    <m/>
    <m/>
    <m/>
    <m/>
    <m/>
    <m/>
    <m/>
    <n v="1"/>
    <x v="6"/>
    <m/>
    <m/>
    <s v="TALLER MECANICO PUNITAQUI"/>
    <m/>
  </r>
  <r>
    <n v="39"/>
    <s v="3-1-14-01 "/>
    <m/>
    <n v="300"/>
    <s v="ACTIVO FIJO"/>
    <s v="AP"/>
    <n v="11"/>
    <s v="Branda Servicios"/>
    <s v="CAMIÓN"/>
    <s v="Iveco"/>
    <s v="TRAKKER AD 380T50 Automat"/>
    <s v="HTBZ-38"/>
    <n v="2016"/>
    <s v="Tolva"/>
    <s v="6X4"/>
    <s v="Rojo"/>
    <s v="Petroleo"/>
    <n v="239962"/>
    <s v="WJMEW3TUS4GC322007"/>
    <m/>
    <m/>
    <s v="SIN SEGURO"/>
    <m/>
    <m/>
    <m/>
    <m/>
    <m/>
    <m/>
    <m/>
    <m/>
    <m/>
    <m/>
    <n v="1"/>
    <x v="6"/>
    <m/>
    <m/>
    <s v="TALLER MECANICO PUNITAQUI"/>
    <m/>
  </r>
  <r>
    <n v="40"/>
    <s v="3-1-14-01 "/>
    <m/>
    <n v="300"/>
    <s v="ACTIVO FIJO"/>
    <s v="AP"/>
    <n v="11"/>
    <s v="Branda Servicios"/>
    <s v="CAMIÓN"/>
    <s v="Iveco"/>
    <s v="TRAKKER AD 380T50 Automat"/>
    <s v="HTWC-15"/>
    <n v="2016"/>
    <s v="Tolva"/>
    <s v="6X4"/>
    <s v="Rojo"/>
    <s v="Petroleo"/>
    <n v="240619"/>
    <s v="WJME3TUS4GC323750"/>
    <m/>
    <m/>
    <s v="SIN SEGURO"/>
    <m/>
    <m/>
    <m/>
    <m/>
    <m/>
    <m/>
    <m/>
    <m/>
    <m/>
    <m/>
    <n v="1"/>
    <x v="6"/>
    <m/>
    <m/>
    <s v="TALLER MECANICO PUNITAQUI"/>
    <m/>
  </r>
  <r>
    <n v="41"/>
    <s v="3-1-14-01 "/>
    <m/>
    <n v="300"/>
    <s v="ACTIVO FIJO"/>
    <s v="AP"/>
    <n v="10"/>
    <s v="Branda Servicios"/>
    <s v="CAMIÓN"/>
    <s v="Iveco"/>
    <s v="TRAKKER AD 380T50 Automat"/>
    <s v="HXXS-18"/>
    <n v="2016"/>
    <s v="Camion Tolva"/>
    <s v="6X4"/>
    <s v="Rojo"/>
    <s v="Petroleo"/>
    <n v="240607"/>
    <s v="WJME3TUS4GC3223614"/>
    <m/>
    <m/>
    <s v="SIN SEGURO"/>
    <m/>
    <m/>
    <m/>
    <m/>
    <m/>
    <m/>
    <m/>
    <m/>
    <m/>
    <m/>
    <n v="1"/>
    <x v="8"/>
    <m/>
    <m/>
    <s v="TALLER MECANICO SERENA"/>
    <m/>
  </r>
  <r>
    <n v="42"/>
    <m/>
    <m/>
    <n v="300"/>
    <s v="ACTIVO FIJO"/>
    <s v="V"/>
    <n v="0"/>
    <s v="Branda Servicios"/>
    <s v="Camioneta"/>
    <s v="Chevrolet"/>
    <s v="D-MAX II CC 2.5D 4WD  DAB ABS"/>
    <s v="HSVH-93"/>
    <n v="2016"/>
    <s v="Carga Fria"/>
    <s v="4X4"/>
    <s v="Rojo Terracota"/>
    <s v="Petroleo"/>
    <s v="NJ0047"/>
    <s v="MPATFS86JFT020449"/>
    <m/>
    <m/>
    <s v="SIN SEGURO"/>
    <m/>
    <m/>
    <m/>
    <m/>
    <m/>
    <m/>
    <m/>
    <m/>
    <m/>
    <m/>
    <n v="1"/>
    <x v="10"/>
    <m/>
    <m/>
    <e v="#N/A"/>
    <m/>
  </r>
  <r>
    <n v="43"/>
    <s v="3-1-14-01 "/>
    <m/>
    <n v="300"/>
    <s v="ACTIVO FIJO"/>
    <s v="AP"/>
    <n v="10"/>
    <s v="Eklipse"/>
    <s v="CAMIÓN"/>
    <s v="Iveco"/>
    <s v="DAILY 70C15DC"/>
    <s v="HTWC-50"/>
    <n v="2016"/>
    <s v="Carga Fria"/>
    <s v="4X2"/>
    <s v="Blanco"/>
    <s v="Petroleo"/>
    <n v="2470465"/>
    <s v="ZCFC370AXG5070987"/>
    <m/>
    <m/>
    <s v="ASEGURADO"/>
    <m/>
    <m/>
    <m/>
    <m/>
    <m/>
    <m/>
    <m/>
    <m/>
    <m/>
    <m/>
    <n v="1"/>
    <x v="7"/>
    <m/>
    <m/>
    <s v="TALLER MECANICO SERENA"/>
    <m/>
  </r>
  <r>
    <n v="44"/>
    <s v="3-1-14-01 "/>
    <m/>
    <n v="300"/>
    <s v="ACTIVO FIJO"/>
    <s v="V"/>
    <n v="10"/>
    <s v="Branda Servicios"/>
    <s v="Retroexcavadora"/>
    <s v="New Holland"/>
    <s v="B-90"/>
    <s v="HXXS-32"/>
    <n v="2016"/>
    <s v="Retroexcavadora"/>
    <s v="4X4"/>
    <s v="Amarillo"/>
    <s v="Petroleo"/>
    <n v="1366378"/>
    <s v="NFHH02543"/>
    <m/>
    <m/>
    <s v="SIN SEGURO"/>
    <m/>
    <m/>
    <m/>
    <m/>
    <m/>
    <m/>
    <m/>
    <m/>
    <m/>
    <m/>
    <n v="1"/>
    <x v="8"/>
    <m/>
    <m/>
    <e v="#N/A"/>
    <m/>
  </r>
  <r>
    <n v="45"/>
    <s v="3-1-14-01 "/>
    <m/>
    <n v="300"/>
    <s v="ACTIVO FIJO"/>
    <s v="AP"/>
    <n v="10"/>
    <s v="Branda Servicios"/>
    <s v="CAMIÓN"/>
    <s v="Iveco"/>
    <s v="TRAKKER AD 380T50 Automat"/>
    <s v="HXXS-19"/>
    <n v="2016"/>
    <s v="Camion ALJIBE"/>
    <s v="6X4"/>
    <s v="Rojo"/>
    <s v="Petroleo"/>
    <n v="240924"/>
    <s v="WJME3TUS4GC324023"/>
    <m/>
    <m/>
    <s v="ASEGURADO"/>
    <m/>
    <m/>
    <m/>
    <m/>
    <m/>
    <m/>
    <m/>
    <m/>
    <m/>
    <m/>
    <n v="1"/>
    <x v="8"/>
    <m/>
    <m/>
    <s v="TALLER MECANICO SERENA"/>
    <m/>
  </r>
  <r>
    <n v="46"/>
    <s v="3-1-14-01 "/>
    <m/>
    <n v="300"/>
    <s v="ACTIVO FIJO"/>
    <s v="AP"/>
    <n v="13"/>
    <s v="Branda Servicios"/>
    <s v="Cargador Frontal"/>
    <s v="New Holland"/>
    <s v="W190C(105)"/>
    <s v="HXXS-31"/>
    <n v="2016"/>
    <s v="Cargador Frontal"/>
    <s v="4X4"/>
    <s v="Amarillo"/>
    <s v="Petroleo"/>
    <n v="1330453"/>
    <s v="NFF232631"/>
    <m/>
    <m/>
    <s v="SIN SEGURO"/>
    <m/>
    <m/>
    <m/>
    <m/>
    <m/>
    <m/>
    <m/>
    <m/>
    <m/>
    <m/>
    <n v="3000000"/>
    <x v="2"/>
    <m/>
    <m/>
    <s v="MAQ SALE"/>
    <m/>
  </r>
  <r>
    <n v="47"/>
    <s v="3-1-14-01 "/>
    <m/>
    <n v="300"/>
    <s v="ACTIVO FIJO"/>
    <s v="AP"/>
    <n v="4"/>
    <s v="Branda Servicios"/>
    <s v="CAMIÓN"/>
    <s v="Iveco"/>
    <s v="TRAKKER AD 380T50 Automat"/>
    <s v="HXXS-17"/>
    <n v="2016"/>
    <s v="Camion Tolva(aljibe)"/>
    <s v="6X4"/>
    <s v="Rojo"/>
    <s v="Petroleo"/>
    <n v="240099"/>
    <s v="WJME3TUS4GC322409"/>
    <m/>
    <m/>
    <s v="SIN SEGURO"/>
    <m/>
    <m/>
    <m/>
    <m/>
    <m/>
    <m/>
    <m/>
    <m/>
    <m/>
    <m/>
    <n v="1"/>
    <x v="0"/>
    <m/>
    <m/>
    <s v="TALLER MECANICO COPIAPO"/>
    <m/>
  </r>
  <r>
    <n v="48"/>
    <s v="3-1-14-01"/>
    <m/>
    <n v="300"/>
    <s v="ACTIVO FIJO"/>
    <s v="AP"/>
    <n v="12"/>
    <s v="Transp. Ravazzano"/>
    <s v="Automovil"/>
    <s v="Toyota "/>
    <s v="FJ CRUISER LIMITED 4X4 4.0 AUT"/>
    <s v="HVGV-43"/>
    <n v="2016"/>
    <s v="Jeep"/>
    <s v="4X4"/>
    <s v="Negro Metalico"/>
    <s v="Bencina"/>
    <s v="1GRB160870"/>
    <s v="JTEBU11F4GK222623"/>
    <m/>
    <m/>
    <s v="ASEGURADO"/>
    <m/>
    <m/>
    <m/>
    <m/>
    <m/>
    <m/>
    <m/>
    <m/>
    <m/>
    <m/>
    <n v="1"/>
    <x v="3"/>
    <m/>
    <m/>
    <s v="GERENCIA GENERAL"/>
    <m/>
  </r>
  <r>
    <n v="49"/>
    <s v="3-1-14-01 "/>
    <m/>
    <n v="300"/>
    <s v="ACTIVO FIJO"/>
    <s v="AP"/>
    <n v="13"/>
    <s v="Branda Servicios"/>
    <s v="CAMIÓN"/>
    <s v="Iveco"/>
    <s v="TRAKKER AD 380T50 Automat"/>
    <s v="HTBZ-39"/>
    <n v="2016"/>
    <s v="Tolva"/>
    <s v="6X4"/>
    <s v="Rojo"/>
    <s v="Petroleo"/>
    <n v="240551"/>
    <s v="WJMEW3TUS4GC323474"/>
    <m/>
    <m/>
    <s v="SIN SEGURO"/>
    <m/>
    <m/>
    <m/>
    <m/>
    <m/>
    <m/>
    <m/>
    <m/>
    <m/>
    <m/>
    <n v="1"/>
    <x v="2"/>
    <m/>
    <m/>
    <s v="MAQ SALE"/>
    <m/>
  </r>
  <r>
    <n v="51"/>
    <s v="3-1-14-01 "/>
    <m/>
    <n v="300"/>
    <s v="ACTIVO FIJO"/>
    <s v="AP"/>
    <n v="10"/>
    <s v="Eklipse"/>
    <s v="CAMIÓN"/>
    <s v="Iveco"/>
    <s v="DAILY 70C15DC"/>
    <s v="HTWC-51"/>
    <n v="2016"/>
    <s v="Carga Fria"/>
    <s v="4X2"/>
    <s v="Blanco"/>
    <s v="Petroleo"/>
    <n v="2427600"/>
    <s v="ZCFC370A9G5063240"/>
    <m/>
    <m/>
    <s v="ASEGURADO"/>
    <m/>
    <m/>
    <m/>
    <m/>
    <m/>
    <m/>
    <m/>
    <m/>
    <m/>
    <m/>
    <n v="1"/>
    <x v="7"/>
    <m/>
    <m/>
    <s v="TALLER MECANICO SERENA"/>
    <m/>
  </r>
  <r>
    <n v="52"/>
    <s v="3-1-14-01 "/>
    <m/>
    <n v="300"/>
    <s v="ACTIVO FIJO"/>
    <s v="AP"/>
    <n v="14"/>
    <s v="Branda Servicios"/>
    <s v="Camioneta"/>
    <s v="Chevrolet"/>
    <s v="D-MAX II CC 2.5D 4WD  DAB ABS"/>
    <s v="HSVH-84"/>
    <n v="2016"/>
    <s v="Camioneta"/>
    <s v="4X4"/>
    <s v="Rojo Terracota"/>
    <s v="Petroleo"/>
    <s v="NJ0040"/>
    <s v="MPATFS86JFT020447"/>
    <m/>
    <m/>
    <s v="SIN SEGURO"/>
    <m/>
    <m/>
    <m/>
    <m/>
    <m/>
    <m/>
    <m/>
    <m/>
    <m/>
    <m/>
    <n v="1"/>
    <x v="1"/>
    <m/>
    <m/>
    <s v="VENDIDA"/>
    <m/>
  </r>
  <r>
    <n v="53"/>
    <s v="3-1-14-01 "/>
    <m/>
    <n v="300"/>
    <s v="ACTIVO FIJO"/>
    <s v="AP"/>
    <n v="11"/>
    <s v="Branda Servicios"/>
    <s v="CAMIÓN"/>
    <s v="VOLVO"/>
    <s v="A-25F (17)"/>
    <s v="JFTH-53"/>
    <n v="2017"/>
    <s v="Camion Articulado"/>
    <s v="6X6"/>
    <s v="Amarillo"/>
    <s v="Petroleo"/>
    <m/>
    <m/>
    <m/>
    <m/>
    <s v="SIN SEGURO"/>
    <m/>
    <m/>
    <m/>
    <m/>
    <m/>
    <m/>
    <m/>
    <m/>
    <m/>
    <m/>
    <n v="1"/>
    <x v="6"/>
    <m/>
    <m/>
    <s v="TALLER MECANICO PUNITAQUI"/>
    <m/>
  </r>
  <r>
    <n v="54"/>
    <s v="3-1-14-01 "/>
    <m/>
    <n v="300"/>
    <s v="ACTIVO FIJO"/>
    <s v="AP"/>
    <n v="3"/>
    <s v="Branda Servicios"/>
    <s v="Rodillo"/>
    <s v="CATERPILLAR"/>
    <s v="CS533E"/>
    <s v="JKDV-17"/>
    <n v="2017"/>
    <s v="Rodillo Compactad"/>
    <m/>
    <s v="Amarillo"/>
    <s v="Petroleo"/>
    <s v="CST11053"/>
    <s v="TJL05848"/>
    <m/>
    <m/>
    <s v="ASEGURADO"/>
    <m/>
    <m/>
    <m/>
    <m/>
    <m/>
    <m/>
    <m/>
    <m/>
    <m/>
    <m/>
    <n v="2500000"/>
    <x v="11"/>
    <m/>
    <m/>
    <s v="TAMBO"/>
    <m/>
  </r>
  <r>
    <n v="55"/>
    <s v="3-1-14-01 "/>
    <m/>
    <n v="300"/>
    <s v="ACTIVO FIJO"/>
    <s v="AP"/>
    <n v="3"/>
    <s v="Branda Servicios"/>
    <s v="Motoniveladora"/>
    <s v="New Holland"/>
    <s v="RG-200 B"/>
    <s v="JKCW-71"/>
    <n v="2017"/>
    <s v="Motoniveladora"/>
    <m/>
    <s v="Amarillo"/>
    <s v="Petroleo"/>
    <n v="1323117"/>
    <s v="HBZN0200KFAF05264"/>
    <m/>
    <m/>
    <s v="ASEGURADO"/>
    <m/>
    <m/>
    <m/>
    <m/>
    <m/>
    <m/>
    <m/>
    <m/>
    <m/>
    <m/>
    <n v="5200000"/>
    <x v="11"/>
    <m/>
    <m/>
    <s v="TALLER MECANICO SERENA"/>
    <m/>
  </r>
  <r>
    <n v="56"/>
    <s v="3-1-14-01 "/>
    <m/>
    <n v="300"/>
    <s v="ACTIVO FIJO"/>
    <s v="AP"/>
    <n v="4"/>
    <s v="Branda Servicios"/>
    <s v="CAMIÓN"/>
    <s v="VOLVO"/>
    <s v="A-25F(16)"/>
    <s v="JFTH-52"/>
    <n v="2017"/>
    <s v="Camion Articulado"/>
    <s v="6X6"/>
    <s v="Amarillo"/>
    <s v="Petroleo"/>
    <m/>
    <m/>
    <m/>
    <m/>
    <s v="SIN SEGURO"/>
    <m/>
    <m/>
    <m/>
    <m/>
    <m/>
    <m/>
    <m/>
    <m/>
    <m/>
    <m/>
    <n v="1"/>
    <x v="0"/>
    <m/>
    <m/>
    <s v="TALLER MECANICO COPIAPO"/>
    <m/>
  </r>
  <r>
    <n v="57"/>
    <s v="3-1-14-01 "/>
    <m/>
    <n v="300"/>
    <s v="ACTIVO FIJO"/>
    <s v="AP"/>
    <n v="13"/>
    <s v="Branda Servicios"/>
    <s v="CAMIÓN"/>
    <s v="Iveco"/>
    <s v="TRAKKER HI LAND 380T50 Automat"/>
    <s v="HYSR-80"/>
    <n v="2017"/>
    <s v="Camion Tolva"/>
    <s v="6X4"/>
    <s v="Rojo"/>
    <s v="Petroleo"/>
    <n v="247637"/>
    <s v="WJME3TUS4HC350338"/>
    <m/>
    <m/>
    <s v="SIN SEGURO"/>
    <m/>
    <m/>
    <m/>
    <m/>
    <m/>
    <m/>
    <m/>
    <m/>
    <m/>
    <m/>
    <n v="1"/>
    <x v="2"/>
    <m/>
    <m/>
    <s v="MAQ SALE"/>
    <m/>
  </r>
  <r>
    <n v="58"/>
    <s v="3-1-14-01 "/>
    <m/>
    <n v="300"/>
    <s v="ACTIVO FIJO"/>
    <s v="AP"/>
    <n v="13"/>
    <s v="Branda Servicios"/>
    <s v="CAMIÓN"/>
    <s v="Iveco"/>
    <s v="TRAKKER HI LAND 380T50 Automat"/>
    <s v="HYSR-79"/>
    <n v="2017"/>
    <s v="Camion LUBRICADOR"/>
    <s v="6X4"/>
    <s v="Rojo"/>
    <s v="Petroleo"/>
    <m/>
    <m/>
    <m/>
    <m/>
    <s v="SIN SEGURO"/>
    <m/>
    <m/>
    <m/>
    <m/>
    <m/>
    <m/>
    <m/>
    <m/>
    <m/>
    <m/>
    <n v="1"/>
    <x v="2"/>
    <m/>
    <m/>
    <s v="MAQ SALE"/>
    <m/>
  </r>
  <r>
    <n v="59"/>
    <s v="3-1-14-01 "/>
    <m/>
    <n v="300"/>
    <s v="ACTIVO FIJO"/>
    <s v="AP"/>
    <n v="13"/>
    <s v="Branda Servicios"/>
    <s v="Elevador"/>
    <s v="MANITOU"/>
    <s v="MT-X1030ST"/>
    <s v="JVXR-45"/>
    <n v="2017"/>
    <s v="Elevador de carga"/>
    <s v="4X4"/>
    <s v="Rojo"/>
    <s v="Petroleo"/>
    <s v="U277298B"/>
    <n v="971375"/>
    <m/>
    <m/>
    <s v="SIN SEGURO"/>
    <m/>
    <m/>
    <m/>
    <m/>
    <m/>
    <m/>
    <m/>
    <m/>
    <m/>
    <m/>
    <n v="1"/>
    <x v="2"/>
    <m/>
    <m/>
    <s v="MAQ SALE"/>
    <m/>
  </r>
  <r>
    <n v="60"/>
    <m/>
    <m/>
    <n v="300"/>
    <s v="ACTIVO FIJO"/>
    <s v="V"/>
    <n v="0"/>
    <s v="Branda Servicios"/>
    <s v="Camioneta"/>
    <s v="Chevrolet"/>
    <s v="DMAX  CC 2.5D 4WD DAB ABS NAT"/>
    <s v="JKCZ-18"/>
    <n v="2017"/>
    <s v="Camioneta"/>
    <s v="4X4"/>
    <s v="Gris Plata"/>
    <s v="Petroleo"/>
    <s v="PT9515"/>
    <s v="MPATFS86JHT003717"/>
    <m/>
    <m/>
    <s v="SIN SEGURO"/>
    <m/>
    <m/>
    <m/>
    <m/>
    <m/>
    <m/>
    <m/>
    <m/>
    <m/>
    <m/>
    <n v="1"/>
    <x v="10"/>
    <m/>
    <m/>
    <e v="#N/A"/>
    <m/>
  </r>
  <r>
    <n v="61"/>
    <s v="3-1-14-01 "/>
    <m/>
    <n v="300"/>
    <s v="ACTIVO FIJO"/>
    <s v="AP"/>
    <n v="14"/>
    <s v="Branda Servicios"/>
    <s v="Camioneta"/>
    <s v="Chevrolet"/>
    <s v="DMAX  CC 2.5D 4WD DAB ABS NAT"/>
    <s v="JKCZ-19"/>
    <n v="2017"/>
    <s v="Camioneta"/>
    <s v="4X4"/>
    <s v="Gris Plata"/>
    <s v="Petroleo"/>
    <s v="PT9523"/>
    <s v="MPATFS86JHT003722"/>
    <m/>
    <m/>
    <s v="SIN SEGURO"/>
    <m/>
    <m/>
    <m/>
    <m/>
    <m/>
    <m/>
    <m/>
    <m/>
    <m/>
    <m/>
    <n v="1"/>
    <x v="1"/>
    <m/>
    <m/>
    <e v="#N/A"/>
    <m/>
  </r>
  <r>
    <n v="62"/>
    <s v="3-1-14-01 "/>
    <m/>
    <n v="300"/>
    <s v="ACTIVO FIJO"/>
    <s v="AP"/>
    <n v="10"/>
    <s v="Branda Servicios"/>
    <s v="Camioneta"/>
    <s v="Chevrolet"/>
    <s v="DMAX  CC 2.5D 4WD DAB ABS NAT"/>
    <s v="JKJW-94"/>
    <n v="2017"/>
    <s v="Camioneta"/>
    <s v="4X4"/>
    <s v="Gris Plata"/>
    <s v="Petroleo"/>
    <s v="PU9750"/>
    <s v="MPATFS86JHT003898"/>
    <m/>
    <m/>
    <s v="SIN SEGURO"/>
    <m/>
    <m/>
    <m/>
    <m/>
    <m/>
    <m/>
    <m/>
    <m/>
    <m/>
    <m/>
    <n v="1"/>
    <x v="8"/>
    <m/>
    <m/>
    <s v="TALLER MECANICO SERENA"/>
    <m/>
  </r>
  <r>
    <n v="63"/>
    <s v="3-1-14-01 "/>
    <m/>
    <n v="300"/>
    <s v="ACTIVO FIJO"/>
    <s v="AP"/>
    <n v="14"/>
    <s v="Branda Servicios"/>
    <s v="Camioneta"/>
    <s v="Chevrolet"/>
    <s v="DMAX  CC 2.5D 4WD DAB ABS NAT"/>
    <s v="JKJW-90"/>
    <n v="2017"/>
    <s v="Camioneta"/>
    <s v="4X4"/>
    <s v="Gris Plata"/>
    <s v="Petroleo"/>
    <s v="PU0853"/>
    <s v="MPATFS86JHT003813"/>
    <m/>
    <m/>
    <s v="SIN SEGURO"/>
    <m/>
    <m/>
    <m/>
    <m/>
    <m/>
    <m/>
    <m/>
    <m/>
    <m/>
    <m/>
    <n v="1"/>
    <x v="1"/>
    <m/>
    <m/>
    <s v="DE BAJA"/>
    <m/>
  </r>
  <r>
    <n v="64"/>
    <s v="3-1-14-01 "/>
    <m/>
    <n v="300"/>
    <s v="ACTIVO FIJO"/>
    <s v="AP"/>
    <n v="11"/>
    <s v="Branda Servicios"/>
    <s v="CAMIÓN"/>
    <s v="Iveco"/>
    <s v="TRAKKER AD 380T50 Automat"/>
    <s v="JZJK-82 (18)"/>
    <n v="2018"/>
    <s v="Camion Tolva"/>
    <m/>
    <s v="Rojo"/>
    <s v="Petroleo"/>
    <n v="254191"/>
    <s v="WJME3TUS4HC370499"/>
    <m/>
    <m/>
    <s v="SIN SEGURO"/>
    <m/>
    <m/>
    <m/>
    <m/>
    <m/>
    <m/>
    <m/>
    <m/>
    <m/>
    <m/>
    <n v="1"/>
    <x v="6"/>
    <m/>
    <m/>
    <e v="#N/A"/>
    <m/>
  </r>
  <r>
    <n v="65"/>
    <s v="3-1-14-01 "/>
    <m/>
    <n v="300"/>
    <s v="ACTIVO FIJO"/>
    <s v="AP"/>
    <n v="11"/>
    <s v="Branda Servicios"/>
    <s v="CAMIÓN"/>
    <s v="Iveco"/>
    <s v="TRAKKER AD 380T50 Automat"/>
    <s v="JZJK-84 (19)"/>
    <n v="2018"/>
    <s v="Camion Tolva"/>
    <m/>
    <s v="Rojo"/>
    <s v="Petroleo"/>
    <n v="254179"/>
    <s v="WJME3TUS4HC370633"/>
    <m/>
    <m/>
    <s v="ASEGURADO"/>
    <m/>
    <m/>
    <m/>
    <m/>
    <m/>
    <m/>
    <m/>
    <m/>
    <m/>
    <m/>
    <n v="1"/>
    <x v="6"/>
    <m/>
    <m/>
    <e v="#N/A"/>
    <m/>
  </r>
  <r>
    <n v="66"/>
    <s v="3-1-14-01 "/>
    <m/>
    <n v="300"/>
    <s v="ACTIVO FIJO"/>
    <s v="AP"/>
    <n v="3"/>
    <s v="Branda Servicios"/>
    <s v="Bulldozer "/>
    <s v="CATERPILLAR"/>
    <s v="D-6T"/>
    <s v="KFLB-44-5"/>
    <n v="2018"/>
    <s v="Maquinaria"/>
    <s v="Oruga"/>
    <s v="Amarillo"/>
    <s v="Petroleo"/>
    <s v="TXD17304"/>
    <s v="SMC01884"/>
    <n v="6834.39"/>
    <n v="36"/>
    <s v="SIN SEGURO"/>
    <m/>
    <m/>
    <m/>
    <m/>
    <m/>
    <m/>
    <m/>
    <m/>
    <m/>
    <m/>
    <n v="2862691"/>
    <x v="11"/>
    <m/>
    <m/>
    <s v="TAMBO"/>
    <m/>
  </r>
  <r>
    <n v="67"/>
    <s v="3-1-14-01 "/>
    <m/>
    <n v="300"/>
    <s v="ACTIVO FIJO"/>
    <s v="AP"/>
    <n v="11"/>
    <s v="Branda Servicios"/>
    <s v="Cargador Frontal"/>
    <s v="VOLVO"/>
    <s v="L120F (108)/CF-8"/>
    <s v="KRPH-60"/>
    <n v="2018"/>
    <s v="Cargador Frontal"/>
    <s v="4X4"/>
    <s v="amarrillo"/>
    <s v="Petroleo"/>
    <n v="12145365"/>
    <s v="VCEL120FHJ0072948"/>
    <m/>
    <m/>
    <s v="ASEGURADO"/>
    <m/>
    <m/>
    <m/>
    <m/>
    <m/>
    <m/>
    <m/>
    <m/>
    <m/>
    <m/>
    <n v="1"/>
    <x v="6"/>
    <m/>
    <m/>
    <s v="TALLER MECANICO PUNITAQUI"/>
    <m/>
  </r>
  <r>
    <n v="68"/>
    <s v="3-1-14-01 "/>
    <m/>
    <n v="300"/>
    <s v="ACTIVO FIJO"/>
    <s v="AP"/>
    <n v="10"/>
    <s v="Branda Servicios"/>
    <s v="Cargador Frontal"/>
    <s v="VOLVO"/>
    <s v="L120F(N°6)"/>
    <s v="KRPF-63"/>
    <n v="2018"/>
    <s v="Cargador Frontal"/>
    <s v="4X4"/>
    <s v="amarrillo"/>
    <s v="Petroleo"/>
    <n v="12168793"/>
    <s v="VCEL120FHJ0072953"/>
    <m/>
    <m/>
    <s v="ASEGURADO"/>
    <m/>
    <m/>
    <m/>
    <m/>
    <m/>
    <m/>
    <m/>
    <m/>
    <m/>
    <m/>
    <n v="1"/>
    <x v="8"/>
    <m/>
    <m/>
    <e v="#N/A"/>
    <m/>
  </r>
  <r>
    <n v="69"/>
    <s v="3-1-14-01 "/>
    <m/>
    <n v="300"/>
    <s v="ACTIVO FIJO"/>
    <s v="AP"/>
    <n v="10"/>
    <s v="Branda Servicios"/>
    <s v="Bulldozer "/>
    <s v="CATERPILLAR"/>
    <s v="D-6T"/>
    <s v="KTRR-40"/>
    <n v="2018"/>
    <s v="Maquinaria"/>
    <s v="Oruga"/>
    <s v="amarrillo"/>
    <s v="Petroleo"/>
    <s v="TXD19182"/>
    <s v="SMC01907"/>
    <n v="8898.32"/>
    <n v="243"/>
    <s v="ASEGURADO"/>
    <m/>
    <m/>
    <m/>
    <m/>
    <m/>
    <m/>
    <m/>
    <m/>
    <m/>
    <m/>
    <n v="1"/>
    <x v="8"/>
    <m/>
    <m/>
    <s v="TALLER MECANICO SERENA"/>
    <m/>
  </r>
  <r>
    <n v="70"/>
    <s v="3-1-14-01 "/>
    <m/>
    <n v="300"/>
    <s v="ACTIVO FIJO"/>
    <s v="AP"/>
    <n v="10"/>
    <s v="Branda Servicios"/>
    <s v="Camioneta"/>
    <s v="Chevrolet"/>
    <s v="DMAX  CC 2.5D 4WD "/>
    <s v="KSPY-72"/>
    <n v="2018"/>
    <s v="Carga Fria"/>
    <s v="4X4"/>
    <s v="Gris Titanio"/>
    <s v="Petroleo"/>
    <s v="SF9255"/>
    <s v="MPATFS86JJT005146"/>
    <m/>
    <m/>
    <s v="ASEGURADO"/>
    <m/>
    <m/>
    <m/>
    <m/>
    <m/>
    <m/>
    <m/>
    <m/>
    <m/>
    <m/>
    <n v="1"/>
    <x v="7"/>
    <m/>
    <m/>
    <s v="TALLER MECANICO SERENA"/>
    <m/>
  </r>
  <r>
    <n v="71"/>
    <s v="3-1-14-01 "/>
    <m/>
    <n v="300"/>
    <s v="ACTIVO FIJO"/>
    <s v="AP"/>
    <n v="4"/>
    <s v="Branda Servicios"/>
    <s v="CAMIÓN"/>
    <s v="VOLVO"/>
    <s v="A-30G"/>
    <s v="KDVD-68"/>
    <n v="2018"/>
    <s v="Camion Articulado"/>
    <s v="6X6"/>
    <s v="Amarillo"/>
    <s v="Petroleo"/>
    <n v="426242"/>
    <s v="VCE0A30GTH0732005"/>
    <m/>
    <m/>
    <s v="SIN SEGURO"/>
    <m/>
    <m/>
    <m/>
    <m/>
    <m/>
    <m/>
    <m/>
    <m/>
    <m/>
    <m/>
    <n v="1"/>
    <x v="0"/>
    <m/>
    <m/>
    <s v="TALLER MECANICO COPIAPO"/>
    <m/>
  </r>
  <r>
    <n v="72"/>
    <s v="3-1-14-01 "/>
    <m/>
    <n v="300"/>
    <s v="ACTIVO FIJO"/>
    <s v="AP"/>
    <n v="4"/>
    <s v="Branda Servicios"/>
    <s v="CAMIÓN"/>
    <s v="VOLVO"/>
    <s v="A-30G"/>
    <s v="KDVD-67"/>
    <n v="2018"/>
    <s v="Camion Articulado"/>
    <s v="6X6"/>
    <s v="Amarillo"/>
    <s v="Petroleo"/>
    <n v="425926"/>
    <s v="VCE0A30GCH0732004"/>
    <m/>
    <m/>
    <s v="SIN SEGURO"/>
    <m/>
    <m/>
    <m/>
    <m/>
    <m/>
    <m/>
    <m/>
    <m/>
    <m/>
    <m/>
    <n v="1"/>
    <x v="0"/>
    <m/>
    <m/>
    <s v="TALLER MECANICO COPIAPO"/>
    <m/>
  </r>
  <r>
    <n v="73"/>
    <s v="3-1-14-01 "/>
    <m/>
    <n v="300"/>
    <s v="ACTIVO FIJO"/>
    <s v="AP"/>
    <n v="4"/>
    <s v="Branda Servicios"/>
    <s v="Retroexcavadora"/>
    <s v="New Holland"/>
    <s v="B-90"/>
    <s v="KGBW-42"/>
    <n v="2018"/>
    <s v="Retroexcavadora"/>
    <s v="4X4"/>
    <s v="amarrillo"/>
    <s v="Petroleo"/>
    <n v="1525787"/>
    <s v="NHHH01987"/>
    <m/>
    <m/>
    <s v="SIN SEGURO"/>
    <m/>
    <m/>
    <m/>
    <m/>
    <m/>
    <m/>
    <m/>
    <m/>
    <m/>
    <m/>
    <n v="1"/>
    <x v="0"/>
    <m/>
    <m/>
    <s v="TALLER MECANICO COPIAPO"/>
    <m/>
  </r>
  <r>
    <n v="74"/>
    <s v="3-1-14-01 "/>
    <m/>
    <n v="300"/>
    <s v="ACTIVO FIJO"/>
    <s v="AP"/>
    <n v="4"/>
    <s v="Branda Servicios"/>
    <s v="Rodillo"/>
    <s v="SDLG"/>
    <s v="RS7120"/>
    <s v="KHFF-67-5"/>
    <n v="2018"/>
    <s v="Rodillo "/>
    <m/>
    <m/>
    <s v="Petroleo"/>
    <m/>
    <m/>
    <m/>
    <m/>
    <s v="SIN SEGURO"/>
    <m/>
    <m/>
    <m/>
    <m/>
    <m/>
    <m/>
    <m/>
    <m/>
    <m/>
    <m/>
    <n v="1"/>
    <x v="0"/>
    <m/>
    <m/>
    <s v="TALLER MECANICO COPIAPO"/>
    <m/>
  </r>
  <r>
    <n v="75"/>
    <s v="3-1-14-01 "/>
    <m/>
    <n v="300"/>
    <s v="ACTIVO FIJO"/>
    <s v="AP"/>
    <n v="13"/>
    <s v="Branda Servicios"/>
    <s v="CAMIÓN"/>
    <s v="Iveco"/>
    <s v="TRAKKER AD 380T50 Automat"/>
    <s v="KCBS-82"/>
    <n v="2018"/>
    <s v="Camion Tolva"/>
    <s v="6X4"/>
    <s v="Blanco"/>
    <s v="Petroleo"/>
    <n v="254183"/>
    <s v="WJME3TUS4HC370900"/>
    <m/>
    <m/>
    <s v="SIN SEGURO"/>
    <m/>
    <m/>
    <m/>
    <m/>
    <m/>
    <m/>
    <m/>
    <m/>
    <m/>
    <m/>
    <n v="1"/>
    <x v="2"/>
    <m/>
    <m/>
    <s v="MAQ SALE"/>
    <m/>
  </r>
  <r>
    <n v="76"/>
    <s v="3-1-14-01 "/>
    <m/>
    <n v="300"/>
    <s v="ACTIVO FIJO"/>
    <s v="AP"/>
    <n v="14"/>
    <s v="Branda Servicios"/>
    <s v="CAMIÓN"/>
    <s v="Iveco"/>
    <s v="TRAKKER AD 380T50 Automat"/>
    <s v="KCBS-55"/>
    <n v="2018"/>
    <s v="Camion Tolva"/>
    <s v="6X4"/>
    <s v="Blanco"/>
    <s v="Petroleo"/>
    <n v="254216"/>
    <s v="WJME3TUS4HC370634"/>
    <m/>
    <m/>
    <s v="SIN SEGURO"/>
    <m/>
    <m/>
    <m/>
    <m/>
    <m/>
    <m/>
    <m/>
    <m/>
    <m/>
    <m/>
    <n v="1"/>
    <x v="1"/>
    <m/>
    <m/>
    <s v="DE BAJA"/>
    <m/>
  </r>
  <r>
    <n v="77"/>
    <s v="3-1-14-01 "/>
    <m/>
    <n v="300"/>
    <s v="ACTIVO FIJO"/>
    <s v="AP"/>
    <n v="16"/>
    <s v="Branda Servicios"/>
    <s v="Jumbo"/>
    <s v="Atlas Copco"/>
    <s v="JUMBO 282S"/>
    <s v="KGXP-61"/>
    <n v="2018"/>
    <s v="PERFORADORA"/>
    <m/>
    <m/>
    <s v="Petroleo"/>
    <n v="8919146"/>
    <s v="CNN17URE0210"/>
    <m/>
    <m/>
    <s v="SIN SEGURO"/>
    <m/>
    <m/>
    <m/>
    <m/>
    <m/>
    <m/>
    <m/>
    <m/>
    <m/>
    <m/>
    <n v="1"/>
    <x v="12"/>
    <m/>
    <m/>
    <s v="TALLER SANTIAGO"/>
    <m/>
  </r>
  <r>
    <n v="79"/>
    <s v="3-1-14-01 "/>
    <m/>
    <n v="300"/>
    <s v="ACTIVO FIJO"/>
    <s v="AP"/>
    <n v="10"/>
    <s v="Branda Servicios"/>
    <s v="Camioneta"/>
    <s v="Nissan"/>
    <s v="NP-300 sc s 2.3D MT"/>
    <s v="KRWG-24"/>
    <n v="2018"/>
    <s v="Carga Fria"/>
    <s v="4X4"/>
    <s v="Blanca"/>
    <s v="Petroleo"/>
    <s v="YS23B266C028670"/>
    <s v="3N6BD31BXKK805432"/>
    <m/>
    <m/>
    <s v="SIN SEGURO"/>
    <m/>
    <m/>
    <m/>
    <m/>
    <m/>
    <m/>
    <m/>
    <m/>
    <m/>
    <m/>
    <n v="1"/>
    <x v="8"/>
    <m/>
    <m/>
    <s v="ABASTECIMIENTO"/>
    <m/>
  </r>
  <r>
    <n v="191"/>
    <s v="3-1-13-02"/>
    <n v="37102"/>
    <n v="300"/>
    <s v="ACTIVO FIJO"/>
    <s v="AL"/>
    <n v="2"/>
    <s v="Branda Servicios"/>
    <s v="Scoop"/>
    <s v="CATERPILLAR"/>
    <s v="R-1700"/>
    <s v="SBLD-93"/>
    <n v="2023"/>
    <s v="Scoop"/>
    <s v="4X4"/>
    <s v="Amarillo"/>
    <s v="Petroleo"/>
    <s v="TXX04358"/>
    <s v="CATR1700KKT400381"/>
    <m/>
    <m/>
    <s v="LEASING/SEG RENTA"/>
    <m/>
    <s v="CAT"/>
    <s v="730-01002-001-001"/>
    <n v="36"/>
    <m/>
    <m/>
    <d v="2023-01-10T00:00:00"/>
    <d v="2025-12-10T00:00:00"/>
    <n v="1105000"/>
    <s v="USD 980"/>
    <n v="37772909"/>
    <x v="13"/>
    <m/>
    <m/>
    <s v="SANTOS"/>
    <m/>
  </r>
  <r>
    <n v="192"/>
    <s v="3-1-13-02"/>
    <n v="37467"/>
    <n v="300"/>
    <s v="ACTIVO FIJO"/>
    <s v="AL"/>
    <n v="2"/>
    <s v="Branda Servicios"/>
    <s v="Scoop"/>
    <s v="CATERPILLAR"/>
    <s v="R-1700"/>
    <s v="SBLD-94"/>
    <n v="2023"/>
    <s v="Scoop"/>
    <s v="4X4"/>
    <s v="Amarillo"/>
    <s v="Petroleo"/>
    <s v="TXX04640"/>
    <s v="CATR1700JKT400382"/>
    <m/>
    <m/>
    <s v="LEASING/SEG RENTA"/>
    <m/>
    <s v="CAT"/>
    <s v="730-01002-001-002"/>
    <n v="36"/>
    <m/>
    <m/>
    <d v="2023-01-10T00:00:00"/>
    <d v="2025-12-10T00:00:00"/>
    <n v="1105000"/>
    <s v="USD 980"/>
    <n v="37772909"/>
    <x v="13"/>
    <m/>
    <m/>
    <s v="SANTOS"/>
    <m/>
  </r>
  <r>
    <n v="82"/>
    <s v="3-1-14-01 "/>
    <m/>
    <n v="300"/>
    <s v="ACTIVO FIJO"/>
    <s v="AP"/>
    <n v="3"/>
    <s v="Branda Servicios"/>
    <s v="CAMIÓN"/>
    <s v="Iveco "/>
    <s v="Tector 170E28"/>
    <s v="LDBC-12"/>
    <n v="2019"/>
    <s v="Camion ALJIBE"/>
    <s v="4X2"/>
    <s v="Blanco"/>
    <s v="Petroleo"/>
    <s v="F4AE3681E8057241"/>
    <s v="93ZA1RMHOK8934886"/>
    <m/>
    <m/>
    <s v="ASEGURADO"/>
    <m/>
    <m/>
    <m/>
    <m/>
    <m/>
    <m/>
    <m/>
    <m/>
    <m/>
    <m/>
    <n v="2221580"/>
    <x v="11"/>
    <m/>
    <m/>
    <s v="TAMBO"/>
    <m/>
  </r>
  <r>
    <n v="83"/>
    <s v="3-1-14-01 "/>
    <m/>
    <n v="300"/>
    <s v="ACTIVO FIJO"/>
    <s v="AP"/>
    <n v="10"/>
    <s v="Branda Servicios"/>
    <s v="Cargador Frontal"/>
    <s v="VOLVO"/>
    <s v="L110F"/>
    <s v="LPBY-54"/>
    <n v="2019"/>
    <s v="Cargador Frontal"/>
    <s v="4X4"/>
    <s v="Amarillo"/>
    <s v="Petroleo"/>
    <n v="12333894"/>
    <s v="VCEL110FHk0071220"/>
    <m/>
    <m/>
    <s v="ASEGURADO"/>
    <m/>
    <m/>
    <m/>
    <m/>
    <m/>
    <m/>
    <m/>
    <m/>
    <m/>
    <m/>
    <n v="1"/>
    <x v="8"/>
    <m/>
    <m/>
    <s v="TALLER MECANICO SERENA"/>
    <m/>
  </r>
  <r>
    <n v="84"/>
    <s v="3-1-14-01 "/>
    <m/>
    <n v="300"/>
    <s v="ACTIVO FIJO"/>
    <s v="AP"/>
    <n v="10"/>
    <s v="Branda Servicios"/>
    <s v="Cargador Frontal"/>
    <s v="VOLVO"/>
    <s v="L110F"/>
    <s v="LKPX-88"/>
    <n v="2019"/>
    <s v="Cargador Frontal"/>
    <s v="4X4"/>
    <s v="Amarillo"/>
    <s v="Petroleo"/>
    <n v="12348233"/>
    <s v="VCEL110FHk0071233"/>
    <m/>
    <m/>
    <s v="ASEGURADO"/>
    <m/>
    <m/>
    <m/>
    <m/>
    <m/>
    <m/>
    <m/>
    <m/>
    <m/>
    <m/>
    <n v="1"/>
    <x v="8"/>
    <m/>
    <m/>
    <s v="TALLER MECANICO SERENA"/>
    <m/>
  </r>
  <r>
    <n v="85"/>
    <s v="3-1-14-01 "/>
    <m/>
    <n v="300"/>
    <s v="ACTIVO FIJO"/>
    <s v="AP"/>
    <n v="4"/>
    <s v="Branda Servicios"/>
    <s v="CAMIÓN"/>
    <s v="VOLVO"/>
    <s v="A-30G"/>
    <s v="LGGK-91"/>
    <n v="2019"/>
    <s v="Camion Articulado"/>
    <s v="6X6"/>
    <s v="Amarillo"/>
    <s v="Petroleo"/>
    <n v="464518"/>
    <s v="VCE0A30GCK0732026"/>
    <m/>
    <m/>
    <s v="SIN SEGURO"/>
    <m/>
    <m/>
    <m/>
    <m/>
    <m/>
    <m/>
    <m/>
    <m/>
    <m/>
    <m/>
    <n v="1"/>
    <x v="0"/>
    <m/>
    <m/>
    <s v="TALLER MECANICO COPIAPO"/>
    <m/>
  </r>
  <r>
    <n v="86"/>
    <s v="3-1-14-01 "/>
    <m/>
    <n v="300"/>
    <s v="ACTIVO FIJO"/>
    <s v="AP"/>
    <n v="4"/>
    <s v="Branda Servicios"/>
    <s v="CAMIÓN"/>
    <s v="VOLVO"/>
    <s v="A-30G"/>
    <s v="LGGK-92"/>
    <n v="2019"/>
    <s v="Camion Articulado"/>
    <s v="6X6"/>
    <s v="Amarillo"/>
    <s v="Petroleo"/>
    <n v="458200"/>
    <s v="VCE0A30GHK0732024"/>
    <m/>
    <m/>
    <s v="SIN SEGURO"/>
    <m/>
    <m/>
    <m/>
    <m/>
    <m/>
    <m/>
    <m/>
    <m/>
    <m/>
    <m/>
    <n v="1"/>
    <x v="0"/>
    <m/>
    <m/>
    <s v="TALLER MECANICO COPIAPO"/>
    <m/>
  </r>
  <r>
    <n v="87"/>
    <s v="3-1-14-01 "/>
    <m/>
    <n v="300"/>
    <s v="ACTIVO FIJO"/>
    <s v="AP"/>
    <n v="4"/>
    <s v="Branda Servicios"/>
    <s v="Minicargador"/>
    <s v="VOLVO"/>
    <s v="MC110C"/>
    <s v="LGPB-53"/>
    <n v="2019"/>
    <s v="Mini cargador"/>
    <s v="4X2"/>
    <s v="Amarillo"/>
    <s v="Petroleo"/>
    <s v="U0307118"/>
    <s v="GE0110WRCJ2610322"/>
    <m/>
    <m/>
    <s v="SIN SEGURO"/>
    <m/>
    <m/>
    <m/>
    <m/>
    <m/>
    <m/>
    <m/>
    <m/>
    <m/>
    <m/>
    <n v="1"/>
    <x v="0"/>
    <m/>
    <m/>
    <s v="TALLER MECANICO COPIAPO"/>
    <m/>
  </r>
  <r>
    <n v="88"/>
    <s v="3-1-14-01 "/>
    <m/>
    <n v="300"/>
    <s v="ACTIVO FIJO"/>
    <s v="AP"/>
    <n v="12"/>
    <s v="Branda Servicios"/>
    <s v="Camioneta"/>
    <s v="Chevrolet"/>
    <s v="DMAX  CC 2.5D 4WD "/>
    <s v="KWLP-43"/>
    <n v="2019"/>
    <s v="Camioneta"/>
    <s v="4X4"/>
    <s v="Rojo"/>
    <s v="Petroleo"/>
    <s v="SW8655"/>
    <s v="MPATFS86JKT002203"/>
    <m/>
    <m/>
    <s v="ASEGURADO"/>
    <m/>
    <m/>
    <m/>
    <m/>
    <m/>
    <m/>
    <m/>
    <m/>
    <m/>
    <m/>
    <n v="1"/>
    <x v="4"/>
    <m/>
    <m/>
    <s v="GERENCIA GENERAL"/>
    <m/>
  </r>
  <r>
    <n v="89"/>
    <s v="3-1-14-01 "/>
    <m/>
    <n v="300"/>
    <s v="ACTIVO FIJO"/>
    <s v="AP"/>
    <n v="13"/>
    <s v="Branda Servicios"/>
    <s v="CAMIÓN"/>
    <s v="Iveco "/>
    <s v="Tector 170E28"/>
    <s v="KWYB-23-6"/>
    <n v="2019"/>
    <s v="Aljibe"/>
    <s v="4X2"/>
    <s v="Blanco"/>
    <s v="Petroleo"/>
    <s v="F4AE3681E8057725"/>
    <s v="93ZA1RMH0K8934912"/>
    <m/>
    <m/>
    <s v="SIN SEGURO"/>
    <m/>
    <m/>
    <m/>
    <m/>
    <m/>
    <m/>
    <m/>
    <m/>
    <m/>
    <m/>
    <n v="1"/>
    <x v="2"/>
    <m/>
    <m/>
    <s v="MAQ SALE"/>
    <m/>
  </r>
  <r>
    <n v="90"/>
    <s v="3-1-14-01 "/>
    <m/>
    <n v="300"/>
    <s v="ACTIVO FIJO"/>
    <s v="AP"/>
    <n v="13"/>
    <s v="Branda Servicios"/>
    <s v="CAMIÓN"/>
    <s v="JMC"/>
    <s v="CARRYNG"/>
    <s v="LJDV-57"/>
    <n v="2019"/>
    <s v="CAMION PLANO"/>
    <s v="4X2"/>
    <s v="Blanco"/>
    <s v="Petroleo"/>
    <s v="HC186838"/>
    <s v="LEFAECG24JHN02173"/>
    <m/>
    <m/>
    <s v="SIN SEGURO"/>
    <m/>
    <m/>
    <m/>
    <m/>
    <m/>
    <m/>
    <m/>
    <m/>
    <m/>
    <m/>
    <n v="1"/>
    <x v="2"/>
    <m/>
    <m/>
    <s v="MAQ SALE"/>
    <m/>
  </r>
  <r>
    <n v="91"/>
    <s v="3-1-14-01 "/>
    <m/>
    <n v="300"/>
    <s v="ACTIVO FIJO"/>
    <s v="AP"/>
    <n v="4"/>
    <s v="Branda Servicios"/>
    <s v="Scoop"/>
    <s v="CATERPILLAR"/>
    <s v="R-1600H"/>
    <s v="LDCL-37"/>
    <n v="2019"/>
    <s v="Scoop"/>
    <s v="4X4"/>
    <s v="Amarillo"/>
    <s v="Petroleo"/>
    <s v="TXE13633"/>
    <s v="CATR1600K9SD00455"/>
    <n v="5486.8"/>
    <n v="6.2100000000000002E-2"/>
    <s v="SIN SEGURO"/>
    <m/>
    <m/>
    <m/>
    <m/>
    <m/>
    <m/>
    <m/>
    <m/>
    <m/>
    <m/>
    <n v="1"/>
    <x v="0"/>
    <m/>
    <m/>
    <s v="TALLER MECANICO COPIAPO"/>
    <m/>
  </r>
  <r>
    <n v="92"/>
    <s v="3-1-14-01 "/>
    <m/>
    <n v="300"/>
    <s v="ACTIVO FIJO"/>
    <s v="AP"/>
    <n v="17"/>
    <s v="Branda Servicios"/>
    <s v="Grua Horquilla"/>
    <s v="Toyota"/>
    <s v="FGZN25"/>
    <s v="LJWG-82"/>
    <n v="2019"/>
    <s v="Grua Horquilla"/>
    <s v="4X2"/>
    <s v="Naranja"/>
    <s v="Gas/Bencina"/>
    <m/>
    <s v="FGZN2523072"/>
    <m/>
    <m/>
    <s v="ASEGURADO"/>
    <m/>
    <m/>
    <m/>
    <m/>
    <m/>
    <m/>
    <m/>
    <m/>
    <m/>
    <m/>
    <n v="686705"/>
    <x v="14"/>
    <m/>
    <m/>
    <s v="ABASTECIMIENTO"/>
    <m/>
  </r>
  <r>
    <n v="93"/>
    <m/>
    <m/>
    <n v="300"/>
    <s v="ACTIVO FIJO"/>
    <s v="V"/>
    <n v="0"/>
    <s v="Eklipse"/>
    <s v="Camioneta"/>
    <s v="Chevrolet"/>
    <s v="DMAX  CC 2.5D 4WD "/>
    <s v="LJFX-93"/>
    <n v="2019"/>
    <s v="Camioneta"/>
    <s v="4X4"/>
    <s v="Roja"/>
    <s v="Petroleo"/>
    <s v="TK8008"/>
    <s v="MPATFS86JKT004996"/>
    <m/>
    <m/>
    <s v="ASEGURADO"/>
    <m/>
    <m/>
    <m/>
    <m/>
    <m/>
    <m/>
    <m/>
    <m/>
    <m/>
    <m/>
    <n v="1"/>
    <x v="10"/>
    <m/>
    <m/>
    <e v="#N/A"/>
    <m/>
  </r>
  <r>
    <n v="94"/>
    <m/>
    <m/>
    <n v="300"/>
    <s v="ACTIVO FIJO"/>
    <s v="V"/>
    <n v="0"/>
    <s v="Eklipse"/>
    <s v="Camioneta"/>
    <s v="Chevrolet"/>
    <s v="DMAX  CC 2.5D 4WD "/>
    <s v="LJFX-98"/>
    <n v="2019"/>
    <s v="Camioneta"/>
    <s v="4X4"/>
    <s v="Roja"/>
    <s v="Petroleo"/>
    <s v="TK8015"/>
    <s v="MPATFS86JKT005000"/>
    <m/>
    <m/>
    <s v="SIN SEGURO"/>
    <m/>
    <m/>
    <m/>
    <m/>
    <m/>
    <m/>
    <m/>
    <m/>
    <m/>
    <m/>
    <n v="1"/>
    <x v="10"/>
    <m/>
    <m/>
    <e v="#N/A"/>
    <m/>
  </r>
  <r>
    <n v="95"/>
    <s v="3-1-14-01"/>
    <m/>
    <n v="300"/>
    <s v="ACTIVO FIJO"/>
    <s v="AP"/>
    <n v="10"/>
    <s v="BCI"/>
    <s v="Camioneta"/>
    <s v="Chevrolet"/>
    <s v="DMAX  CC 2.5D 4WD "/>
    <s v="LJFX-99"/>
    <n v="2019"/>
    <s v="Camioneta"/>
    <s v="4X4"/>
    <s v="Roja"/>
    <s v="Petroleo"/>
    <s v="TK8018"/>
    <s v="MPATFS86JKT005003"/>
    <m/>
    <m/>
    <s v="SIN SEGURO"/>
    <m/>
    <m/>
    <m/>
    <m/>
    <m/>
    <m/>
    <m/>
    <m/>
    <m/>
    <m/>
    <n v="1"/>
    <x v="8"/>
    <m/>
    <m/>
    <s v="TALLER MECANICO SERENA"/>
    <m/>
  </r>
  <r>
    <n v="96"/>
    <s v="3-1-14-01 "/>
    <s v="30-07-14"/>
    <n v="300"/>
    <s v="ACTIVO FIJO"/>
    <s v="AP"/>
    <n v="29"/>
    <s v="Branda Servicios"/>
    <s v="Cargador Frontal"/>
    <s v="VOLVO"/>
    <s v="L120F(113)"/>
    <s v="LVWP-33"/>
    <n v="2020"/>
    <s v="Cargador Frontal"/>
    <s v="4X4"/>
    <s v="Amarillo"/>
    <s v="Petroleo"/>
    <n v="12369857"/>
    <s v="VCEL120FEK0073202"/>
    <m/>
    <m/>
    <s v="SIN SEGURO"/>
    <m/>
    <m/>
    <m/>
    <m/>
    <m/>
    <m/>
    <m/>
    <m/>
    <m/>
    <m/>
    <n v="4286297"/>
    <x v="9"/>
    <m/>
    <m/>
    <s v="MANTOS DE LA LUNA"/>
    <m/>
  </r>
  <r>
    <n v="97"/>
    <s v="3-1-14-01 "/>
    <m/>
    <n v="300"/>
    <s v="ACTIVO FIJO"/>
    <s v="AP"/>
    <n v="3"/>
    <s v="Branda Servicios"/>
    <s v="Retroexcavadora"/>
    <s v="CATERPILLAR"/>
    <s v="416F2"/>
    <s v="LXWH-25"/>
    <n v="2020"/>
    <s v="Retroexcavadora"/>
    <s v="4X4"/>
    <s v="Amarilla"/>
    <s v="Petroleo"/>
    <s v="G4D60324"/>
    <s v="LBF05461"/>
    <m/>
    <m/>
    <s v="ASEGURADO"/>
    <m/>
    <m/>
    <m/>
    <m/>
    <m/>
    <m/>
    <m/>
    <m/>
    <m/>
    <m/>
    <n v="2563261"/>
    <x v="11"/>
    <m/>
    <m/>
    <s v="TAMBO"/>
    <m/>
  </r>
  <r>
    <n v="98"/>
    <s v="3-1-14-01 "/>
    <m/>
    <n v="300"/>
    <s v="ACTIVO FIJO"/>
    <s v="AP"/>
    <n v="3"/>
    <s v="Branda Servicios"/>
    <s v="CAMIÓN"/>
    <s v="Iveco"/>
    <s v="TRAKKER AD 380T50 Automat"/>
    <s v="LSXX-83"/>
    <n v="2020"/>
    <s v="Camion Tolva"/>
    <s v="6X4"/>
    <s v="Rojo"/>
    <s v="Petroleo"/>
    <n v="261862"/>
    <s v="WJME3TUS4KC400627"/>
    <m/>
    <m/>
    <s v="ASEGURADO"/>
    <m/>
    <m/>
    <m/>
    <m/>
    <m/>
    <m/>
    <m/>
    <m/>
    <m/>
    <m/>
    <n v="3000000"/>
    <x v="11"/>
    <m/>
    <m/>
    <e v="#N/A"/>
    <m/>
  </r>
  <r>
    <n v="99"/>
    <s v="3-1-14-01 "/>
    <m/>
    <n v="300"/>
    <s v="ACTIVO FIJO"/>
    <s v="AP"/>
    <n v="3"/>
    <s v="Branda Servicios"/>
    <s v="CAMIÓN"/>
    <s v="Iveco"/>
    <s v="TRAKKER AD 380T50 Automat"/>
    <s v="LSXX-84"/>
    <n v="2020"/>
    <s v="Camion Tolva"/>
    <s v="6X4"/>
    <s v="Rojo"/>
    <s v="Petroleo"/>
    <n v="261810"/>
    <s v="WJME3TUS4KC400628"/>
    <m/>
    <m/>
    <s v="ASEGURADO"/>
    <m/>
    <m/>
    <m/>
    <m/>
    <m/>
    <m/>
    <m/>
    <m/>
    <m/>
    <m/>
    <n v="3000000"/>
    <x v="11"/>
    <m/>
    <m/>
    <e v="#N/A"/>
    <m/>
  </r>
  <r>
    <n v="100"/>
    <s v="3-1-14-01 "/>
    <m/>
    <n v="300"/>
    <s v="ACTIVO FIJO"/>
    <s v="AP"/>
    <n v="3"/>
    <s v="Branda Servicios"/>
    <s v="Cargador Frontal"/>
    <s v="VOLVO"/>
    <s v="L120F(114)"/>
    <s v="LVWP-34"/>
    <n v="2020"/>
    <s v="Cargador Frontal"/>
    <s v="4X4"/>
    <s v="Amarillo"/>
    <s v="Petroleo"/>
    <n v="12374831"/>
    <s v="VCEL120FTK0073204"/>
    <m/>
    <m/>
    <s v="ASEGURADO"/>
    <m/>
    <m/>
    <m/>
    <m/>
    <m/>
    <m/>
    <m/>
    <m/>
    <m/>
    <m/>
    <n v="4286297"/>
    <x v="11"/>
    <m/>
    <m/>
    <s v="TAMBO"/>
    <m/>
  </r>
  <r>
    <n v="101"/>
    <s v="3-1-14-01 "/>
    <m/>
    <n v="300"/>
    <s v="ACTIVO FIJO"/>
    <s v="AP"/>
    <n v="17"/>
    <s v="Branda Servicios"/>
    <s v="CAMIÓN"/>
    <s v="VOLVO"/>
    <s v="VM 6X2 270"/>
    <s v="PDCJ-90"/>
    <n v="2020"/>
    <s v="Carga Fria(carga asegurada)"/>
    <s v="6X4"/>
    <s v="Blanco"/>
    <s v="Petroleo"/>
    <m/>
    <m/>
    <m/>
    <m/>
    <s v="ASEGURADO"/>
    <m/>
    <m/>
    <m/>
    <m/>
    <m/>
    <m/>
    <m/>
    <m/>
    <m/>
    <m/>
    <n v="3092158"/>
    <x v="14"/>
    <m/>
    <m/>
    <s v="ABASTECIMIENTO"/>
    <m/>
  </r>
  <r>
    <n v="102"/>
    <s v="3-1-14-01 "/>
    <m/>
    <n v="300"/>
    <s v="ACTIVO FIJO"/>
    <s v="V"/>
    <n v="13"/>
    <s v="Branda Servicios"/>
    <s v="CAMIÓN"/>
    <s v="Chevrolet"/>
    <s v="NQR919"/>
    <s v="PDYP-29"/>
    <n v="2020"/>
    <s v="Camion Combustible"/>
    <s v="4X2"/>
    <s v="Blanco"/>
    <s v="Petroleo"/>
    <s v="4HK10AS780"/>
    <s v="JAAN1R90LK7100504"/>
    <m/>
    <m/>
    <s v="ASEGURADO"/>
    <m/>
    <m/>
    <m/>
    <m/>
    <m/>
    <m/>
    <m/>
    <m/>
    <m/>
    <m/>
    <n v="1"/>
    <x v="2"/>
    <m/>
    <m/>
    <s v="MAQ SALE"/>
    <m/>
  </r>
  <r>
    <n v="179"/>
    <s v="3-1-13-02"/>
    <m/>
    <n v="300"/>
    <s v="ACTIVO FIJO"/>
    <s v="AL"/>
    <n v="27"/>
    <s v="Eklipse"/>
    <s v="Camioneta"/>
    <s v="Nissan"/>
    <s v="NAVARA MC SC S 2.3 4X4 MT"/>
    <s v="SFHS-82"/>
    <n v="2022"/>
    <s v="Camioneta Termica"/>
    <s v="4X4"/>
    <s v="Blanco"/>
    <s v="Petroleo"/>
    <s v="YS23A260C072066"/>
    <s v="3N6BD33BXNK818411"/>
    <m/>
    <m/>
    <s v="LEASING"/>
    <m/>
    <s v="BCI"/>
    <n v="114465"/>
    <n v="37"/>
    <m/>
    <m/>
    <d v="2022-09-15T00:00:00"/>
    <d v="2025-09-15T00:00:00"/>
    <m/>
    <m/>
    <n v="918952"/>
    <x v="15"/>
    <m/>
    <m/>
    <e v="#N/A"/>
    <m/>
  </r>
  <r>
    <n v="104"/>
    <s v="3-1-14-01 "/>
    <m/>
    <n v="300"/>
    <s v="ACTIVO FIJO"/>
    <s v="AP"/>
    <n v="19"/>
    <s v="Branda Servicios"/>
    <s v="Furgon carga"/>
    <s v="Chevrolet"/>
    <s v="N400"/>
    <s v="LRSH-49"/>
    <n v="2020"/>
    <s v="Furgon de carga"/>
    <s v="4X2"/>
    <s v="Blanco"/>
    <s v="Petroleo"/>
    <m/>
    <m/>
    <m/>
    <m/>
    <s v="ASEGURADO"/>
    <m/>
    <m/>
    <m/>
    <m/>
    <m/>
    <m/>
    <m/>
    <m/>
    <m/>
    <m/>
    <n v="654450"/>
    <x v="16"/>
    <m/>
    <m/>
    <s v="CHAÑARCILLO"/>
    <m/>
  </r>
  <r>
    <n v="189"/>
    <s v="3-1-13-02"/>
    <s v="30-15-01"/>
    <n v="300"/>
    <s v="ACTIVO FIJO"/>
    <s v="AL"/>
    <n v="2"/>
    <s v="Branda Servicios"/>
    <s v="Bulldozer "/>
    <s v="CATERPILLAR"/>
    <s v="D8T"/>
    <s v="SHJP31"/>
    <n v="2023"/>
    <s v="Maquinaria"/>
    <m/>
    <s v="Amarillo"/>
    <s v="Petroleo"/>
    <s v=" TXY07343"/>
    <s v="MB800854"/>
    <n v="1494.5"/>
    <n v="200.96080000000001"/>
    <s v="LEASING"/>
    <m/>
    <s v="CAT"/>
    <s v="730-10011907-001"/>
    <n v="36"/>
    <m/>
    <m/>
    <d v="2023-01-10T00:00:00"/>
    <d v="2025-12-10T00:00:00"/>
    <n v="665000"/>
    <s v="USD 950"/>
    <n v="23161273"/>
    <x v="13"/>
    <m/>
    <m/>
    <s v="SANTOS"/>
    <m/>
  </r>
  <r>
    <n v="106"/>
    <s v="3-1-14-01 "/>
    <m/>
    <n v="300"/>
    <s v="ACTIVO FIJO"/>
    <s v="AP"/>
    <n v="10"/>
    <s v="Branda Servicios"/>
    <s v="Minibus"/>
    <s v="Iveco"/>
    <s v="NEW DAILY 50C17 V H2"/>
    <s v="LWKP-50"/>
    <n v="2020"/>
    <s v="Bus de pasajeros"/>
    <s v="4X2"/>
    <s v="Amarillo"/>
    <s v="Petroleo"/>
    <n v="3266862"/>
    <s v="ZCFC235A5K5236362"/>
    <m/>
    <m/>
    <s v="SIN SEGURO"/>
    <m/>
    <m/>
    <m/>
    <m/>
    <m/>
    <m/>
    <m/>
    <m/>
    <m/>
    <m/>
    <n v="1"/>
    <x v="8"/>
    <m/>
    <m/>
    <s v="TALLER MECANICO SERENA"/>
    <m/>
  </r>
  <r>
    <n v="107"/>
    <s v="3-1-14-01 "/>
    <m/>
    <n v="300"/>
    <s v="ACTIVO FIJO"/>
    <s v="AP"/>
    <n v="17"/>
    <s v="Branda Servicios"/>
    <s v="CAMIÓN"/>
    <s v="Iveco "/>
    <s v="Tector 170E28"/>
    <s v="PKBF-57"/>
    <n v="2020"/>
    <s v="Carga Fria(carga asegurada)"/>
    <s v="4X2"/>
    <s v="Blanco"/>
    <s v="Petroleo"/>
    <s v="F4AE3681E8057248"/>
    <s v="93ZA1MRH0K8934842"/>
    <m/>
    <m/>
    <s v="ASEGURADO"/>
    <m/>
    <m/>
    <m/>
    <m/>
    <m/>
    <m/>
    <m/>
    <m/>
    <m/>
    <m/>
    <n v="1317031"/>
    <x v="14"/>
    <m/>
    <m/>
    <s v="ABASTECIMIENTO"/>
    <m/>
  </r>
  <r>
    <n v="190"/>
    <s v="3-1-13-02"/>
    <s v="30-10-01"/>
    <n v="300"/>
    <s v="ACTIVO FIJO"/>
    <s v="AL"/>
    <n v="2"/>
    <s v="Branda Servicios"/>
    <s v="Bulldozer "/>
    <s v="CATERPILLAR"/>
    <s v="D8T"/>
    <s v="SHJP34"/>
    <n v="2023"/>
    <s v="Maquinaria"/>
    <m/>
    <s v="Amarillo"/>
    <s v="Petroleo"/>
    <s v="  TXY07359"/>
    <s v="MB800856"/>
    <n v="990.2"/>
    <n v="170.6986"/>
    <s v="LEASING"/>
    <m/>
    <s v="CAT"/>
    <s v="730-10011907-002"/>
    <n v="36"/>
    <m/>
    <m/>
    <d v="2023-01-10T00:00:00"/>
    <d v="2025-12-10T00:00:00"/>
    <n v="665000"/>
    <s v="USD 950"/>
    <n v="23161273"/>
    <x v="13"/>
    <m/>
    <m/>
    <s v="SANTOS"/>
    <m/>
  </r>
  <r>
    <n v="109"/>
    <s v="3-1-14-01 "/>
    <m/>
    <n v="300"/>
    <s v="ACTIVO FIJO"/>
    <s v="AP"/>
    <n v="3"/>
    <s v="Branda Servicios"/>
    <s v="Retroexcavadora"/>
    <s v="New Holland"/>
    <s v="B-90"/>
    <s v="R-B-90"/>
    <n v="2021"/>
    <s v="Retroexcavadora"/>
    <s v="4X4"/>
    <s v="Amarillo"/>
    <s v="Petroleo"/>
    <n v="11685349"/>
    <s v="NKHH03411"/>
    <m/>
    <m/>
    <s v="SIN SEGURO"/>
    <m/>
    <m/>
    <m/>
    <m/>
    <m/>
    <m/>
    <m/>
    <m/>
    <m/>
    <m/>
    <n v="2563261"/>
    <x v="11"/>
    <m/>
    <m/>
    <e v="#N/A"/>
    <m/>
  </r>
  <r>
    <n v="110"/>
    <s v="3-1-14-01 "/>
    <m/>
    <n v="300"/>
    <s v="ACTIVO FIJO"/>
    <s v="AP"/>
    <n v="3"/>
    <s v="Branda Servicios"/>
    <s v="CAMIÓN"/>
    <s v="Iveco "/>
    <s v="TRAKKER AD 380T50 Automat"/>
    <s v="PPJL-52(27)"/>
    <n v="2021"/>
    <s v="Camion tolva"/>
    <s v="6X4"/>
    <s v="Rojo"/>
    <s v="Petroleo"/>
    <n v="261872"/>
    <s v="WJME3TUS4KC400774"/>
    <m/>
    <m/>
    <s v="SIN SEGURO"/>
    <m/>
    <m/>
    <m/>
    <m/>
    <m/>
    <m/>
    <m/>
    <m/>
    <m/>
    <m/>
    <n v="3000000"/>
    <x v="11"/>
    <m/>
    <m/>
    <e v="#N/A"/>
    <m/>
  </r>
  <r>
    <n v="111"/>
    <s v="3-1-14-01 "/>
    <m/>
    <n v="300"/>
    <s v="ACTIVO FIJO"/>
    <s v="AP"/>
    <n v="11"/>
    <s v="Branda Servicios"/>
    <s v="CAMIÓN"/>
    <s v="Iveco "/>
    <s v="TRAKKER AD 380T50 Automat"/>
    <s v="PPJL-51(26)"/>
    <n v="2021"/>
    <s v="Camion tolva"/>
    <s v="6X4"/>
    <s v="Rojo"/>
    <s v="Petroleo"/>
    <n v="268618"/>
    <s v="WJME3TUD6LC423564"/>
    <m/>
    <m/>
    <s v="SIN SEGURO"/>
    <m/>
    <m/>
    <m/>
    <m/>
    <m/>
    <m/>
    <m/>
    <m/>
    <m/>
    <m/>
    <n v="1"/>
    <x v="6"/>
    <m/>
    <m/>
    <e v="#N/A"/>
    <m/>
  </r>
  <r>
    <n v="112"/>
    <s v="3-1-14-01 "/>
    <m/>
    <n v="300"/>
    <s v="ACTIVO FIJO"/>
    <s v="AP"/>
    <n v="3"/>
    <s v="Branda Servicios"/>
    <s v="Camioneta"/>
    <s v="Nissan"/>
    <s v="Navara D CAB MT4X4 2.3 (Salfa)"/>
    <s v="PYST-32"/>
    <n v="2021"/>
    <s v="Pick up "/>
    <s v="4X4"/>
    <s v="PLATA"/>
    <s v="Petroleo"/>
    <s v="YS23A260C059106"/>
    <s v="3N6BD33BXNK802127"/>
    <m/>
    <m/>
    <s v="ASEGURADO"/>
    <n v="18.5"/>
    <m/>
    <m/>
    <m/>
    <m/>
    <m/>
    <m/>
    <m/>
    <m/>
    <m/>
    <n v="437431"/>
    <x v="11"/>
    <m/>
    <m/>
    <s v="TAMBO"/>
    <m/>
  </r>
  <r>
    <n v="113"/>
    <s v="3-1-14-01 "/>
    <m/>
    <n v="300"/>
    <s v="ACTIVO FIJO"/>
    <s v="AP"/>
    <n v="10"/>
    <s v="Branda Servicios"/>
    <s v="Camioneta"/>
    <s v="Nissan"/>
    <s v="Navara D CAB MT4X4 2.3 (Callegari)"/>
    <s v="PYRY-25"/>
    <n v="2021"/>
    <s v="Pick up "/>
    <s v="4X4"/>
    <s v="PLATA"/>
    <s v="Petroleo"/>
    <s v="YS23A260059423C"/>
    <s v="3N6BD33B1NK801318"/>
    <m/>
    <m/>
    <s v="ASEGURADO"/>
    <n v="18.5"/>
    <m/>
    <m/>
    <m/>
    <m/>
    <m/>
    <m/>
    <m/>
    <m/>
    <m/>
    <n v="1"/>
    <x v="8"/>
    <m/>
    <m/>
    <s v="ABASTECIMIENTO"/>
    <m/>
  </r>
  <r>
    <n v="114"/>
    <s v="3-1-14-01 "/>
    <m/>
    <n v="300"/>
    <s v="ACTIVO FIJO"/>
    <s v="AP"/>
    <n v="3"/>
    <s v="Branda Servicios"/>
    <s v="Camioneta"/>
    <s v="Nissan"/>
    <s v="Navara D CAB MT4X4 2.3 (Callegari)"/>
    <s v="PZVP-55"/>
    <n v="2021"/>
    <s v="Pick up "/>
    <s v="4X4"/>
    <s v="PLATA"/>
    <s v="Petroleo"/>
    <s v="YS23A260C060792"/>
    <s v="3N6BD33B7NK802635"/>
    <m/>
    <m/>
    <s v="ASEGURADO"/>
    <n v="18.5"/>
    <m/>
    <m/>
    <m/>
    <m/>
    <m/>
    <m/>
    <m/>
    <m/>
    <m/>
    <n v="437431"/>
    <x v="11"/>
    <m/>
    <m/>
    <s v="TAMBO"/>
    <m/>
  </r>
  <r>
    <n v="188"/>
    <s v="3-1-13-02"/>
    <s v="30-07-05"/>
    <n v="300"/>
    <s v="ACTIVO FIJO"/>
    <s v="AL"/>
    <n v="2"/>
    <s v="Branda Servicios"/>
    <s v="Cargador Frontal"/>
    <s v="VOLVO"/>
    <s v="L120H "/>
    <s v="SGXS-62"/>
    <n v="2023"/>
    <s v="Cargador Frontal"/>
    <s v="4X4"/>
    <s v="Amarillo"/>
    <s v="Petroleo"/>
    <n v="12868574"/>
    <s v="VCEL120HJN0019248"/>
    <m/>
    <m/>
    <s v="LEASING"/>
    <m/>
    <s v="BCI"/>
    <n v="115479"/>
    <n v="37"/>
    <n v="3"/>
    <n v="25770609"/>
    <d v="2022-09-05T00:00:00"/>
    <d v="2025-10-05T00:00:00"/>
    <n v="326718447"/>
    <m/>
    <n v="8851407"/>
    <x v="13"/>
    <m/>
    <m/>
    <s v="SANTOS"/>
    <m/>
  </r>
  <r>
    <n v="116"/>
    <s v="3-1-14-01 "/>
    <m/>
    <n v="300"/>
    <s v="ACTIVO FIJO"/>
    <s v="AP"/>
    <n v="3"/>
    <s v="Branda Servicios"/>
    <s v="Retroexcavadora"/>
    <s v="CATERPILLAR"/>
    <s v="416F2"/>
    <s v="RDLZ-87"/>
    <n v="2021"/>
    <s v="Retroexcavadora"/>
    <s v="4X4"/>
    <s v="Amarilla"/>
    <s v="Petroleo"/>
    <s v="G8X06511"/>
    <s v="CAT00416LL9P01106"/>
    <n v="4634.6099999999997"/>
    <n v="0"/>
    <s v="SIN SEGURO"/>
    <m/>
    <m/>
    <m/>
    <m/>
    <m/>
    <m/>
    <m/>
    <m/>
    <m/>
    <m/>
    <n v="2563261"/>
    <x v="11"/>
    <m/>
    <m/>
    <s v="TAMBO"/>
    <m/>
  </r>
  <r>
    <n v="117"/>
    <s v="3-1-14-01 "/>
    <m/>
    <n v="300"/>
    <s v="ACTIVO FIJO"/>
    <s v="AP"/>
    <n v="3"/>
    <s v="Branda Servicios"/>
    <s v="Minicargador"/>
    <s v="CATERPILLAR"/>
    <s v="236D3 A/C"/>
    <s v="RBWY-96"/>
    <n v="2021"/>
    <s v="Mini cargador"/>
    <s v="4X4"/>
    <s v="Amarillo"/>
    <s v="Petroleo"/>
    <s v="8MC7590"/>
    <s v="CAT0236DCAZ600586"/>
    <m/>
    <m/>
    <s v="SIN SEGURO"/>
    <m/>
    <m/>
    <m/>
    <m/>
    <m/>
    <m/>
    <m/>
    <m/>
    <m/>
    <m/>
    <n v="928390"/>
    <x v="11"/>
    <m/>
    <m/>
    <e v="#N/A"/>
    <m/>
  </r>
  <r>
    <n v="118"/>
    <s v="3-1-14-01 "/>
    <m/>
    <n v="300"/>
    <s v="ACTIVO FIJO"/>
    <s v="AP"/>
    <n v="29"/>
    <s v="Branda Servicios"/>
    <s v="Motoniveladora"/>
    <s v="CATERPILLAR"/>
    <n v="140"/>
    <s v="RBWX-97"/>
    <n v="2021"/>
    <s v="Motoniveladora"/>
    <s v="6X4"/>
    <s v="Amarillo"/>
    <s v="Petroleo"/>
    <s v="TX711084"/>
    <s v="CAT00140LB5400413"/>
    <m/>
    <m/>
    <s v="SIN SEGURO"/>
    <m/>
    <m/>
    <m/>
    <m/>
    <n v="0"/>
    <m/>
    <m/>
    <m/>
    <m/>
    <m/>
    <n v="4601834"/>
    <x v="9"/>
    <m/>
    <m/>
    <s v="MANTOS DE LA LUNA"/>
    <m/>
  </r>
  <r>
    <n v="119"/>
    <s v="3-1-14-01 "/>
    <m/>
    <n v="300"/>
    <s v="ACTIVO FIJO"/>
    <s v="AP"/>
    <n v="3"/>
    <s v="Branda Servicios"/>
    <s v="Minibus"/>
    <s v="Ford"/>
    <s v="TRANSIT 2.2L 17+1"/>
    <s v="PTRR-68"/>
    <n v="2021"/>
    <s v="Bus de pasajeros"/>
    <s v="4X2"/>
    <s v="Blanco"/>
    <s v="Petroleo"/>
    <s v="TT58896"/>
    <s v="WF0HXXTTGMTT58896"/>
    <m/>
    <m/>
    <s v="ASEGURADO"/>
    <m/>
    <m/>
    <m/>
    <m/>
    <m/>
    <m/>
    <m/>
    <m/>
    <m/>
    <m/>
    <n v="1550576"/>
    <x v="11"/>
    <m/>
    <m/>
    <s v="TAMBO"/>
    <m/>
  </r>
  <r>
    <n v="225"/>
    <s v="3-1-14-01 "/>
    <m/>
    <n v="300"/>
    <s v="ACTIVO FIJO"/>
    <s v="AP"/>
    <n v="27"/>
    <s v="Eklipse"/>
    <s v="Camioneta"/>
    <s v="Nissan"/>
    <s v="Navara D CAB MT4X4 2.3 (Salfa)"/>
    <s v="SJSY-73"/>
    <n v="2023"/>
    <s v="Carga Fria"/>
    <s v="4X4"/>
    <s v="PLATA"/>
    <s v="Petroleo"/>
    <s v="YS23A260C082913"/>
    <s v="3N6BD33BXPK807279"/>
    <m/>
    <m/>
    <s v="ASEGURADO"/>
    <n v="18.5"/>
    <m/>
    <n v="3010808"/>
    <m/>
    <m/>
    <m/>
    <m/>
    <m/>
    <m/>
    <m/>
    <n v="547422"/>
    <x v="15"/>
    <m/>
    <m/>
    <s v="CENIZAS"/>
    <m/>
  </r>
  <r>
    <n v="121"/>
    <s v="3-1-14-01 "/>
    <m/>
    <n v="300"/>
    <s v="ACTIVO FIJO"/>
    <s v="AP"/>
    <n v="10"/>
    <s v="Branda Servicios"/>
    <s v="Camioneta"/>
    <s v="Nissan"/>
    <s v="Navara D CAB MT4X4 2.3 (Callegari)"/>
    <s v="PYDG-60"/>
    <n v="2021"/>
    <s v="Pick up "/>
    <s v="4X4"/>
    <s v="Gris Metalico"/>
    <s v="Petroleo"/>
    <s v="YS23A260059489C"/>
    <s v="3N6BD33B6NK801167"/>
    <m/>
    <m/>
    <s v="SIN SEGURO"/>
    <m/>
    <m/>
    <m/>
    <m/>
    <m/>
    <m/>
    <m/>
    <m/>
    <m/>
    <m/>
    <n v="1"/>
    <x v="8"/>
    <m/>
    <m/>
    <s v="TALLER MECANICO SERENA"/>
    <m/>
  </r>
  <r>
    <n v="122"/>
    <s v="3-1-14-01 "/>
    <m/>
    <n v="300"/>
    <s v="ACTIVO FIJO"/>
    <s v="AP"/>
    <n v="12"/>
    <s v="Branda Servicios"/>
    <s v="Camioneta"/>
    <s v="Ford"/>
    <s v="F-150 Screw Lariat 5.0 L 4X4 Luxury"/>
    <s v="PHFY-20"/>
    <n v="2021"/>
    <s v="Camioneta"/>
    <s v="4X4"/>
    <s v="Blanca"/>
    <s v="Bencina"/>
    <s v="LFC25913"/>
    <s v="1FTEW1E56LFC25913"/>
    <m/>
    <m/>
    <s v="ASEGURADO"/>
    <m/>
    <m/>
    <m/>
    <m/>
    <m/>
    <m/>
    <m/>
    <m/>
    <m/>
    <m/>
    <n v="1"/>
    <x v="4"/>
    <m/>
    <m/>
    <s v="GERENCIA GENERAL"/>
    <m/>
  </r>
  <r>
    <n v="123"/>
    <s v="3-1-13-02"/>
    <m/>
    <n v="300"/>
    <s v="ACTIVO FIJO"/>
    <s v="AL"/>
    <n v="12"/>
    <s v="Branda Servicios"/>
    <s v="Camioneta"/>
    <s v="Ford"/>
    <s v="RANGER DSL LIMITED 4X4 3.2L AT"/>
    <s v="PRZZ-28"/>
    <n v="2021"/>
    <s v="Camioneta Pick UP"/>
    <s v="4X4"/>
    <s v="Blanca"/>
    <s v="Petroleo"/>
    <s v="SA2S MJ228727"/>
    <s v="8AFAR23W4MJ228727"/>
    <m/>
    <m/>
    <s v="SIN SEGURO"/>
    <s v="JM"/>
    <s v="BCI"/>
    <n v="104447"/>
    <n v="37"/>
    <m/>
    <m/>
    <d v="2021-05-05T00:00:00"/>
    <d v="2024-05-05T00:00:00"/>
    <m/>
    <m/>
    <n v="792583"/>
    <x v="3"/>
    <m/>
    <m/>
    <s v="GERENCIA GENERAL"/>
    <m/>
  </r>
  <r>
    <n v="124"/>
    <s v="3-1-13-02"/>
    <m/>
    <n v="300"/>
    <s v="ACTIVO FIJO"/>
    <s v="AL"/>
    <n v="12"/>
    <s v="Eklipse"/>
    <s v="Camioneta"/>
    <s v="Ford"/>
    <s v="RANGER DSL LIMITED 4X4 3.2L AT"/>
    <s v="PTSD-25"/>
    <n v="2021"/>
    <s v="Camioneta Pick UP"/>
    <s v="4X4"/>
    <s v="Gris Grafito"/>
    <s v="Petroleo"/>
    <s v="SA2S NJ236348"/>
    <s v="8AFAR23W1NJ236348"/>
    <m/>
    <m/>
    <s v="SIN SEGURO"/>
    <s v="PR"/>
    <s v="BCI"/>
    <n v="105341"/>
    <n v="37"/>
    <m/>
    <m/>
    <d v="2021-06-15T00:00:00"/>
    <d v="2024-06-15T00:00:00"/>
    <m/>
    <m/>
    <n v="792583"/>
    <x v="3"/>
    <m/>
    <m/>
    <s v="GERENCIA GENERAL"/>
    <m/>
  </r>
  <r>
    <n v="125"/>
    <s v="3-1-13-02"/>
    <m/>
    <n v="300"/>
    <s v="ACTIVO FIJO"/>
    <s v="AL"/>
    <n v="12"/>
    <s v="Branda Servicios"/>
    <s v="Camioneta"/>
    <s v="Ford"/>
    <s v="RANGER DSL LIMITED 4X4 3.2L AT"/>
    <s v="PTSC-92"/>
    <n v="2021"/>
    <s v="Camioneta Pick UP"/>
    <s v="4X4"/>
    <s v="Gris Grafito"/>
    <s v="Petroleo"/>
    <s v="SA2S NJ232555"/>
    <s v="8AFAR23W8NJ232555"/>
    <m/>
    <m/>
    <s v="SIN SEGURO"/>
    <s v="AR"/>
    <s v="BCI"/>
    <n v="105342"/>
    <n v="37"/>
    <m/>
    <m/>
    <d v="2021-06-15T00:00:00"/>
    <d v="2024-06-15T00:00:00"/>
    <m/>
    <m/>
    <n v="792583"/>
    <x v="4"/>
    <m/>
    <m/>
    <s v="GERENCIA GENERAL"/>
    <m/>
  </r>
  <r>
    <n v="126"/>
    <s v="3-1-14-01 "/>
    <m/>
    <n v="300"/>
    <s v="ACTIVO FIJO"/>
    <s v="AP"/>
    <n v="10"/>
    <s v="Branda Servicios"/>
    <s v="CAMIÓN"/>
    <s v="Chevrolet"/>
    <s v="NQR919"/>
    <s v="LZRC-28"/>
    <n v="2021"/>
    <s v="Camion Combustible"/>
    <s v="4X2"/>
    <s v="Blanco"/>
    <s v="Petroleo"/>
    <s v="4HK10DC839"/>
    <s v="JAAN1R90LL7100357"/>
    <m/>
    <m/>
    <s v="SIN SEGURO"/>
    <m/>
    <m/>
    <m/>
    <m/>
    <m/>
    <m/>
    <m/>
    <m/>
    <m/>
    <m/>
    <n v="1"/>
    <x v="8"/>
    <m/>
    <m/>
    <s v="TALLER MECANICO SERENA"/>
    <m/>
  </r>
  <r>
    <n v="127"/>
    <s v="3-1-14-01 "/>
    <m/>
    <n v="300"/>
    <s v="ACTIVO FIJO"/>
    <s v="AP"/>
    <n v="11"/>
    <s v="Branda Servicios"/>
    <s v="CAMIÓN"/>
    <s v="VOLVO"/>
    <s v="A-30G N°26"/>
    <s v="PJFZ-18"/>
    <n v="2021"/>
    <s v="Camion Articulado"/>
    <s v="6X6"/>
    <s v="Amarillo"/>
    <s v="Petroleo"/>
    <n v="2004500"/>
    <s v="VCE0A30GE00732068"/>
    <m/>
    <m/>
    <s v="SIN SEGURO"/>
    <m/>
    <m/>
    <m/>
    <m/>
    <m/>
    <m/>
    <m/>
    <m/>
    <m/>
    <m/>
    <n v="1"/>
    <x v="6"/>
    <m/>
    <m/>
    <e v="#N/A"/>
    <m/>
  </r>
  <r>
    <n v="128"/>
    <s v="3-1-14-01 "/>
    <m/>
    <n v="300"/>
    <s v="ACTIVO FIJO"/>
    <s v="AP"/>
    <n v="4"/>
    <s v="Branda Servicios"/>
    <s v="CAMIÓN"/>
    <s v="VOLVO"/>
    <s v="A-30G N°27"/>
    <s v="PJFZ-21"/>
    <n v="2021"/>
    <s v="Camion Articulado"/>
    <s v="6X6"/>
    <s v="Amarillo"/>
    <s v="Petroleo"/>
    <n v="2005050"/>
    <s v="VCE0A30GL00732066"/>
    <m/>
    <m/>
    <s v="SIN SEGURO"/>
    <m/>
    <m/>
    <m/>
    <m/>
    <m/>
    <m/>
    <m/>
    <m/>
    <m/>
    <m/>
    <n v="1"/>
    <x v="0"/>
    <m/>
    <m/>
    <s v="TALLER MECANICO COPIAPO"/>
    <m/>
  </r>
  <r>
    <n v="227"/>
    <s v="3-1-13-02"/>
    <m/>
    <n v="300"/>
    <s v="ACTIVO FIJO"/>
    <s v="AL"/>
    <n v="27"/>
    <s v="Branda Servicios"/>
    <s v="Camioneta"/>
    <s v="Toyota Hylux"/>
    <s v="Hylux DCAB MT 4X4 2.4"/>
    <s v="SVYV-57"/>
    <n v="2023"/>
    <s v="Camioneta Termica"/>
    <s v="4X4"/>
    <m/>
    <m/>
    <s v="2gd381623"/>
    <s v="8AJDB3CD7P1336744"/>
    <m/>
    <m/>
    <s v="LEASING"/>
    <m/>
    <s v="ITAU"/>
    <n v="3011751"/>
    <n v="37"/>
    <m/>
    <m/>
    <d v="2023-07-01T00:00:00"/>
    <d v="2026-07-01T00:00:00"/>
    <m/>
    <m/>
    <n v="1193362"/>
    <x v="15"/>
    <m/>
    <m/>
    <s v="CENIZAS"/>
    <m/>
  </r>
  <r>
    <n v="130"/>
    <s v="3-1-14-01 "/>
    <m/>
    <n v="300"/>
    <s v="ACTIVO FIJO"/>
    <s v="AP"/>
    <n v="10"/>
    <s v="Eklipse"/>
    <s v="Camioneta"/>
    <s v="Chevrolet"/>
    <s v="DMAX  CC 2.5D 4WD "/>
    <s v="LZRC-26"/>
    <n v="2021"/>
    <s v="Carga Fria"/>
    <s v="4X4"/>
    <s v="Roja"/>
    <s v="Petroleo"/>
    <s v="UR1291"/>
    <s v="MPATFS86JLT004211"/>
    <m/>
    <m/>
    <s v="ASEGURADO"/>
    <m/>
    <m/>
    <m/>
    <m/>
    <m/>
    <m/>
    <m/>
    <m/>
    <m/>
    <m/>
    <n v="1"/>
    <x v="7"/>
    <m/>
    <m/>
    <s v="CASA MATRIZ"/>
    <m/>
  </r>
  <r>
    <n v="131"/>
    <s v="3-1-14-01 "/>
    <m/>
    <n v="300"/>
    <s v="ACTIVO FIJO"/>
    <s v="AP"/>
    <n v="17"/>
    <s v="Eklipse"/>
    <s v="CAMIÓN"/>
    <s v="VOLVO"/>
    <s v="VM 6X2 270"/>
    <s v="PHXY-13"/>
    <n v="2021"/>
    <s v="Carga Fria(carga asegurada)"/>
    <s v="6X4"/>
    <s v="Blanco"/>
    <s v="Petroleo"/>
    <s v="Y1A050985"/>
    <s v="93KP0R1C1ME169534"/>
    <m/>
    <m/>
    <s v="REVISAR"/>
    <m/>
    <m/>
    <m/>
    <m/>
    <m/>
    <m/>
    <m/>
    <m/>
    <m/>
    <m/>
    <n v="3092158"/>
    <x v="14"/>
    <m/>
    <m/>
    <s v="ABASTECIMIENTO"/>
    <m/>
  </r>
  <r>
    <n v="228"/>
    <s v="3-1-13-02"/>
    <m/>
    <n v="300"/>
    <s v="ACTIVO FIJO"/>
    <s v="AL"/>
    <n v="27"/>
    <s v="Branda Servicios"/>
    <s v="Camioneta"/>
    <s v="Toyota Hylux"/>
    <s v="Hylux DCAB MT 4X4 2.4"/>
    <s v="SVYV-73"/>
    <n v="2023"/>
    <s v="Camioneta Termica"/>
    <s v="4X4"/>
    <m/>
    <m/>
    <s v="2GDG380939"/>
    <s v="8AJDB3CD7P1336629"/>
    <m/>
    <m/>
    <s v="LEASING "/>
    <m/>
    <s v="ITAU"/>
    <n v="3011751"/>
    <n v="37"/>
    <m/>
    <m/>
    <d v="2023-07-01T00:00:00"/>
    <d v="2026-07-01T00:00:00"/>
    <m/>
    <m/>
    <n v="1193362"/>
    <x v="15"/>
    <m/>
    <m/>
    <s v="CENIZAS"/>
    <m/>
  </r>
  <r>
    <n v="133"/>
    <s v="3-1-14-01 "/>
    <m/>
    <n v="300"/>
    <s v="ACTIVO FIJO"/>
    <s v="AP"/>
    <n v="24"/>
    <s v="Branda Servicios"/>
    <s v="Camioneta"/>
    <s v="Nissan"/>
    <s v="Navara D CAB MT4X4 2.3 (Salfa)"/>
    <s v="PYRY-34"/>
    <n v="2021"/>
    <s v="Pick up "/>
    <s v="4X4"/>
    <s v="PLATA"/>
    <s v="Petroleo"/>
    <s v="YS23A260C061210"/>
    <s v="3N6BD33B4NK802768"/>
    <m/>
    <m/>
    <s v="ASEGURADO"/>
    <n v="18.5"/>
    <m/>
    <m/>
    <m/>
    <m/>
    <m/>
    <m/>
    <m/>
    <m/>
    <m/>
    <n v="437431"/>
    <x v="17"/>
    <m/>
    <m/>
    <s v="MANTENCION"/>
    <m/>
  </r>
  <r>
    <n v="134"/>
    <s v="3-1-14-01 "/>
    <m/>
    <n v="300"/>
    <s v="ACTIVO FIJO"/>
    <s v="AP"/>
    <n v="12"/>
    <s v="Branda Servicios"/>
    <s v="Camioneta"/>
    <s v="Nissan"/>
    <s v="Navara D CAB MT4X4 2.3 (Callegari)"/>
    <s v="PYRY-31"/>
    <n v="2021"/>
    <s v="Pick up "/>
    <s v="4X4"/>
    <s v="Gris Metalico"/>
    <s v="Petroleo"/>
    <s v="YS23A260C061270"/>
    <s v="3N6BD33B9NK802863"/>
    <m/>
    <m/>
    <s v="ASEGURADO"/>
    <n v="18.5"/>
    <m/>
    <m/>
    <m/>
    <m/>
    <m/>
    <m/>
    <m/>
    <m/>
    <m/>
    <n v="437431"/>
    <x v="4"/>
    <m/>
    <m/>
    <s v="GERENCIA GENERAL"/>
    <m/>
  </r>
  <r>
    <n v="135"/>
    <s v="3-1-14-01 "/>
    <m/>
    <n v="300"/>
    <s v="ACTIVO FIJO"/>
    <s v="AP"/>
    <n v="25"/>
    <s v="Branda Servicios"/>
    <s v="Camioneta"/>
    <s v="Nissan"/>
    <s v="Navara D CAB MT4X4 2.3 (Callegari)"/>
    <s v="PZJR-67"/>
    <n v="2021"/>
    <s v="Pick up "/>
    <s v="4X4"/>
    <s v="PLATA"/>
    <s v="Petroleo"/>
    <s v="YS23A260059369C"/>
    <s v="3N6BD33BXNK801673"/>
    <m/>
    <m/>
    <s v="ASEGURADO"/>
    <n v="18.5"/>
    <m/>
    <m/>
    <m/>
    <m/>
    <m/>
    <m/>
    <m/>
    <m/>
    <m/>
    <n v="845592"/>
    <x v="18"/>
    <m/>
    <m/>
    <s v="G.OPERACIONES"/>
    <m/>
  </r>
  <r>
    <n v="183"/>
    <s v="3-1-13-02"/>
    <m/>
    <n v="300"/>
    <s v="ACTIVO FIJO"/>
    <s v="AL"/>
    <n v="28"/>
    <s v="Eklipse"/>
    <s v="Camioneta"/>
    <s v="Nissan "/>
    <s v="MC DC SE 2.3 4X4 MT"/>
    <s v="RYJD-52"/>
    <n v="2022"/>
    <s v="Camioneta Pick UP"/>
    <s v="4X4"/>
    <s v="Blanco"/>
    <s v="Petroleo"/>
    <s v="YS23B266C056974"/>
    <s v="3N6BD31B2PK802628"/>
    <m/>
    <m/>
    <s v="LEASING"/>
    <m/>
    <s v="SANTANDER"/>
    <n v="593545"/>
    <n v="37"/>
    <m/>
    <m/>
    <d v="2022-06-20T00:00:00"/>
    <d v="2025-06-20T00:00:00"/>
    <m/>
    <m/>
    <n v="1094846"/>
    <x v="19"/>
    <m/>
    <m/>
    <s v="CERRO NEGRO"/>
    <m/>
  </r>
  <r>
    <n v="137"/>
    <s v="3-1-13-02"/>
    <m/>
    <n v="300"/>
    <s v="ACTIVO FIJO"/>
    <s v="AL"/>
    <n v="26"/>
    <s v="Eklipse"/>
    <s v="Camioneta"/>
    <s v="Nissan"/>
    <s v="SC S 2.3TD 4WD"/>
    <s v="RCBJ-31"/>
    <n v="2021"/>
    <s v="Camioneta Termica"/>
    <s v="Pick up "/>
    <s v="Roja"/>
    <s v="Petroleo"/>
    <s v="YS23B266C052889"/>
    <m/>
    <m/>
    <m/>
    <s v="LEASING"/>
    <m/>
    <s v="BCI"/>
    <n v="114465"/>
    <n v="37"/>
    <m/>
    <m/>
    <d v="2022-08-15T00:00:00"/>
    <d v="2025-09-15T00:00:00"/>
    <m/>
    <m/>
    <n v="885576"/>
    <x v="20"/>
    <m/>
    <m/>
    <s v="AURA"/>
    <m/>
  </r>
  <r>
    <n v="138"/>
    <s v="3-1-13-02"/>
    <n v="37225"/>
    <n v="300"/>
    <s v="ACTIVO FIJO"/>
    <s v="AP"/>
    <n v="30"/>
    <s v="Branda Servicios"/>
    <s v="Camioneta"/>
    <s v="JMC"/>
    <s v="VIGUS WORK 4X4 2.5"/>
    <s v="RYFW-86"/>
    <n v="2022"/>
    <s v="Camioneta Pick UP"/>
    <s v="4X4"/>
    <s v="Gris Grafito"/>
    <s v="Petroleo"/>
    <s v="MCD81919"/>
    <s v="LEFEDDE18PTP00149"/>
    <m/>
    <m/>
    <s v="SIN SEGURO"/>
    <m/>
    <s v="ITAU"/>
    <n v="3005065"/>
    <n v="25"/>
    <m/>
    <m/>
    <d v="2022-05-13T00:00:00"/>
    <d v="2024-05-13T00:00:00"/>
    <n v="7199900"/>
    <m/>
    <n v="717769"/>
    <x v="18"/>
    <m/>
    <m/>
    <s v="GERENCIA DE OPERACIONES HR"/>
    <m/>
  </r>
  <r>
    <n v="209"/>
    <s v="3-1-13-02"/>
    <s v="30-07-11"/>
    <n v="300"/>
    <s v="ACTIVO FIJO"/>
    <s v="AL"/>
    <n v="2"/>
    <s v="Branda Servicios"/>
    <s v="Cargador Frontal"/>
    <s v="VOLVO"/>
    <s v="L120H "/>
    <s v="SHRT-23"/>
    <n v="2023"/>
    <s v="Cargador Frontal"/>
    <s v="4X4"/>
    <s v="Amarillo"/>
    <s v="Petroleo"/>
    <n v="12868930"/>
    <s v="VCEL120HCN0019227"/>
    <m/>
    <m/>
    <s v="LEASING"/>
    <m/>
    <s v="BCI"/>
    <n v="115963"/>
    <n v="37"/>
    <n v="3"/>
    <s v=" $  26.077.500 "/>
    <d v="2022-10-15T00:00:00"/>
    <d v="2025-10-15T00:00:00"/>
    <m/>
    <m/>
    <n v="8735706"/>
    <x v="13"/>
    <m/>
    <m/>
    <s v="SANTOS"/>
    <m/>
  </r>
  <r>
    <n v="186"/>
    <s v="3-1-13-02"/>
    <s v="30-07-04"/>
    <n v="300"/>
    <s v="ACTIVO FIJO"/>
    <s v="AL"/>
    <n v="2"/>
    <s v="Branda Servicios"/>
    <s v="Cargador Frontal"/>
    <s v="VOLVO"/>
    <s v="L120H "/>
    <s v="SGXT-34"/>
    <n v="2023"/>
    <s v="Cargador Frontal"/>
    <s v="4X4"/>
    <s v="Amarillo"/>
    <s v="Petroleo"/>
    <n v="12844266"/>
    <s v="VCEL120HVN0019141"/>
    <m/>
    <m/>
    <s v="LEASING"/>
    <m/>
    <s v="BCI"/>
    <n v="115477"/>
    <n v="37"/>
    <n v="3"/>
    <n v="25770609"/>
    <d v="2022-10-05T00:00:00"/>
    <d v="2025-10-05T00:00:00"/>
    <m/>
    <m/>
    <n v="8572593"/>
    <x v="13"/>
    <m/>
    <m/>
    <s v="SANTOS"/>
    <m/>
  </r>
  <r>
    <n v="120"/>
    <s v="3-1-14-01 "/>
    <m/>
    <n v="300"/>
    <s v="ACTIVO FIJO"/>
    <s v="AP"/>
    <n v="20"/>
    <s v="Eklipse"/>
    <s v="Camioneta"/>
    <s v="Chevrolet"/>
    <s v="DMAX  CC 2.5D 4WD "/>
    <s v="LZRC-23"/>
    <n v="2021"/>
    <s v="Carga Fria"/>
    <s v="4X4"/>
    <s v="Roja"/>
    <s v="Petroleo"/>
    <s v="UX9268"/>
    <s v="MPATFS86JLT004790"/>
    <m/>
    <m/>
    <s v="ASEGURADO"/>
    <m/>
    <m/>
    <m/>
    <m/>
    <m/>
    <m/>
    <m/>
    <m/>
    <m/>
    <m/>
    <n v="500000"/>
    <x v="21"/>
    <m/>
    <m/>
    <s v="TALLER MECANICO SERENA"/>
    <m/>
  </r>
  <r>
    <n v="187"/>
    <s v="3-1-13-02"/>
    <s v="30-07-03"/>
    <n v="300"/>
    <s v="ACTIVO FIJO"/>
    <s v="AL"/>
    <n v="2"/>
    <s v="Branda Servicios"/>
    <s v="Cargador Frontal"/>
    <s v="VOLVO"/>
    <s v="L120H "/>
    <s v="SGXT-39"/>
    <n v="2023"/>
    <s v="Cargador Frontal"/>
    <s v="4X4"/>
    <s v="Amarillo"/>
    <s v="Petroleo"/>
    <n v="12831094"/>
    <s v="VCEL120HLN0019076"/>
    <m/>
    <m/>
    <s v="LEASING"/>
    <m/>
    <s v="BCI"/>
    <n v="115477"/>
    <n v="37"/>
    <n v="3"/>
    <n v="25770609"/>
    <d v="2022-10-05T00:00:00"/>
    <d v="2025-10-05T00:00:00"/>
    <m/>
    <m/>
    <n v="8572593"/>
    <x v="13"/>
    <m/>
    <m/>
    <s v="SANTOS"/>
    <m/>
  </r>
  <r>
    <n v="178"/>
    <s v="3-1-13-02"/>
    <m/>
    <n v="300"/>
    <s v="ACTIVO FIJO"/>
    <s v="AP"/>
    <n v="20"/>
    <s v="Eklipse"/>
    <s v="Camioneta"/>
    <s v="Nissan"/>
    <s v="NAVARA MC SC S 2.3 4X4 MT"/>
    <s v="RZCH-61"/>
    <n v="2022"/>
    <s v="Camioneta Termica"/>
    <s v="4X4"/>
    <s v="Blanco"/>
    <s v="Petroleo"/>
    <s v="YS23B266C056573"/>
    <s v="3N6BD31B8PK800365"/>
    <m/>
    <m/>
    <s v="SIN SEGURO"/>
    <m/>
    <s v="BCI"/>
    <n v="112309"/>
    <n v="25"/>
    <n v="0"/>
    <n v="0"/>
    <d v="2022-06-05T00:00:00"/>
    <d v="2024-06-05T00:00:00"/>
    <m/>
    <m/>
    <n v="1439466"/>
    <x v="21"/>
    <m/>
    <m/>
    <s v="COLBUN"/>
    <m/>
  </r>
  <r>
    <n v="166"/>
    <s v="3-1-13-02"/>
    <n v="39385"/>
    <n v="300"/>
    <s v="ACTIVO FIJO"/>
    <s v="AL"/>
    <n v="2"/>
    <s v="Branda Servicios"/>
    <s v="Motoniveladora"/>
    <s v="CATERPILLAR"/>
    <n v="140"/>
    <s v="SFYL-23"/>
    <n v="2022"/>
    <s v="Motoniveladora"/>
    <s v="6X4"/>
    <s v="Amarillo"/>
    <s v="Petroleo"/>
    <s v="TX712134"/>
    <s v="CAT00140CB5400570"/>
    <m/>
    <m/>
    <s v="LEASING"/>
    <m/>
    <s v="CAT"/>
    <s v="730-00992-006"/>
    <n v="38"/>
    <n v="3"/>
    <m/>
    <d v="2022-08-25T00:00:00"/>
    <d v="2025-10-25T00:00:00"/>
    <n v="261300"/>
    <s v="USD 945.35"/>
    <n v="8450265"/>
    <x v="13"/>
    <m/>
    <m/>
    <s v="SANTOS"/>
    <m/>
  </r>
  <r>
    <n v="164"/>
    <s v="3-1-13-02"/>
    <s v="30-07-08"/>
    <n v="300"/>
    <s v="ACTIVO FIJO"/>
    <s v="AL"/>
    <n v="2"/>
    <s v="Branda Servicios"/>
    <s v="Excavadora"/>
    <s v="CATERPILLAR"/>
    <n v="320"/>
    <s v="SFHS-80"/>
    <n v="2022"/>
    <s v="Excavadora"/>
    <s v="Oruga"/>
    <s v="Amarillo"/>
    <s v="Petroleo"/>
    <s v="E7A49572"/>
    <s v="CAT00320PZBN31519"/>
    <n v="1345.3"/>
    <n v="860.51469999999995"/>
    <s v="LEASING"/>
    <m/>
    <s v="CAT"/>
    <s v="730-00992-007"/>
    <n v="38"/>
    <n v="3"/>
    <m/>
    <d v="2022-08-25T00:00:00"/>
    <d v="2025-10-25T00:00:00"/>
    <n v="247700"/>
    <s v="USD 945.35"/>
    <n v="8358278"/>
    <x v="13"/>
    <m/>
    <m/>
    <s v="SANTOS"/>
    <m/>
  </r>
  <r>
    <n v="155"/>
    <s v="3-1-13-02"/>
    <s v="30-08-03"/>
    <n v="300"/>
    <s v="ACTIVO FIJO"/>
    <s v="AL"/>
    <n v="2"/>
    <s v="Branda Servicios"/>
    <s v="CAMIÓN"/>
    <s v="VOLVO"/>
    <s v="FMX-500 8X4 TOLVA"/>
    <s v="SDJD-99"/>
    <n v="2022"/>
    <s v="TOLVA"/>
    <s v="8X4"/>
    <s v="Amarillo"/>
    <s v="Petroleo"/>
    <s v="D138077775C2E"/>
    <s v="93KXG30G7PE921561"/>
    <m/>
    <m/>
    <s v="LEASING"/>
    <m/>
    <s v="SANTANDER"/>
    <n v="595290"/>
    <n v="25"/>
    <m/>
    <m/>
    <d v="2022-10-05T00:00:00"/>
    <d v="2024-10-05T00:00:00"/>
    <n v="201256505"/>
    <m/>
    <n v="8050260"/>
    <x v="13"/>
    <m/>
    <m/>
    <e v="#N/A"/>
    <m/>
  </r>
  <r>
    <n v="156"/>
    <s v="3-1-13-02"/>
    <s v="30-08-04"/>
    <n v="300"/>
    <s v="ACTIVO FIJO"/>
    <s v="AL"/>
    <n v="2"/>
    <s v="Branda Servicios"/>
    <s v="CAMIÓN"/>
    <s v="VOLVO"/>
    <s v="FMX-500 8X4 TOLVA"/>
    <s v="SDWZ-10"/>
    <n v="2022"/>
    <s v="TOLVA"/>
    <s v="8X4"/>
    <s v="Amarillo"/>
    <s v="Petroleo"/>
    <s v="D138077683C2E"/>
    <s v="93KXG30G8PE921565"/>
    <m/>
    <m/>
    <s v="LEASING"/>
    <m/>
    <s v="SANTANDER"/>
    <n v="595290"/>
    <n v="25"/>
    <m/>
    <m/>
    <d v="2022-10-05T00:00:00"/>
    <d v="2024-10-05T00:00:00"/>
    <n v="201256505"/>
    <m/>
    <n v="8050260"/>
    <x v="13"/>
    <m/>
    <m/>
    <s v="SANTOS"/>
    <m/>
  </r>
  <r>
    <n v="157"/>
    <s v="3-1-13-02"/>
    <s v="30-08-05"/>
    <n v="300"/>
    <s v="ACTIVO FIJO"/>
    <s v="AL"/>
    <n v="2"/>
    <s v="Branda Servicios"/>
    <s v="CAMIÓN"/>
    <s v="VOLVO"/>
    <s v="FMX-500 8X4 TOLVA"/>
    <s v="SDWZ-11"/>
    <n v="2022"/>
    <s v="TOLVA"/>
    <s v="8X4"/>
    <s v="Amarillo"/>
    <s v="Petroleo"/>
    <s v="D138077912C2E"/>
    <s v="93KXG30G6PE922072"/>
    <m/>
    <m/>
    <s v="LEASING"/>
    <m/>
    <s v="SANTANDER"/>
    <n v="595290"/>
    <n v="25"/>
    <m/>
    <m/>
    <d v="2022-10-05T00:00:00"/>
    <d v="2024-10-05T00:00:00"/>
    <n v="201256505"/>
    <m/>
    <n v="8050260"/>
    <x v="13"/>
    <m/>
    <m/>
    <s v="SANTOS"/>
    <m/>
  </r>
  <r>
    <n v="149"/>
    <s v="3-1-13-02"/>
    <s v="30-09-05"/>
    <n v="300"/>
    <s v="ACTIVO FIJO"/>
    <s v="AL"/>
    <n v="29"/>
    <s v="Branda Servicios"/>
    <s v="CAMIÓN"/>
    <s v="VOLVO"/>
    <s v="FMX-500 Auto encarpe"/>
    <s v="SCCC-34"/>
    <n v="2022"/>
    <s v="Tolva Auto encarpe"/>
    <s v="6X4"/>
    <s v="Amarillo"/>
    <s v="Petroleo"/>
    <s v="D138070635C2E"/>
    <s v="93KXG30GXPE914975"/>
    <m/>
    <m/>
    <s v="LEASING/SEG RENTA"/>
    <m/>
    <s v="VFS"/>
    <n v="103967"/>
    <n v="37"/>
    <m/>
    <n v="15967900"/>
    <d v="2022-10-10T00:00:00"/>
    <d v="2025-11-10T00:00:00"/>
    <m/>
    <m/>
    <n v="4709051"/>
    <x v="9"/>
    <m/>
    <m/>
    <s v="MANTOS DE LA LUNA"/>
    <m/>
  </r>
  <r>
    <n v="150"/>
    <s v="3-1-13-02"/>
    <s v="30-08-02"/>
    <n v="300"/>
    <s v="ACTIVO FIJO"/>
    <s v="AL"/>
    <n v="29"/>
    <s v="Branda Servicios"/>
    <s v="CAMIÓN"/>
    <s v="VOLVO"/>
    <s v="FMX-500 Auto encarpe"/>
    <s v="SCCC-31"/>
    <n v="2022"/>
    <s v="Tolva Auto encarpe"/>
    <s v="6X4"/>
    <s v="Amarillo"/>
    <s v="Petroleo"/>
    <s v="D138073109C2E"/>
    <s v="93KXG30G5PE917511"/>
    <m/>
    <m/>
    <s v="LEASING/SEG RENTA"/>
    <m/>
    <s v="VFS"/>
    <n v="103967"/>
    <n v="37"/>
    <m/>
    <n v="15967900"/>
    <d v="2022-10-10T00:00:00"/>
    <d v="2025-11-10T00:00:00"/>
    <m/>
    <m/>
    <n v="4709051"/>
    <x v="9"/>
    <m/>
    <m/>
    <s v="MANTOS DE LA LUNA"/>
    <m/>
  </r>
  <r>
    <n v="151"/>
    <s v="3-1-13-02"/>
    <s v="30-09-03"/>
    <n v="300"/>
    <s v="ACTIVO FIJO"/>
    <s v="AL"/>
    <n v="29"/>
    <s v="Branda Servicios"/>
    <s v="CAMIÓN"/>
    <s v="VOLVO"/>
    <s v="FMX-500 Auto encarpe"/>
    <s v="SCCC-32"/>
    <n v="2022"/>
    <s v="Tolva Auto encarpe"/>
    <s v="6X4"/>
    <s v="Amarillo"/>
    <s v="Petroleo"/>
    <s v="D138072088C2E"/>
    <s v="93KXG30G8PE916480"/>
    <m/>
    <m/>
    <s v="LEASING/SEG RENTA"/>
    <m/>
    <s v="VFS"/>
    <n v="103967"/>
    <n v="37"/>
    <m/>
    <n v="15967900"/>
    <d v="2022-10-10T00:00:00"/>
    <d v="2025-11-10T00:00:00"/>
    <m/>
    <m/>
    <n v="4709051"/>
    <x v="9"/>
    <m/>
    <m/>
    <s v="MANTOS DE LA LUNA"/>
    <m/>
  </r>
  <r>
    <n v="158"/>
    <s v="3-1-13-02"/>
    <n v="38959"/>
    <n v="300"/>
    <s v="ACTIVO FIJO"/>
    <s v="AL"/>
    <n v="2"/>
    <s v="Branda Servicios"/>
    <s v="CAMIÓN"/>
    <s v="VOLVO"/>
    <s v="FMX-500 8X4 TOLVA"/>
    <s v="SDJD-97"/>
    <n v="2022"/>
    <s v="TOLVA"/>
    <s v="8X4"/>
    <s v="Amarillo"/>
    <s v="Petroleo"/>
    <s v="D138077571C2E"/>
    <s v="93KXG30G1PE921473"/>
    <m/>
    <m/>
    <s v="LEASING"/>
    <m/>
    <s v="SANTANDER"/>
    <n v="595290"/>
    <n v="25"/>
    <m/>
    <m/>
    <d v="2022-10-05T00:00:00"/>
    <d v="2024-10-05T00:00:00"/>
    <n v="201256505"/>
    <m/>
    <n v="8050260"/>
    <x v="13"/>
    <m/>
    <m/>
    <e v="#N/A"/>
    <m/>
  </r>
  <r>
    <n v="159"/>
    <s v="3-1-13-02"/>
    <n v="39324"/>
    <n v="300"/>
    <s v="ACTIVO FIJO"/>
    <s v="AL"/>
    <n v="2"/>
    <s v="Branda Servicios"/>
    <s v="CAMIÓN"/>
    <s v="VOLVO"/>
    <s v="FMX-500 8X4 TOLVA"/>
    <s v="SDJD-98"/>
    <n v="2022"/>
    <s v="TOLVA"/>
    <s v="8X4"/>
    <s v="Amarillo"/>
    <s v="Petroleo"/>
    <s v="D138077070C2E"/>
    <s v="93KXG30G8PE921479"/>
    <m/>
    <m/>
    <s v="LEASING"/>
    <m/>
    <s v="SANTANDER"/>
    <n v="595290"/>
    <n v="25"/>
    <m/>
    <m/>
    <d v="2022-10-05T00:00:00"/>
    <d v="2024-10-05T00:00:00"/>
    <n v="201256505"/>
    <m/>
    <n v="8050260"/>
    <x v="13"/>
    <m/>
    <m/>
    <s v="SANTOS"/>
    <m/>
  </r>
  <r>
    <n v="219"/>
    <s v="3-1-13-02"/>
    <s v="30-07-13"/>
    <n v="300"/>
    <s v="ACTIVO FIJO"/>
    <s v="AL"/>
    <n v="2"/>
    <s v="Branda Servicios"/>
    <s v="Cargador Frontal"/>
    <s v="VOLVO"/>
    <s v="L120F"/>
    <s v="SRTH-68"/>
    <n v="2023"/>
    <s v="Cargador Frontal"/>
    <m/>
    <s v="Amarillo"/>
    <s v="Petroleo"/>
    <n v="12888733"/>
    <s v="VCEL120FK00073980"/>
    <m/>
    <m/>
    <s v="LEASING"/>
    <m/>
    <s v="SANTANDER"/>
    <n v="601422"/>
    <n v="37"/>
    <m/>
    <m/>
    <d v="2023-07-02T00:00:00"/>
    <d v="2026-07-02T00:00:00"/>
    <n v="266592474"/>
    <m/>
    <n v="7205202"/>
    <x v="13"/>
    <m/>
    <m/>
    <s v="SANTOS"/>
    <m/>
  </r>
  <r>
    <n v="167"/>
    <s v="3-1-13-02"/>
    <n v="38351"/>
    <n v="300"/>
    <s v="ACTIVO FIJO"/>
    <s v="AL"/>
    <n v="2"/>
    <s v="Branda Servicios"/>
    <s v="Excavadora"/>
    <s v="CATERPILLAR"/>
    <n v="320"/>
    <s v="SGXJ-41-4"/>
    <n v="2022"/>
    <s v="Excavadora"/>
    <s v="Oruga"/>
    <s v="Amarillo"/>
    <s v="Petroleo"/>
    <s v="E7A48995"/>
    <s v="CAT00320CZBN31394"/>
    <n v="1415.4"/>
    <n v="41.758099999999999"/>
    <s v="LEASING"/>
    <m/>
    <s v="CAT"/>
    <s v="730-00992-009"/>
    <n v="38"/>
    <n v="3"/>
    <m/>
    <d v="2022-09-25T00:00:00"/>
    <d v="2025-11-25T00:00:00"/>
    <n v="198300"/>
    <s v="USD 950"/>
    <n v="6740505"/>
    <x v="13"/>
    <m/>
    <m/>
    <s v="SANTOS"/>
    <m/>
  </r>
  <r>
    <n v="169"/>
    <s v="3-1-13-02"/>
    <n v="39690"/>
    <n v="300"/>
    <s v="ACTIVO FIJO"/>
    <s v="AL"/>
    <n v="2"/>
    <s v="Branda Servicios"/>
    <s v="CAMIÓN"/>
    <s v="VOLVO"/>
    <s v="FMX-500 8X4 TOLVA"/>
    <s v="SGXF-55-5"/>
    <n v="2022"/>
    <s v="TOLVA"/>
    <s v="8X4"/>
    <s v="Amarillo"/>
    <s v="Petroleo"/>
    <s v="D138077929C2E"/>
    <s v="93KXG30G3PE922071"/>
    <m/>
    <m/>
    <s v="LEASING"/>
    <m/>
    <s v="BCI"/>
    <n v="115760"/>
    <n v="37"/>
    <n v="3"/>
    <n v="17720500"/>
    <d v="2022-10-05T00:00:00"/>
    <d v="2025-10-05T00:00:00"/>
    <m/>
    <m/>
    <n v="5949813"/>
    <x v="13"/>
    <m/>
    <m/>
    <s v="SANTOS"/>
    <m/>
  </r>
  <r>
    <n v="172"/>
    <s v="3-1-13-02"/>
    <n v="40785"/>
    <n v="300"/>
    <s v="ACTIVO FIJO"/>
    <s v="AL"/>
    <n v="2"/>
    <s v="Branda Servicios"/>
    <s v="CAMIÓN"/>
    <s v="VOLVO"/>
    <s v="FMX-500 8X4 TOLVA"/>
    <s v="SGXD-92-3"/>
    <n v="2022"/>
    <s v="TOLVA"/>
    <s v="8X4"/>
    <s v="Amarillo"/>
    <s v="Petroleo"/>
    <s v="D138077458C2E"/>
    <s v="93KXG30G5PE921564"/>
    <m/>
    <m/>
    <s v="LEASING"/>
    <m/>
    <s v="BCI"/>
    <n v="115760"/>
    <n v="37"/>
    <n v="3"/>
    <n v="17720500"/>
    <d v="2022-10-05T00:00:00"/>
    <d v="2025-10-05T00:00:00"/>
    <m/>
    <m/>
    <n v="5949813"/>
    <x v="13"/>
    <m/>
    <m/>
    <s v="SANTOS"/>
    <m/>
  </r>
  <r>
    <n v="170"/>
    <s v="3-1-13-02"/>
    <n v="40055"/>
    <n v="300"/>
    <s v="ACTIVO FIJO"/>
    <s v="AL"/>
    <n v="2"/>
    <s v="Branda Servicios"/>
    <s v="CAMIÓN"/>
    <s v="VOLVO"/>
    <s v="FMX-500 8X4 TOLVA"/>
    <s v="SGXD-67-2"/>
    <n v="2022"/>
    <s v="TOLVA"/>
    <s v="8X4"/>
    <s v="Amarillo"/>
    <s v="Petroleo"/>
    <s v="D138077076C2E"/>
    <s v="93KXG30G4PE921469"/>
    <m/>
    <m/>
    <s v="LEASING"/>
    <m/>
    <s v="BCI"/>
    <n v="115762"/>
    <n v="37"/>
    <n v="3"/>
    <n v="17720500"/>
    <d v="2022-10-05T00:00:00"/>
    <d v="2025-10-05T00:00:00"/>
    <m/>
    <m/>
    <n v="5948813"/>
    <x v="13"/>
    <m/>
    <m/>
    <s v="SANTOS"/>
    <m/>
  </r>
  <r>
    <n v="171"/>
    <s v="3-1-13-02"/>
    <n v="40420"/>
    <n v="300"/>
    <s v="ACTIVO FIJO"/>
    <s v="AL"/>
    <n v="2"/>
    <s v="Branda Servicios"/>
    <s v="CAMIÓN"/>
    <s v="VOLVO"/>
    <s v="FMX-500 8X4 TOLVA"/>
    <s v="SGXD-68-0"/>
    <n v="2022"/>
    <s v="TOLVA"/>
    <s v="8X4"/>
    <s v="Amarillo"/>
    <s v="Petroleo"/>
    <s v="D138077796C2E"/>
    <s v="93KXG30G2PE921477"/>
    <m/>
    <m/>
    <s v="LEASING"/>
    <m/>
    <s v="BCI"/>
    <n v="115762"/>
    <n v="37"/>
    <n v="3"/>
    <n v="17720500"/>
    <d v="2022-10-05T00:00:00"/>
    <d v="2025-10-05T00:00:00"/>
    <m/>
    <m/>
    <n v="5948813"/>
    <x v="13"/>
    <m/>
    <m/>
    <s v="SANTOS"/>
    <m/>
  </r>
  <r>
    <n v="184"/>
    <s v="3-1-13-02"/>
    <n v="37164"/>
    <n v="300"/>
    <s v="ACTIVO FIJO"/>
    <s v="AL"/>
    <n v="2"/>
    <s v="Branda Servicios"/>
    <s v="CAMIÓN"/>
    <s v="Mercedes Benz"/>
    <s v="AROCS 4848 K 4500 RET      "/>
    <s v="SGXT-35"/>
    <n v="2023"/>
    <s v="TOLVA"/>
    <s v="8X4"/>
    <s v="Naranjo"/>
    <s v="Petroleo"/>
    <s v="471922C0706407"/>
    <s v="W1T964231P0577813"/>
    <m/>
    <m/>
    <s v="LEASING"/>
    <m/>
    <s v="BCI"/>
    <n v="115737"/>
    <n v="37"/>
    <n v="3"/>
    <n v="17695000"/>
    <d v="2022-10-05T00:00:00"/>
    <d v="2025-10-05T00:00:00"/>
    <m/>
    <m/>
    <n v="5941306"/>
    <x v="13"/>
    <m/>
    <m/>
    <s v="SANTOS"/>
    <m/>
  </r>
  <r>
    <n v="185"/>
    <s v="3-1-13-02"/>
    <n v="37529"/>
    <n v="300"/>
    <s v="ACTIVO FIJO"/>
    <s v="AL"/>
    <n v="2"/>
    <s v="Branda Servicios"/>
    <s v="CAMIÓN"/>
    <s v="Mercedes Benz"/>
    <s v="AROCS 4848 K 4500 RET    "/>
    <s v="SGXT-36"/>
    <n v="2023"/>
    <s v="TOLVA"/>
    <s v="8X4"/>
    <s v="Naranjo"/>
    <s v="Petroleo"/>
    <s v="471922C0705012"/>
    <s v="W1T964231P0575633"/>
    <m/>
    <m/>
    <s v="LEASING"/>
    <m/>
    <s v="BCI"/>
    <n v="115737"/>
    <n v="37"/>
    <n v="3"/>
    <n v="17695000"/>
    <d v="2022-10-05T00:00:00"/>
    <d v="2025-10-05T00:00:00"/>
    <m/>
    <m/>
    <n v="5941306"/>
    <x v="13"/>
    <m/>
    <m/>
    <s v="SANTOS"/>
    <m/>
  </r>
  <r>
    <n v="162"/>
    <s v="3-1-13-02"/>
    <n v="38290"/>
    <n v="300"/>
    <s v="ACTIVO FIJO"/>
    <s v="AL"/>
    <n v="29"/>
    <s v="Branda Servicios"/>
    <s v="Minicargador"/>
    <s v="CATERPILLAR"/>
    <s v="236D3"/>
    <s v="SFHS-76"/>
    <n v="2022"/>
    <s v="Mini cargador "/>
    <s v="4X4"/>
    <s v="Amarillo"/>
    <s v="Petroleo"/>
    <s v="8MN5893"/>
    <s v="CAT0236DAAZ601000"/>
    <m/>
    <m/>
    <s v="LEASING"/>
    <m/>
    <s v="CAT"/>
    <s v="730-00992-003"/>
    <n v="38"/>
    <n v="3"/>
    <m/>
    <d v="2022-08-25T00:00:00"/>
    <d v="2025-10-25T00:00:00"/>
    <n v="55000"/>
    <s v="USD 945.35"/>
    <n v="1856781"/>
    <x v="9"/>
    <m/>
    <m/>
    <e v="#N/A"/>
    <m/>
  </r>
  <r>
    <n v="163"/>
    <s v="3-1-13-02"/>
    <n v="39293"/>
    <n v="300"/>
    <s v="ACTIVO FIJO"/>
    <s v="AL"/>
    <n v="29"/>
    <s v="Branda Servicios"/>
    <s v="Retroexcavadora"/>
    <s v="CATERPILLAR"/>
    <n v="416"/>
    <s v="SFHS-78"/>
    <n v="2022"/>
    <s v="Retroexcavadora"/>
    <s v="4X4"/>
    <s v="Amarillo"/>
    <s v="Petroleo"/>
    <s v="G8X08523"/>
    <s v="CAT00416HL9P03066"/>
    <n v="798.6"/>
    <n v="484.00850000000003"/>
    <s v="LEASING"/>
    <m/>
    <s v="CAT"/>
    <s v="730-00992-001"/>
    <n v="38"/>
    <n v="3"/>
    <m/>
    <d v="2022-08-25T00:00:00"/>
    <d v="2025-10-25T00:00:00"/>
    <n v="98900"/>
    <s v="USD 945.35"/>
    <n v="3338829"/>
    <x v="9"/>
    <m/>
    <m/>
    <s v="MANTOS DE LA LUNA"/>
    <m/>
  </r>
  <r>
    <n v="206"/>
    <s v="3-1-13-02"/>
    <n v="41881"/>
    <n v="300"/>
    <s v="ACTIVO FIJO"/>
    <s v="AL"/>
    <n v="2"/>
    <s v="Branda Servicios"/>
    <s v="CAMIÓN"/>
    <s v="VOLVO"/>
    <s v="FMX-500 8X4 TOLVA"/>
    <s v="SHWR-75"/>
    <n v="2023"/>
    <s v="TOLVA"/>
    <s v="8X4"/>
    <s v="Amarillo"/>
    <s v="Petroleo"/>
    <m/>
    <m/>
    <m/>
    <m/>
    <s v="LEASING"/>
    <m/>
    <s v="BCI"/>
    <n v="116021"/>
    <n v="37"/>
    <n v="3"/>
    <n v="17141500"/>
    <d v="2022-10-15T00:00:00"/>
    <d v="2025-10-15T00:00:00"/>
    <n v="217750595"/>
    <m/>
    <n v="5900268"/>
    <x v="13"/>
    <m/>
    <m/>
    <s v="SANTOS"/>
    <m/>
  </r>
  <r>
    <n v="165"/>
    <m/>
    <m/>
    <n v="300"/>
    <s v="ACTIVO FIJO"/>
    <s v="V"/>
    <n v="0"/>
    <s v="Branda Servicios"/>
    <s v="Cargador Frontal"/>
    <s v="CATERPILLAR"/>
    <n v="980"/>
    <s v="SFHS-86"/>
    <n v="2022"/>
    <s v="Cargador Frontal"/>
    <s v="4X4"/>
    <s v="Amarillo"/>
    <s v="Petroleo"/>
    <s v="P4E04393"/>
    <s v="CAT00980LMK900407"/>
    <n v="1345.3"/>
    <n v="860.51469999999995"/>
    <s v="LEASING"/>
    <m/>
    <s v="CAT"/>
    <s v="730-00992-005"/>
    <n v="38"/>
    <n v="3"/>
    <m/>
    <d v="2022-08-25T00:00:00"/>
    <d v="2025-10-25T00:00:00"/>
    <n v="553000"/>
    <s v="USD 945.35"/>
    <n v="19107937"/>
    <x v="10"/>
    <m/>
    <m/>
    <e v="#N/A"/>
    <m/>
  </r>
  <r>
    <n v="207"/>
    <s v="3-1-13-02"/>
    <n v="42246"/>
    <n v="300"/>
    <s v="ACTIVO FIJO"/>
    <s v="AL"/>
    <n v="2"/>
    <s v="Branda Servicios"/>
    <s v="CAMIÓN"/>
    <s v="VOLVO"/>
    <s v="FMX-500 8X4 TOLVA"/>
    <s v="SHWR-76"/>
    <n v="2023"/>
    <s v="TOLVA"/>
    <s v="8X4"/>
    <s v="Amarillo"/>
    <s v="Petroleo"/>
    <m/>
    <m/>
    <m/>
    <m/>
    <s v="LEASING"/>
    <m/>
    <s v="BCI"/>
    <n v="116021"/>
    <n v="37"/>
    <n v="3"/>
    <n v="17141500"/>
    <d v="2022-10-15T00:00:00"/>
    <d v="2025-10-15T00:00:00"/>
    <n v="217750595"/>
    <m/>
    <n v="5900268"/>
    <x v="13"/>
    <m/>
    <m/>
    <s v="SANTOS"/>
    <m/>
  </r>
  <r>
    <n v="115"/>
    <s v="3-1-13-02"/>
    <s v="30-17-09"/>
    <n v="300"/>
    <s v="ACTIVO FIJO"/>
    <s v="AL"/>
    <n v="2"/>
    <s v="Branda Servicios"/>
    <s v="Cargador Frontal"/>
    <s v="VOLVO"/>
    <s v="L120H(9)"/>
    <s v="PBGF-41"/>
    <n v="2021"/>
    <s v="Cargador Frontal"/>
    <s v="4X4"/>
    <s v="Amarillo"/>
    <s v="Petroleo"/>
    <n v="12649481"/>
    <s v="VCEL120HLM0018296"/>
    <m/>
    <m/>
    <s v="LEASING"/>
    <m/>
    <s v="SANTANDER"/>
    <n v="586153"/>
    <n v="37"/>
    <m/>
    <m/>
    <d v="2021-07-11T00:00:00"/>
    <d v="2024-07-11T00:00:00"/>
    <m/>
    <m/>
    <n v="5798954"/>
    <x v="13"/>
    <m/>
    <m/>
    <s v="SANTOS"/>
    <m/>
  </r>
  <r>
    <n v="195"/>
    <s v="3-1-13-02"/>
    <n v="41151"/>
    <n v="300"/>
    <s v="ACTIVO FIJO"/>
    <s v="AL"/>
    <n v="2"/>
    <s v="Branda Servicios"/>
    <s v="CAMIÓN"/>
    <s v="VOLVO"/>
    <s v="FMX-500 8X4 TOLVA"/>
    <s v="SHJS-80"/>
    <n v="2023"/>
    <s v="TOLVA"/>
    <s v="8X4"/>
    <s v="Amarillo"/>
    <s v="Petroleo"/>
    <s v="D138077679C2E"/>
    <s v="93KXG30G8PE921570"/>
    <m/>
    <m/>
    <s v="LEASING"/>
    <m/>
    <s v="SCOTIABANK"/>
    <n v="7015748"/>
    <n v="37"/>
    <m/>
    <n v="15971126"/>
    <d v="2022-11-13T00:00:00"/>
    <d v="2025-11-13T00:00:00"/>
    <n v="213167043"/>
    <m/>
    <n v="5262449"/>
    <x v="13"/>
    <m/>
    <m/>
    <s v="SANTOS"/>
    <m/>
  </r>
  <r>
    <n v="208"/>
    <s v="3-1-13-02"/>
    <s v="30-14-02"/>
    <n v="300"/>
    <s v="ACTIVO FIJO"/>
    <s v="AL"/>
    <n v="2"/>
    <s v="Branda Servicios"/>
    <s v="CAMIÓN"/>
    <s v="VOLVO"/>
    <s v="FMX-500 8X4 TRACTO CAMION"/>
    <s v="SHJS-94"/>
    <n v="2023"/>
    <s v="TRACTOCAMION"/>
    <s v="6X4"/>
    <s v="Amarillo"/>
    <s v="Petroleo"/>
    <s v="D138082076C5E"/>
    <s v="9BVXG30D2PE926440"/>
    <m/>
    <m/>
    <s v="LEASING"/>
    <m/>
    <s v="SCOTIABANK"/>
    <n v="7015748"/>
    <n v="37"/>
    <m/>
    <n v="15971126"/>
    <d v="2022-11-13T00:00:00"/>
    <d v="2025-11-13T00:00:00"/>
    <n v="174136458"/>
    <m/>
    <n v="5262449"/>
    <x v="13"/>
    <m/>
    <m/>
    <s v="SANTOS"/>
    <m/>
  </r>
  <r>
    <n v="80"/>
    <s v="3-1-14-01 "/>
    <s v="30-10-08"/>
    <n v="300"/>
    <s v="ACTIVO FIJO"/>
    <s v="AP"/>
    <n v="2"/>
    <s v="Branda Servicios"/>
    <s v="Cargador Frontal"/>
    <s v="New Holland"/>
    <s v="W-270"/>
    <s v="LLWV-38"/>
    <n v="2019"/>
    <s v="Cargador Frontal"/>
    <s v="4X4"/>
    <s v="Amarillo"/>
    <s v="Petroleo"/>
    <n v="45758"/>
    <s v="NHF240401"/>
    <m/>
    <m/>
    <s v="ASEGURADO"/>
    <m/>
    <m/>
    <m/>
    <m/>
    <m/>
    <m/>
    <m/>
    <m/>
    <m/>
    <m/>
    <n v="4286297"/>
    <x v="13"/>
    <m/>
    <m/>
    <s v="SANTOS"/>
    <m/>
  </r>
  <r>
    <n v="147"/>
    <s v="3-1-13-02"/>
    <s v="30-09-04"/>
    <n v="300"/>
    <s v="ACTIVO FIJO"/>
    <s v="AL"/>
    <n v="2"/>
    <s v="Branda Servicios"/>
    <s v="CAMIÓN"/>
    <s v="VOLVO"/>
    <s v="FMX-500 Auto encarpe"/>
    <s v="SCCC-33"/>
    <n v="2022"/>
    <s v="Tolva Auto encarpe"/>
    <s v="6X4"/>
    <s v="Amarillo"/>
    <s v="Petroleo"/>
    <s v="D138070653C2E"/>
    <s v="93KXG30G0PE914979"/>
    <m/>
    <m/>
    <s v="LEASING/SEG RENTA"/>
    <m/>
    <s v="VFS"/>
    <n v="103967"/>
    <n v="37"/>
    <m/>
    <n v="15967900"/>
    <d v="2022-10-10T00:00:00"/>
    <d v="2025-11-10T00:00:00"/>
    <m/>
    <m/>
    <n v="4709051"/>
    <x v="13"/>
    <m/>
    <m/>
    <s v="SANTOS"/>
    <m/>
  </r>
  <r>
    <n v="148"/>
    <s v="3-1-13-02"/>
    <s v="30-08-01"/>
    <n v="300"/>
    <s v="ACTIVO FIJO"/>
    <s v="AL"/>
    <n v="2"/>
    <s v="Branda Servicios"/>
    <s v="CAMIÓN"/>
    <s v="VOLVO"/>
    <s v="FMX-500 Auto encarpe/BOLONES"/>
    <s v="SCCC-30"/>
    <n v="2022"/>
    <s v="Tolva Auto encarpe"/>
    <s v="6X4"/>
    <s v="Amarillo"/>
    <s v="Petroleo"/>
    <s v="D138070639C2E"/>
    <s v="93KXG30G2PE914976"/>
    <m/>
    <m/>
    <s v="LEASING/SEG RENTA"/>
    <m/>
    <s v="VFS"/>
    <n v="103967"/>
    <n v="37"/>
    <m/>
    <n v="15967900"/>
    <d v="2022-10-10T00:00:00"/>
    <d v="2025-11-10T00:00:00"/>
    <m/>
    <m/>
    <n v="4709051"/>
    <x v="13"/>
    <m/>
    <m/>
    <s v="SANTOS"/>
    <m/>
  </r>
  <r>
    <n v="173"/>
    <s v="3-1-13-02"/>
    <m/>
    <n v="300"/>
    <s v="ACTIVO FIJO"/>
    <s v="AL"/>
    <n v="3"/>
    <s v="Branda Servicios"/>
    <s v="CAMIÓN"/>
    <s v="VOLVO"/>
    <s v="FMX-460"/>
    <s v="RWYY-19(29)"/>
    <n v="2022"/>
    <s v="Camion Tolva"/>
    <s v="6X4"/>
    <s v="Amarillo"/>
    <s v="Petroleo"/>
    <s v="D138067277C2E"/>
    <s v="93KXG20D7NE911632"/>
    <m/>
    <m/>
    <s v="LEASING"/>
    <m/>
    <s v="ITAU"/>
    <n v="3004282"/>
    <n v="37"/>
    <n v="0"/>
    <n v="0"/>
    <d v="2022-01-11T00:00:00"/>
    <d v="2025-02-11T00:00:00"/>
    <m/>
    <m/>
    <n v="4270187"/>
    <x v="11"/>
    <m/>
    <m/>
    <e v="#N/A"/>
    <m/>
  </r>
  <r>
    <n v="174"/>
    <s v="3-1-13-02"/>
    <m/>
    <n v="300"/>
    <s v="ACTIVO FIJO"/>
    <s v="AL"/>
    <n v="3"/>
    <s v="Branda Servicios"/>
    <s v="CAMIÓN"/>
    <s v="VOLVO"/>
    <s v="FMX-460"/>
    <s v="RWYY-18(28)"/>
    <n v="2022"/>
    <s v="Camion Tolva"/>
    <s v="6X4"/>
    <s v="Amarillo"/>
    <s v="Petroleo"/>
    <s v="D138067273C2E"/>
    <s v="93KXG20DXNE911633"/>
    <m/>
    <m/>
    <s v="LEASING"/>
    <m/>
    <s v="ITAU"/>
    <n v="3004282"/>
    <n v="37"/>
    <n v="0"/>
    <n v="0"/>
    <d v="2022-01-11T00:00:00"/>
    <d v="2025-02-11T00:00:00"/>
    <m/>
    <m/>
    <n v="4270187"/>
    <x v="11"/>
    <m/>
    <m/>
    <e v="#N/A"/>
    <m/>
  </r>
  <r>
    <n v="141"/>
    <s v="3-1-13-02"/>
    <n v="38686"/>
    <n v="300"/>
    <s v="ACTIVO FIJO"/>
    <s v="AL"/>
    <n v="2"/>
    <s v="Branda Servicios"/>
    <s v="Camioneta"/>
    <s v="JMC"/>
    <s v="VIGUS WORK 4X4 2.5"/>
    <s v="RYYD-46"/>
    <n v="2022"/>
    <s v="Camioneta Pick UP"/>
    <s v="4X4"/>
    <m/>
    <s v="Petroleo"/>
    <s v="N1D03806"/>
    <s v="LEFEDDE11PTP00753"/>
    <m/>
    <m/>
    <s v="LEASING"/>
    <m/>
    <s v="BCI"/>
    <n v="112830"/>
    <n v="25"/>
    <m/>
    <m/>
    <d v="2022-07-05T00:00:00"/>
    <d v="2024-07-05T00:00:00"/>
    <m/>
    <m/>
    <n v="744552"/>
    <x v="13"/>
    <m/>
    <m/>
    <s v="SANTOS"/>
    <m/>
  </r>
  <r>
    <n v="176"/>
    <s v="3-1-14-01 "/>
    <m/>
    <n v="300"/>
    <s v="ACTIVO FIJO"/>
    <s v="AP"/>
    <n v="12"/>
    <s v="Branda Servicios"/>
    <s v="Camioneta"/>
    <s v="Ford"/>
    <s v="F-150 Lariat 5.0 L 4X4 Luxury"/>
    <s v="RFVW-25"/>
    <n v="2022"/>
    <s v="Pick up "/>
    <s v="4X4"/>
    <m/>
    <s v="Bencina"/>
    <s v="MFB59189"/>
    <s v="1FTFW1E58MFB59189"/>
    <m/>
    <m/>
    <s v="ASEGURADO"/>
    <m/>
    <m/>
    <m/>
    <m/>
    <m/>
    <m/>
    <m/>
    <m/>
    <m/>
    <m/>
    <n v="1"/>
    <x v="4"/>
    <m/>
    <m/>
    <s v="GERENCIA GENERAL"/>
    <m/>
  </r>
  <r>
    <n v="177"/>
    <s v="3-1-13-02"/>
    <m/>
    <n v="300"/>
    <s v="ACTIVO FIJO"/>
    <s v="AP"/>
    <n v="30"/>
    <s v="Branda Servicios"/>
    <s v="Camioneta"/>
    <s v="JMC"/>
    <s v="VIGUS WORK 4X4 2.5"/>
    <s v="RYFW-87"/>
    <n v="2022"/>
    <s v="Camioneta Pick UP"/>
    <s v="4X4"/>
    <s v="Plateado"/>
    <s v="Petroleo"/>
    <s v="MCD81912"/>
    <s v="LEFEDDE18PTP00198"/>
    <m/>
    <m/>
    <s v="SIN SEGURO"/>
    <m/>
    <s v="ITAU"/>
    <n v="3005065"/>
    <n v="25"/>
    <m/>
    <m/>
    <d v="2022-05-13T00:00:00"/>
    <d v="2024-05-13T00:00:00"/>
    <n v="7199900"/>
    <m/>
    <n v="717769"/>
    <x v="18"/>
    <m/>
    <m/>
    <s v="GERENCIA DE OPERACIONES LS"/>
    <m/>
  </r>
  <r>
    <n v="143"/>
    <s v="3-1-13-02"/>
    <n v="39416"/>
    <n v="300"/>
    <s v="ACTIVO FIJO"/>
    <s v="AL"/>
    <n v="30"/>
    <s v="Branda Servicios"/>
    <s v="Camioneta"/>
    <s v="JMC"/>
    <s v="VIGUS WORK 4X4 2.5"/>
    <s v="RYYB-29"/>
    <n v="2022"/>
    <s v="Camioneta Pick UP"/>
    <s v="4X4"/>
    <m/>
    <s v="Petroleo"/>
    <s v="MCD81878"/>
    <s v="LEFEDDE17PTP00174"/>
    <m/>
    <m/>
    <s v="LEASING"/>
    <m/>
    <s v="BCI"/>
    <n v="112830"/>
    <n v="25"/>
    <m/>
    <m/>
    <d v="2022-07-05T00:00:00"/>
    <d v="2024-07-05T00:00:00"/>
    <m/>
    <m/>
    <n v="744552"/>
    <x v="18"/>
    <m/>
    <m/>
    <s v="G.OPERACIONES"/>
    <m/>
  </r>
  <r>
    <n v="175"/>
    <s v="3-1-13-02"/>
    <m/>
    <n v="300"/>
    <s v="ACTIVO FIJO"/>
    <s v="AL"/>
    <n v="30"/>
    <s v="Branda Servicios"/>
    <s v="Camioneta "/>
    <s v="Maxus"/>
    <s v="T-60"/>
    <s v="SFRK-65"/>
    <n v="2022"/>
    <s v="Camioneta Pick UP"/>
    <s v="4X4"/>
    <s v="Rojo"/>
    <s v="Petroleo"/>
    <s v="R9223003463"/>
    <s v="LSFAM11A6 NA069873"/>
    <m/>
    <m/>
    <s v="LEASING"/>
    <m/>
    <s v="BCI"/>
    <n v="114894"/>
    <n v="37"/>
    <m/>
    <m/>
    <d v="2022-10-05T00:00:00"/>
    <d v="2025-10-05T00:00:00"/>
    <m/>
    <m/>
    <n v="647499"/>
    <x v="18"/>
    <m/>
    <m/>
    <e v="#N/A"/>
    <m/>
  </r>
  <r>
    <n v="182"/>
    <s v="3-1-13-02"/>
    <m/>
    <n v="300"/>
    <s v="ACTIVO FIJO"/>
    <s v="AL"/>
    <n v="17"/>
    <s v="Eklipse"/>
    <s v="Camioneta"/>
    <s v="Nissan"/>
    <s v="MC DC SE 2.3 4X4 MT"/>
    <s v="RYJD-51"/>
    <n v="2022"/>
    <s v="Camioneta Termica"/>
    <s v="4X4"/>
    <s v="Rojo"/>
    <s v="Petroleo"/>
    <s v="YS23B266C061185"/>
    <s v="3N6BD31B4PK802226"/>
    <m/>
    <m/>
    <s v="LEASING"/>
    <m/>
    <s v="SANTANDER"/>
    <n v="593545"/>
    <n v="37"/>
    <m/>
    <m/>
    <d v="2022-06-20T00:00:00"/>
    <d v="2025-06-20T00:00:00"/>
    <m/>
    <m/>
    <n v="1094846"/>
    <x v="14"/>
    <m/>
    <m/>
    <s v="DETENIDOS COQUIMBO"/>
    <m/>
  </r>
  <r>
    <n v="181"/>
    <s v="3-1-13-02"/>
    <m/>
    <n v="300"/>
    <s v="ACTIVO FIJO"/>
    <s v="AL"/>
    <n v="17"/>
    <s v="Eklipse"/>
    <s v="CAMIÓN"/>
    <s v="VOLVO"/>
    <s v="VM 8X4 330"/>
    <s v="SDFJ-53"/>
    <n v="2022"/>
    <s v="Camion (CARGA ASEGURADA)"/>
    <s v="8X4"/>
    <s v="Blanco"/>
    <s v="Petroleo"/>
    <s v="Y1A067445"/>
    <s v="93KP0S1GXPE183603"/>
    <m/>
    <m/>
    <s v="LEASING"/>
    <m/>
    <s v="ITAU"/>
    <n v="305847"/>
    <n v="37"/>
    <m/>
    <m/>
    <d v="2022-09-01T00:00:00"/>
    <d v="2025-09-01T00:00:00"/>
    <m/>
    <m/>
    <n v="3338131"/>
    <x v="14"/>
    <m/>
    <m/>
    <s v="ABASTECIMIENTO"/>
    <m/>
  </r>
  <r>
    <n v="232"/>
    <s v="3-1-13-02"/>
    <m/>
    <n v="300"/>
    <s v="ACTIVO FIJO"/>
    <s v="AL"/>
    <n v="18"/>
    <s v="Eklipse"/>
    <s v="CAMIÓN"/>
    <s v="Chevrolet"/>
    <s v="NPR 816"/>
    <s v="TBDG-40"/>
    <n v="2024"/>
    <s v="Carga Fria"/>
    <s v="4X4"/>
    <s v="Blanco"/>
    <s v="Petroleo"/>
    <s v="4HK10TW512"/>
    <s v="JAANPR75KP7102590"/>
    <m/>
    <m/>
    <s v="LEASING"/>
    <m/>
    <s v="BCI"/>
    <n v="127013"/>
    <n v="25"/>
    <m/>
    <m/>
    <d v="2024-03-05T00:00:00"/>
    <d v="2026-03-05T00:00:00"/>
    <m/>
    <m/>
    <n v="1327168"/>
    <x v="22"/>
    <m/>
    <m/>
    <s v="CERRO NEGRO"/>
    <m/>
  </r>
  <r>
    <n v="180"/>
    <s v="3-1-13-02"/>
    <m/>
    <n v="300"/>
    <s v="ACTIVO FIJO"/>
    <s v="AL"/>
    <n v="9"/>
    <s v="Eklipse"/>
    <s v="Camioneta"/>
    <s v="Nissan"/>
    <s v="NAVARA MC SC S 2.3 4X4 MT"/>
    <s v="SFHS-83"/>
    <n v="2022"/>
    <s v="Camioneta Termica"/>
    <s v="4X4"/>
    <s v="Blanco"/>
    <s v="Petroleo"/>
    <s v="YS23A260C072801"/>
    <s v="3N6BD33B7NK816471"/>
    <m/>
    <m/>
    <s v="LEASING"/>
    <m/>
    <s v="BCI"/>
    <n v="114465"/>
    <n v="37"/>
    <m/>
    <m/>
    <d v="2022-09-15T00:00:00"/>
    <d v="2025-09-15T00:00:00"/>
    <m/>
    <m/>
    <n v="918952"/>
    <x v="23"/>
    <m/>
    <m/>
    <s v="TALLER MECANICO SERENA"/>
    <m/>
  </r>
  <r>
    <n v="212"/>
    <s v="3-1-13-02"/>
    <s v="30-14-01"/>
    <n v="300"/>
    <s v="ACTIVO FIJO"/>
    <s v="AL"/>
    <n v="2"/>
    <s v="Branda Servicios"/>
    <s v="CAMIÓN"/>
    <s v="VOLVO"/>
    <s v="FMX-500 8X4 TRACTO CAMION"/>
    <s v="SPCK-90"/>
    <n v="2023"/>
    <s v="TRACTOCAMION"/>
    <s v="6X4"/>
    <s v="Amarillo"/>
    <s v="Petroleo"/>
    <s v="D138082007C5E"/>
    <s v="9BVXG30D0PE926443"/>
    <m/>
    <m/>
    <s v="LEASING"/>
    <m/>
    <s v="BCI"/>
    <n v="118195"/>
    <n v="37"/>
    <m/>
    <m/>
    <d v="2023-02-15T00:00:00"/>
    <d v="2026-02-15T00:00:00"/>
    <m/>
    <m/>
    <n v="4240700"/>
    <x v="13"/>
    <m/>
    <m/>
    <s v="SANTOS"/>
    <m/>
  </r>
  <r>
    <n v="160"/>
    <s v="3-1-13-02"/>
    <s v="30-10-02"/>
    <n v="300"/>
    <s v="ACTIVO FIJO"/>
    <s v="AL"/>
    <n v="2"/>
    <s v="Branda Servicios"/>
    <s v="CAMIÓN"/>
    <s v="VOLVO"/>
    <s v="VM Aljibe"/>
    <s v="SDJD-95"/>
    <n v="2022"/>
    <s v="Aljibe"/>
    <s v="6X4"/>
    <s v="Amarillo"/>
    <s v="Petroleo"/>
    <s v="Y1A068575"/>
    <s v="93KK0S1D9PE184511"/>
    <m/>
    <m/>
    <s v="LEASING"/>
    <m/>
    <s v="SANTANDER"/>
    <n v="595393"/>
    <n v="25"/>
    <m/>
    <m/>
    <d v="2022-10-05T00:00:00"/>
    <d v="2024-10-05T00:00:00"/>
    <n v="100813300"/>
    <m/>
    <n v="4032532"/>
    <x v="13"/>
    <m/>
    <m/>
    <s v="SANTOS"/>
    <m/>
  </r>
  <r>
    <n v="161"/>
    <s v="3-1-13-02"/>
    <s v="30-15-02"/>
    <n v="300"/>
    <s v="ACTIVO FIJO"/>
    <s v="AL"/>
    <n v="2"/>
    <s v="Branda Servicios"/>
    <s v="CAMIÓN"/>
    <s v="VOLVO"/>
    <s v="VM Aljibe"/>
    <s v="SDJD-96"/>
    <n v="2022"/>
    <s v="Aljibe"/>
    <s v="6X4"/>
    <s v="Amarillo"/>
    <s v="Petroleo"/>
    <s v="Y1A068110"/>
    <s v="93KK0S1D6PE184510"/>
    <m/>
    <m/>
    <s v="LEASING"/>
    <m/>
    <s v="SANTANDER"/>
    <n v="595393"/>
    <n v="25"/>
    <m/>
    <m/>
    <d v="2022-10-05T00:00:00"/>
    <d v="2024-10-05T00:00:00"/>
    <n v="100813300"/>
    <m/>
    <n v="4032532"/>
    <x v="13"/>
    <m/>
    <m/>
    <s v="SANTOS"/>
    <m/>
  </r>
  <r>
    <n v="168"/>
    <s v="3-1-13-02"/>
    <n v="37985"/>
    <n v="300"/>
    <s v="ACTIVO FIJO"/>
    <s v="AL"/>
    <n v="2"/>
    <s v="Branda Servicios"/>
    <s v="Retroexcavadora"/>
    <s v="CATERPILLAR"/>
    <n v="416"/>
    <s v="SGXG-33-0"/>
    <n v="2022"/>
    <s v="Retroexcavadora"/>
    <s v="4X4"/>
    <s v="Amarillo"/>
    <s v="Petroleo"/>
    <s v="G8X09004"/>
    <s v="CAT00416LL9P03485"/>
    <n v="1345.3"/>
    <n v="860.51469999999995"/>
    <s v="LEASING"/>
    <m/>
    <s v="CAT"/>
    <s v="730-0092-008"/>
    <n v="38"/>
    <n v="3"/>
    <m/>
    <d v="2022-09-25T00:00:00"/>
    <d v="2025-11-25T00:00:00"/>
    <n v="98900"/>
    <s v="USD 950"/>
    <n v="3361684"/>
    <x v="13"/>
    <m/>
    <m/>
    <s v="SANTOS"/>
    <m/>
  </r>
  <r>
    <n v="196"/>
    <s v="3-1-13-02"/>
    <s v="30-17-01"/>
    <n v="300"/>
    <s v="ACTIVO FIJO"/>
    <s v="AL"/>
    <n v="2"/>
    <s v="Branda Servicios"/>
    <s v="CAMIÓN"/>
    <s v="Machile"/>
    <s v="SCB-50-3E"/>
    <s v="PWYL-25"/>
    <n v="2023"/>
    <s v="Cama Baja"/>
    <s v="3 ejes"/>
    <s v="Amarillo"/>
    <s v="N/A"/>
    <s v="N/A"/>
    <s v="SCB5113"/>
    <m/>
    <m/>
    <s v="LEASING"/>
    <m/>
    <s v="BCI"/>
    <n v="115874"/>
    <n v="37"/>
    <n v="3"/>
    <n v="4690000"/>
    <d v="2022-10-15T00:00:00"/>
    <d v="2025-10-15T00:00:00"/>
    <m/>
    <m/>
    <n v="1637948"/>
    <x v="13"/>
    <m/>
    <m/>
    <s v="SANTOS"/>
    <m/>
  </r>
  <r>
    <n v="218"/>
    <s v="3-1-13-02"/>
    <s v="30-17-02"/>
    <n v="300"/>
    <s v="ACTIVO FIJO"/>
    <s v="AL"/>
    <n v="2"/>
    <s v="Branda Servicios"/>
    <s v="Grua Horquilla"/>
    <s v="Toyota"/>
    <s v="72-8FD30"/>
    <s v="SVYY-47"/>
    <n v="2023"/>
    <s v="Grua Horquilla"/>
    <m/>
    <m/>
    <m/>
    <s v="2Z-0139482"/>
    <s v="708FDJ35-81182"/>
    <m/>
    <m/>
    <s v="LEASING"/>
    <m/>
    <s v="BCI"/>
    <n v="120807"/>
    <n v="25"/>
    <m/>
    <m/>
    <d v="2023-05-05T00:00:00"/>
    <d v="2025-05-15T00:00:00"/>
    <m/>
    <m/>
    <n v="1373410"/>
    <x v="13"/>
    <m/>
    <m/>
    <s v="SANTOS"/>
    <m/>
  </r>
  <r>
    <n v="213"/>
    <s v="3-1-13-02"/>
    <s v="30-17-03"/>
    <n v="300"/>
    <s v="ACTIVO FIJO"/>
    <s v="AL"/>
    <n v="2"/>
    <s v="Branda Servicios"/>
    <s v="CAMIÓN"/>
    <s v="Chevrolet"/>
    <s v="NQR 919 AC"/>
    <s v="SRCV-87"/>
    <n v="2023"/>
    <s v="PLANO"/>
    <s v="4X2"/>
    <s v="Blanco"/>
    <s v="Petroleo"/>
    <s v="4HK10MJ381"/>
    <s v="JAAN1R90LP7100248"/>
    <m/>
    <m/>
    <s v="LEASING"/>
    <m/>
    <s v="BCI"/>
    <n v="118192"/>
    <n v="37"/>
    <m/>
    <m/>
    <d v="2023-02-15T00:00:00"/>
    <d v="2026-02-15T00:00:00"/>
    <m/>
    <m/>
    <n v="1348836"/>
    <x v="13"/>
    <m/>
    <m/>
    <s v="SANTOS"/>
    <m/>
  </r>
  <r>
    <n v="210"/>
    <s v="3-1-13-02"/>
    <s v="30-17-05"/>
    <n v="300"/>
    <s v="ACTIVO FIJO"/>
    <s v="AP"/>
    <n v="2"/>
    <s v="Branda Servicios"/>
    <s v="Torre Iluminacion"/>
    <s v="HIMOINSA"/>
    <s v="AS4005 ECO MS"/>
    <n v="91"/>
    <n v="2023"/>
    <s v="Torre Iluminacion"/>
    <s v="N/A"/>
    <m/>
    <s v="Petroleo"/>
    <m/>
    <s v="X1CH119972"/>
    <m/>
    <m/>
    <s v="SIN SEGURO"/>
    <m/>
    <s v="BCI"/>
    <n v="116328"/>
    <n v="19"/>
    <m/>
    <m/>
    <d v="2022-12-05T00:00:00"/>
    <d v="2024-06-05T00:00:00"/>
    <m/>
    <m/>
    <n v="1304741"/>
    <x v="13"/>
    <m/>
    <m/>
    <e v="#N/A"/>
    <m/>
  </r>
  <r>
    <n v="211"/>
    <s v="3-1-13-02"/>
    <s v="30-17-07"/>
    <n v="300"/>
    <s v="ACTIVO FIJO"/>
    <s v="AP"/>
    <n v="2"/>
    <s v="Branda Servicios"/>
    <s v="Torre Iluminacion"/>
    <s v="HIMOINSA"/>
    <s v="AS4005 ECO MS"/>
    <n v="92"/>
    <n v="2023"/>
    <s v="Torre Iluminacion"/>
    <s v="N/A"/>
    <m/>
    <s v="Petroleo"/>
    <m/>
    <s v="X1CH119979"/>
    <m/>
    <m/>
    <s v="SIN SEGURO"/>
    <m/>
    <s v="BCI"/>
    <n v="116328"/>
    <n v="19"/>
    <m/>
    <m/>
    <d v="2022-12-05T00:00:00"/>
    <d v="2024-06-05T00:00:00"/>
    <m/>
    <m/>
    <n v="1304741"/>
    <x v="13"/>
    <m/>
    <m/>
    <e v="#N/A"/>
    <m/>
  </r>
  <r>
    <n v="193"/>
    <s v="3-1-13-02"/>
    <n v="37255"/>
    <n v="300"/>
    <s v="ACTIVO FIJO"/>
    <s v="AL"/>
    <n v="29"/>
    <s v="Branda Servicios"/>
    <s v="Scoop"/>
    <s v="CATERPILLAR"/>
    <s v="R-1700"/>
    <s v="SSDB-56"/>
    <n v="2023"/>
    <s v="Scoop"/>
    <s v="4X4"/>
    <s v="Amarillo"/>
    <s v="Petroleo"/>
    <s v="TXX04800"/>
    <s v="CATR1700CKT400389"/>
    <m/>
    <m/>
    <s v="LEASING/SEG RENTA"/>
    <m/>
    <s v="CAT"/>
    <s v="730-10012317-001"/>
    <n v="36"/>
    <m/>
    <m/>
    <d v="2023-05-25T00:00:00"/>
    <d v="2026-04-25T00:00:00"/>
    <s v="1,141,000"/>
    <s v="USD 800"/>
    <n v="31794121"/>
    <x v="9"/>
    <m/>
    <m/>
    <s v="MANTOS DE LA LUNA"/>
    <s v="SE CARGA MITAD MANTOS MITAD SANTOS"/>
  </r>
  <r>
    <n v="194"/>
    <s v="3-1-13-02"/>
    <n v="41516"/>
    <n v="300"/>
    <s v="ACTIVO FIJO"/>
    <s v="AL"/>
    <n v="29"/>
    <s v="Branda Servicios"/>
    <s v="CAMIÓN"/>
    <s v="VOLVO"/>
    <s v="FMX-500 8X4 TOLVA"/>
    <s v="SHJS-81"/>
    <n v="2023"/>
    <s v="TOLVA"/>
    <s v="8X4"/>
    <s v="Amarillo"/>
    <s v="Petroleo"/>
    <s v="D138077720C2E"/>
    <s v="93KXG30G9PE921569"/>
    <m/>
    <m/>
    <s v="LEASING"/>
    <m/>
    <s v="SCOTIABANK"/>
    <n v="7015748"/>
    <n v="37"/>
    <m/>
    <n v="15971126"/>
    <d v="2022-11-13T00:00:00"/>
    <d v="2025-11-13T00:00:00"/>
    <n v="213167043"/>
    <m/>
    <n v="5262449"/>
    <x v="9"/>
    <m/>
    <m/>
    <s v="MANTOS DE LA LUNA"/>
    <m/>
  </r>
  <r>
    <n v="145"/>
    <s v="3-1-13-02"/>
    <n v="42704"/>
    <n v="300"/>
    <s v="ACTIVO FIJO"/>
    <s v="AL"/>
    <n v="2"/>
    <s v="Branda Servicios"/>
    <s v="Camioneta"/>
    <s v="Maxus"/>
    <s v="T-60"/>
    <s v="RZZY-82"/>
    <n v="2022"/>
    <s v="Camioneta Pick UP"/>
    <s v="4X4"/>
    <m/>
    <s v="Petroleo"/>
    <s v="R921C039707"/>
    <s v="LSFAM11A3NA054702"/>
    <m/>
    <m/>
    <s v="LEASING"/>
    <m/>
    <s v="BCI"/>
    <n v="112985"/>
    <n v="25"/>
    <m/>
    <m/>
    <d v="2022-07-15T00:00:00"/>
    <d v="2024-07-15T00:00:00"/>
    <m/>
    <m/>
    <n v="752104"/>
    <x v="13"/>
    <m/>
    <m/>
    <e v="#N/A"/>
    <m/>
  </r>
  <r>
    <n v="146"/>
    <s v="3-1-13-02"/>
    <n v="42338"/>
    <n v="300"/>
    <s v="ACTIVO FIJO"/>
    <s v="AL"/>
    <n v="2"/>
    <s v="Branda Servicios"/>
    <s v="Camioneta"/>
    <s v="Maxus"/>
    <s v="T-60"/>
    <s v="RZZY-84"/>
    <n v="2022"/>
    <s v="Camioneta Pick UP"/>
    <s v="4X4"/>
    <m/>
    <s v="Petroleo"/>
    <s v="R9219034547"/>
    <s v="LSFAM11A1NA041849"/>
    <m/>
    <m/>
    <s v="LEASING"/>
    <m/>
    <s v="BCI"/>
    <n v="112985"/>
    <n v="25"/>
    <m/>
    <m/>
    <d v="2022-07-15T00:00:00"/>
    <d v="2024-07-15T00:00:00"/>
    <m/>
    <m/>
    <n v="752104"/>
    <x v="13"/>
    <m/>
    <m/>
    <e v="#N/A"/>
    <m/>
  </r>
  <r>
    <n v="197"/>
    <s v="3-1-13-02"/>
    <s v="30-14-12"/>
    <n v="300"/>
    <s v="ACTIVO FIJO"/>
    <s v="AL"/>
    <n v="8"/>
    <s v="Branda Servicios"/>
    <s v="Batea 60 ton"/>
    <s v="Machile"/>
    <s v="SRV-30-3E"/>
    <s v="PWYL-24"/>
    <n v="2023"/>
    <s v="BATEA 60 TON"/>
    <s v="3 ejes"/>
    <s v="Amarillo"/>
    <s v="N/A"/>
    <s v="N/A"/>
    <s v="SRV4528"/>
    <m/>
    <m/>
    <s v="LEASING"/>
    <m/>
    <s v="BCI"/>
    <n v="115877"/>
    <n v="37"/>
    <n v="3"/>
    <n v="30957983"/>
    <d v="2022-10-15T00:00:00"/>
    <d v="2025-10-15T00:00:00"/>
    <n v="109903000"/>
    <m/>
    <n v="2321940"/>
    <x v="24"/>
    <m/>
    <m/>
    <s v="MAQ STANDBAY"/>
    <m/>
  </r>
  <r>
    <n v="198"/>
    <s v="3-1-13-02"/>
    <s v="30-14-10"/>
    <n v="300"/>
    <s v="ACTIVO FIJO"/>
    <s v="AL"/>
    <n v="8"/>
    <s v="Branda Servicios"/>
    <s v="Batea 60 ton"/>
    <s v="Machile"/>
    <s v="SRV-30-3E"/>
    <s v="PWYL-28"/>
    <n v="2023"/>
    <s v="BATEA 60 TON"/>
    <s v="3 ejes"/>
    <s v="Amarillo"/>
    <s v="N/A"/>
    <s v="N/A"/>
    <s v="SRV4529"/>
    <m/>
    <m/>
    <s v="LEASING"/>
    <m/>
    <s v="BCI"/>
    <n v="115877"/>
    <n v="37"/>
    <n v="3"/>
    <n v="30957983"/>
    <d v="2022-10-15T00:00:00"/>
    <d v="2025-10-15T00:00:00"/>
    <n v="109903000"/>
    <m/>
    <n v="2321940"/>
    <x v="24"/>
    <m/>
    <m/>
    <s v="MAQ STANDBAY"/>
    <m/>
  </r>
  <r>
    <n v="199"/>
    <s v="3-1-13-02"/>
    <s v="30-14-18"/>
    <n v="300"/>
    <s v="ACTIVO FIJO"/>
    <s v="AL"/>
    <n v="8"/>
    <s v="Branda Servicios"/>
    <s v="Batea 60 ton"/>
    <s v="Machile"/>
    <s v="SRV-30-3E"/>
    <s v="PWYL-27"/>
    <n v="2023"/>
    <s v="BATEA 60 TON"/>
    <s v="3 ejes"/>
    <s v="Amarillo"/>
    <s v="N/A"/>
    <s v="N/A"/>
    <s v="SRV4530"/>
    <m/>
    <m/>
    <s v="LEASING"/>
    <m/>
    <s v="BCI"/>
    <n v="115877"/>
    <n v="37"/>
    <n v="3"/>
    <n v="30957983"/>
    <d v="2022-10-15T00:00:00"/>
    <d v="2025-10-15T00:00:00"/>
    <n v="109903000"/>
    <m/>
    <n v="2321940"/>
    <x v="24"/>
    <m/>
    <m/>
    <s v="MAQ STANDBAY"/>
    <m/>
  </r>
  <r>
    <n v="200"/>
    <s v="3-1-13-02"/>
    <s v="30-14-11"/>
    <n v="300"/>
    <s v="ACTIVO FIJO"/>
    <s v="AL"/>
    <n v="8"/>
    <s v="Branda Servicios"/>
    <s v="Batea 60 ton"/>
    <s v="Machile"/>
    <s v="SRV-30-3E"/>
    <s v="PWYL-23"/>
    <n v="2023"/>
    <s v="BATEA 60 TON"/>
    <s v="3 ejes"/>
    <s v="Amarillo"/>
    <s v="N/A"/>
    <s v="N/A"/>
    <s v="SRV4531"/>
    <m/>
    <m/>
    <s v="LEASING"/>
    <m/>
    <s v="BCI"/>
    <n v="115877"/>
    <n v="37"/>
    <n v="3"/>
    <n v="30957983"/>
    <d v="2022-10-15T00:00:00"/>
    <d v="2025-10-15T00:00:00"/>
    <n v="109903000"/>
    <m/>
    <n v="2321940"/>
    <x v="24"/>
    <m/>
    <m/>
    <s v="MAQ STANDBAY"/>
    <m/>
  </r>
  <r>
    <n v="201"/>
    <s v="3-1-13-02"/>
    <s v="30-14-14"/>
    <n v="300"/>
    <s v="ACTIVO FIJO"/>
    <s v="AL"/>
    <n v="8"/>
    <s v="Branda Servicios"/>
    <s v="Batea 60 ton"/>
    <s v="Machile"/>
    <s v="SRV-30-3E"/>
    <s v="PWYL-26"/>
    <n v="2023"/>
    <s v="BATEA 60 TON"/>
    <s v="3 ejes"/>
    <s v="Amarillo"/>
    <s v="N/A"/>
    <s v="N/A"/>
    <s v="SRV4532"/>
    <m/>
    <m/>
    <s v="LEASING"/>
    <m/>
    <s v="BCI"/>
    <n v="115877"/>
    <n v="37"/>
    <n v="3"/>
    <n v="30957983"/>
    <d v="2022-10-15T00:00:00"/>
    <d v="2025-10-15T00:00:00"/>
    <n v="109903000"/>
    <m/>
    <n v="2321940"/>
    <x v="24"/>
    <m/>
    <m/>
    <s v="MAQ STANDBAY"/>
    <m/>
  </r>
  <r>
    <n v="202"/>
    <s v="3-1-13-02"/>
    <s v="30-14-17"/>
    <n v="300"/>
    <s v="ACTIVO FIJO"/>
    <s v="AL"/>
    <n v="8"/>
    <s v="Branda Servicios"/>
    <s v="Batea 60 ton"/>
    <s v="Machile"/>
    <s v="SRV-30-3E"/>
    <s v="PWYL-22"/>
    <n v="2023"/>
    <s v="BATEA 60 TON"/>
    <s v="3 ejes"/>
    <s v="Amarillo"/>
    <s v="N/A"/>
    <s v="N/A"/>
    <s v="SRV4533"/>
    <m/>
    <m/>
    <s v="LEASING"/>
    <m/>
    <s v="BCI"/>
    <n v="115890"/>
    <n v="37"/>
    <n v="3"/>
    <n v="30957983"/>
    <d v="2022-10-15T00:00:00"/>
    <d v="2025-10-15T00:00:00"/>
    <n v="109903000"/>
    <m/>
    <n v="2321940"/>
    <x v="24"/>
    <m/>
    <m/>
    <s v="MAQ STANDBAY"/>
    <m/>
  </r>
  <r>
    <n v="203"/>
    <s v="3-1-13-02"/>
    <s v="30-14-16"/>
    <n v="300"/>
    <s v="ACTIVO FIJO"/>
    <s v="AL"/>
    <n v="8"/>
    <s v="Branda Servicios"/>
    <s v="Batea 60 ton"/>
    <s v="Machile"/>
    <s v="SRV-30-3E"/>
    <s v="PWYL-21"/>
    <n v="2023"/>
    <s v="BATEA 60 TON"/>
    <s v="3 ejes"/>
    <s v="Amarillo"/>
    <s v="N/A"/>
    <s v="N/A"/>
    <s v="SRV4534"/>
    <m/>
    <m/>
    <s v="LEASING"/>
    <m/>
    <s v="BCI"/>
    <n v="115890"/>
    <n v="37"/>
    <n v="3"/>
    <n v="30957983"/>
    <d v="2022-10-15T00:00:00"/>
    <d v="2025-10-15T00:00:00"/>
    <n v="109903000"/>
    <m/>
    <n v="2321940"/>
    <x v="24"/>
    <m/>
    <m/>
    <s v="MAQ STANDBAY"/>
    <m/>
  </r>
  <r>
    <n v="204"/>
    <s v="3-1-13-02"/>
    <s v="30-14-13"/>
    <n v="300"/>
    <s v="ACTIVO FIJO"/>
    <s v="AL"/>
    <n v="8"/>
    <s v="Branda Servicios"/>
    <s v="Batea 60 ton"/>
    <s v="Machile"/>
    <s v="SRV-30-3E"/>
    <s v="PWYL-19"/>
    <n v="2023"/>
    <s v="BATEA 60 TON"/>
    <s v="3 ejes"/>
    <s v="Amarillo"/>
    <s v="N/A"/>
    <s v="N/A"/>
    <s v="SRV4535"/>
    <m/>
    <m/>
    <s v="LEASING"/>
    <m/>
    <s v="BCI"/>
    <n v="115890"/>
    <n v="37"/>
    <n v="3"/>
    <n v="30957983"/>
    <d v="2022-10-15T00:00:00"/>
    <d v="2025-10-15T00:00:00"/>
    <n v="109903000"/>
    <m/>
    <n v="2321940"/>
    <x v="24"/>
    <m/>
    <m/>
    <s v="MAQ STANDBAY"/>
    <m/>
  </r>
  <r>
    <n v="205"/>
    <s v="3-1-13-02"/>
    <s v="30-14-15"/>
    <n v="300"/>
    <s v="ACTIVO FIJO"/>
    <s v="AL"/>
    <n v="8"/>
    <s v="Branda Servicios"/>
    <s v="Batea 60 ton"/>
    <s v="Machile"/>
    <s v="SRV-30-3E"/>
    <s v="PWYL-20"/>
    <n v="2023"/>
    <s v="BATEA 60 TON"/>
    <s v="3 ejes"/>
    <s v="Amarillo"/>
    <s v="N/A"/>
    <s v="N/A"/>
    <s v="SRV4536"/>
    <m/>
    <m/>
    <s v="LEASING"/>
    <m/>
    <s v="BCI"/>
    <n v="115890"/>
    <n v="37"/>
    <n v="3"/>
    <n v="30957983"/>
    <d v="2022-10-15T00:00:00"/>
    <d v="2025-10-15T00:00:00"/>
    <n v="109903000"/>
    <m/>
    <n v="2321940"/>
    <x v="24"/>
    <m/>
    <m/>
    <s v="MAQ STANDBAY"/>
    <m/>
  </r>
  <r>
    <n v="139"/>
    <s v="3-1-13-02"/>
    <n v="37955"/>
    <n v="300"/>
    <s v="ACTIVO FIJO"/>
    <s v="AL"/>
    <n v="2"/>
    <s v="Branda Servicios"/>
    <s v="Camioneta"/>
    <s v="JMC"/>
    <s v="VIGUS WORK 4X4 2.5"/>
    <s v="RYYD-45"/>
    <n v="2022"/>
    <s v="Camioneta Pick UP"/>
    <s v="4X4"/>
    <m/>
    <s v="Petroleo"/>
    <s v="N1D03787"/>
    <s v="LEFEDDE11PTP00672"/>
    <m/>
    <m/>
    <s v="LEASING"/>
    <m/>
    <s v="BCI"/>
    <n v="112830"/>
    <n v="25"/>
    <m/>
    <m/>
    <d v="2022-07-05T00:00:00"/>
    <d v="2024-07-05T00:00:00"/>
    <m/>
    <m/>
    <n v="744552"/>
    <x v="13"/>
    <m/>
    <m/>
    <s v="SANTOS"/>
    <m/>
  </r>
  <r>
    <n v="140"/>
    <s v="3-1-13-02"/>
    <n v="38321"/>
    <n v="300"/>
    <s v="ACTIVO FIJO"/>
    <s v="AL"/>
    <n v="2"/>
    <s v="Branda Servicios"/>
    <s v="Camioneta"/>
    <s v="JMC"/>
    <s v="VIGUS WORK 4X4 2.5"/>
    <s v="RYYD-48"/>
    <n v="2022"/>
    <s v="Camioneta Pick UP"/>
    <s v="4X4"/>
    <m/>
    <s v="Petroleo"/>
    <s v="N1D03779"/>
    <s v="LEFEDDE10PTP00758"/>
    <m/>
    <m/>
    <s v="LEASING"/>
    <m/>
    <s v="BCI"/>
    <n v="112830"/>
    <n v="25"/>
    <m/>
    <m/>
    <d v="2022-07-05T00:00:00"/>
    <d v="2024-07-05T00:00:00"/>
    <m/>
    <m/>
    <n v="744552"/>
    <x v="13"/>
    <m/>
    <m/>
    <s v="SANTOS"/>
    <m/>
  </r>
  <r>
    <n v="142"/>
    <s v="3-1-13-02"/>
    <n v="39051"/>
    <n v="300"/>
    <s v="ACTIVO FIJO"/>
    <s v="AL"/>
    <n v="2"/>
    <s v="Branda Servicios"/>
    <s v="Camioneta"/>
    <s v="JMC"/>
    <s v="VIGUS WORK 4X4 2.5"/>
    <s v="RYYB-68"/>
    <n v="2022"/>
    <s v="Camioneta Pick UP"/>
    <s v="4X4"/>
    <m/>
    <s v="Petroleo"/>
    <s v="N1D03782"/>
    <s v="LEFEDDE10PTP00677"/>
    <m/>
    <m/>
    <s v="LEASING"/>
    <m/>
    <s v="BCI"/>
    <n v="112830"/>
    <n v="25"/>
    <m/>
    <m/>
    <d v="2022-07-05T00:00:00"/>
    <d v="2024-07-05T00:00:00"/>
    <m/>
    <m/>
    <n v="744552"/>
    <x v="13"/>
    <m/>
    <m/>
    <s v="SANTOS"/>
    <m/>
  </r>
  <r>
    <n v="144"/>
    <s v="3-1-13-02"/>
    <n v="39782"/>
    <n v="300"/>
    <s v="ACTIVO FIJO"/>
    <s v="AL"/>
    <n v="2"/>
    <s v="Branda Servicios"/>
    <s v="Camioneta"/>
    <s v="JMC"/>
    <s v="VIGUS WORK 4X4 2.5"/>
    <s v="RYYC-21"/>
    <n v="2022"/>
    <s v="Camioneta Pick UP"/>
    <s v="4X4"/>
    <m/>
    <s v="Petroleo"/>
    <s v="N1D03776"/>
    <s v="LEFEDDE10PTP00680"/>
    <m/>
    <m/>
    <s v="LEASING"/>
    <m/>
    <s v="BCI"/>
    <n v="112830"/>
    <n v="25"/>
    <m/>
    <m/>
    <d v="2022-07-05T00:00:00"/>
    <d v="2024-07-05T00:00:00"/>
    <m/>
    <m/>
    <n v="744552"/>
    <x v="13"/>
    <m/>
    <m/>
    <s v="SANTOS"/>
    <m/>
  </r>
  <r>
    <n v="108"/>
    <s v="3-1-13-02"/>
    <s v="30-11-13"/>
    <n v="300"/>
    <s v="ACTIVO FIJO"/>
    <s v="AL"/>
    <n v="2"/>
    <s v="Branda Servicios"/>
    <s v="Camioneta"/>
    <s v="Ford"/>
    <s v="RANGER DCAB 4X4 3.2 AUT"/>
    <s v="PZJP-85"/>
    <n v="2021"/>
    <s v="Pick up "/>
    <s v="4X4"/>
    <s v="Blanca"/>
    <s v="Petroleo"/>
    <s v="SA2SNJ239484"/>
    <s v="8AFAR23W2NJ239484"/>
    <m/>
    <m/>
    <s v="LEASING"/>
    <s v="M"/>
    <s v="ITAU"/>
    <n v="3002675"/>
    <n v="37"/>
    <m/>
    <m/>
    <d v="2021-07-02T00:00:00"/>
    <d v="2024-08-02T00:00:00"/>
    <m/>
    <m/>
    <n v="723809"/>
    <x v="13"/>
    <m/>
    <m/>
    <s v="SANTOS"/>
    <m/>
  </r>
  <r>
    <n v="152"/>
    <s v="3-1-13-02"/>
    <n v="40877"/>
    <n v="300"/>
    <s v="ACTIVO FIJO"/>
    <s v="AL"/>
    <n v="2"/>
    <s v="Branda Servicios"/>
    <s v="Camioneta"/>
    <s v="Maxus"/>
    <s v="T-60"/>
    <s v="SFRK-25"/>
    <n v="2022"/>
    <s v="Camioneta Pick UP"/>
    <s v="4X4"/>
    <s v="Rojo"/>
    <s v="Petroleo"/>
    <s v="R9223004179"/>
    <s v="LSFAM11A5 NA069900"/>
    <m/>
    <m/>
    <s v="LEASING"/>
    <m/>
    <s v="BCI"/>
    <n v="114894"/>
    <n v="37"/>
    <m/>
    <m/>
    <d v="2022-10-05T00:00:00"/>
    <d v="2025-10-05T00:00:00"/>
    <m/>
    <m/>
    <n v="647499"/>
    <x v="13"/>
    <m/>
    <m/>
    <s v="SANTOS"/>
    <m/>
  </r>
  <r>
    <n v="153"/>
    <s v="3-1-13-02"/>
    <n v="40512"/>
    <n v="300"/>
    <s v="ACTIVO FIJO"/>
    <s v="AL"/>
    <n v="2"/>
    <s v="Branda Servicios"/>
    <s v="Camioneta"/>
    <s v="Maxus"/>
    <s v="T-60"/>
    <s v="SFRK-37"/>
    <n v="2022"/>
    <s v="Camioneta Pick UP"/>
    <s v="4X4"/>
    <s v="Rojo"/>
    <s v="Petroleo"/>
    <s v="R9223004185"/>
    <s v="LSFAM11A2 NA069921"/>
    <m/>
    <m/>
    <s v="LEASING"/>
    <m/>
    <s v="BCI"/>
    <n v="114894"/>
    <n v="37"/>
    <m/>
    <m/>
    <d v="2022-10-05T00:00:00"/>
    <d v="2025-10-05T00:00:00"/>
    <m/>
    <m/>
    <n v="647499"/>
    <x v="13"/>
    <m/>
    <m/>
    <s v="SANTOS"/>
    <m/>
  </r>
  <r>
    <n v="154"/>
    <s v="3-1-13-02"/>
    <n v="41243"/>
    <n v="300"/>
    <s v="ACTIVO FIJO"/>
    <s v="AL"/>
    <n v="2"/>
    <s v="Branda Servicios"/>
    <s v="Camioneta"/>
    <s v="Maxus"/>
    <s v="T-60"/>
    <s v="SFRK-38"/>
    <n v="2022"/>
    <s v="Camioneta Pick UP"/>
    <s v="4X4"/>
    <s v="Rojo"/>
    <s v="Petroleo"/>
    <s v="R9222002605"/>
    <s v="LSFAM11AX NA069875"/>
    <m/>
    <m/>
    <s v="LEASING"/>
    <m/>
    <s v="BCI"/>
    <n v="114894"/>
    <n v="37"/>
    <m/>
    <m/>
    <d v="2022-10-05T00:00:00"/>
    <d v="2025-10-05T00:00:00"/>
    <m/>
    <m/>
    <n v="647499"/>
    <x v="13"/>
    <m/>
    <m/>
    <e v="#N/A"/>
    <m/>
  </r>
  <r>
    <n v="214"/>
    <s v="3-1-13-02"/>
    <s v="30-13-01"/>
    <n v="300"/>
    <s v="ACTIVO FIJO"/>
    <s v="AL"/>
    <n v="8"/>
    <s v="Branda Servicios"/>
    <s v="CAMIÓN"/>
    <s v="BELL"/>
    <s v="B30E"/>
    <s v="SRKB-38"/>
    <n v="2023"/>
    <s v="Camion Articulado"/>
    <s v="6X6"/>
    <s v="Amarillo"/>
    <s v="Petroleo"/>
    <s v="926915U1339366"/>
    <s v="AEBA830ET03010318"/>
    <m/>
    <m/>
    <s v="LEASING"/>
    <m/>
    <s v="DLL"/>
    <s v="611-1110086-000"/>
    <n v="37"/>
    <m/>
    <m/>
    <d v="2023-05-10T00:00:00"/>
    <d v="2026-05-10T00:00:00"/>
    <m/>
    <m/>
    <n v="10728229"/>
    <x v="24"/>
    <m/>
    <m/>
    <s v="MAQ STANDBAY"/>
    <m/>
  </r>
  <r>
    <n v="215"/>
    <s v="3-1-13-02"/>
    <s v="30-13-02"/>
    <n v="300"/>
    <s v="ACTIVO FIJO"/>
    <s v="AL"/>
    <n v="8"/>
    <s v="Branda Servicios"/>
    <s v="CAMIÓN"/>
    <s v="BELL"/>
    <s v="B30E"/>
    <s v="SRKB-32"/>
    <n v="2023"/>
    <s v="Camion Articulado"/>
    <s v="6X6"/>
    <s v="Amarillo"/>
    <s v="Petroleo"/>
    <s v="926915U1373696"/>
    <s v="AEBA830EA03210513"/>
    <m/>
    <m/>
    <s v="LEASING"/>
    <m/>
    <s v="DLL"/>
    <s v="611-1110086-000"/>
    <n v="37"/>
    <m/>
    <m/>
    <d v="2023-05-10T00:00:00"/>
    <d v="2026-05-10T00:00:00"/>
    <m/>
    <m/>
    <n v="10728229"/>
    <x v="24"/>
    <m/>
    <m/>
    <s v="MAQ STANDBAY"/>
    <m/>
  </r>
  <r>
    <n v="216"/>
    <s v="3-1-13-02"/>
    <s v="30-13-05"/>
    <n v="300"/>
    <s v="ACTIVO FIJO"/>
    <s v="AL"/>
    <n v="8"/>
    <s v="Branda Servicios"/>
    <s v="CAMIÓN"/>
    <s v="VOLVO"/>
    <s v="A-30G N°"/>
    <s v="SRYL-11"/>
    <n v="2023"/>
    <s v="Camion Articulado"/>
    <s v="6X6"/>
    <s v="Amarillo"/>
    <s v="Petroleo"/>
    <n v="2044286"/>
    <s v="VCEOA30GE00732152"/>
    <m/>
    <m/>
    <s v="LEASING"/>
    <m/>
    <s v="BCI"/>
    <n v="119618"/>
    <n v="37"/>
    <m/>
    <n v="35514411"/>
    <d v="2023-02-23T00:00:00"/>
    <d v="2026-03-05T00:00:00"/>
    <m/>
    <m/>
    <n v="10834334"/>
    <x v="24"/>
    <m/>
    <m/>
    <s v="MAQ STANDBAY"/>
    <m/>
  </r>
  <r>
    <n v="217"/>
    <s v="3-1-13-02"/>
    <s v="30-13-06"/>
    <n v="300"/>
    <s v="ACTIVO FIJO"/>
    <s v="AL"/>
    <n v="8"/>
    <s v="Branda Servicios"/>
    <s v="CAMIÓN"/>
    <s v="VOLVO"/>
    <s v="A-30G N°"/>
    <s v="SRYK-98"/>
    <n v="2023"/>
    <s v="Camion Articulado"/>
    <s v="6X6"/>
    <s v="Amarillo"/>
    <s v="Petroleo"/>
    <n v="2045405"/>
    <s v="VCEOA30GK00732156"/>
    <m/>
    <m/>
    <s v="LEASING"/>
    <m/>
    <s v="BCI"/>
    <n v="119618"/>
    <n v="37"/>
    <m/>
    <n v="35514411"/>
    <d v="2023-02-23T00:00:00"/>
    <d v="2026-03-05T00:00:00"/>
    <m/>
    <m/>
    <n v="10834334"/>
    <x v="24"/>
    <m/>
    <m/>
    <s v="MAQ STANDBAY"/>
    <m/>
  </r>
  <r>
    <n v="81"/>
    <s v="3-1-14-01 "/>
    <m/>
    <n v="300"/>
    <s v="ACTIVO FIJO"/>
    <s v="AP"/>
    <n v="2"/>
    <s v="Branda Servicios"/>
    <s v="Minicargador"/>
    <s v="CATERPILLAR"/>
    <s v="236D3 A/C Black"/>
    <s v="RBWY-15"/>
    <n v="2019"/>
    <s v="Mini cargador"/>
    <s v="4X4"/>
    <s v="NEGRO"/>
    <s v="Petroleo"/>
    <s v="8JC2559"/>
    <s v="CAT0236DLMPW02116"/>
    <m/>
    <m/>
    <s v="SIN SEGURO"/>
    <m/>
    <m/>
    <m/>
    <m/>
    <m/>
    <m/>
    <m/>
    <m/>
    <m/>
    <m/>
    <n v="928390"/>
    <x v="13"/>
    <m/>
    <m/>
    <s v="TALLER MECANICO COPIAPO"/>
    <m/>
  </r>
  <r>
    <n v="105"/>
    <s v="3-1-14-01 "/>
    <m/>
    <n v="300"/>
    <s v="ACTIVO FIJO"/>
    <s v="AP"/>
    <n v="2"/>
    <s v="Branda Servicios"/>
    <s v="Minibus"/>
    <s v="Iveco"/>
    <s v="NEW DAILY 50C17 V H2"/>
    <s v="PFRZ-39"/>
    <n v="2020"/>
    <s v="Bus de pasajeros"/>
    <s v="4X2"/>
    <s v="Blanco"/>
    <s v="Petroleo"/>
    <n v="3312533"/>
    <s v="ZCFC250C2K5246660"/>
    <m/>
    <m/>
    <s v="ASEGURADO/PASAJERO"/>
    <m/>
    <m/>
    <m/>
    <m/>
    <m/>
    <m/>
    <m/>
    <m/>
    <m/>
    <m/>
    <n v="1550576"/>
    <x v="13"/>
    <m/>
    <m/>
    <s v="SANTOS"/>
    <m/>
  </r>
  <r>
    <n v="220"/>
    <s v="3-1-13-02"/>
    <m/>
    <n v="300"/>
    <s v="ACTIVO FIJO"/>
    <s v="AL"/>
    <n v="3"/>
    <s v="Branda Servicios"/>
    <s v="CAMIÓN"/>
    <s v="VOLVO"/>
    <s v="FMX-500 8X4 TOLVA"/>
    <s v="SLKB-85"/>
    <n v="2023"/>
    <s v="Camion Tolva"/>
    <s v="8X4"/>
    <s v="Amarillo"/>
    <s v="Petroleo"/>
    <s v="D138082018C5E"/>
    <s v="9BVXG30D8PE926442"/>
    <m/>
    <m/>
    <s v="LEASING"/>
    <m/>
    <s v="BCI"/>
    <n v="117796"/>
    <n v="37"/>
    <n v="0"/>
    <n v="0"/>
    <d v="2023-01-15T00:00:00"/>
    <d v="2026-01-15T00:00:00"/>
    <m/>
    <m/>
    <n v="4025831"/>
    <x v="11"/>
    <m/>
    <m/>
    <s v="TAMBO"/>
    <m/>
  </r>
  <r>
    <n v="221"/>
    <s v="3-1-13-02"/>
    <m/>
    <n v="300"/>
    <s v="ACTIVO FIJO"/>
    <s v="AL"/>
    <n v="3"/>
    <s v="Branda Servicios"/>
    <s v="CAMIÓN"/>
    <s v="VOLVO"/>
    <s v="FMX-500 8X4 TOLVA"/>
    <s v="SLKB-86"/>
    <n v="2023"/>
    <s v="Camion Tolva"/>
    <s v="8X4"/>
    <s v="Amarillo"/>
    <s v="Petroleo"/>
    <s v="D138082041C5E"/>
    <s v="9BVXG30D5PE926441"/>
    <m/>
    <m/>
    <s v="LEASING"/>
    <m/>
    <s v="BCI"/>
    <n v="117796"/>
    <n v="37"/>
    <n v="0"/>
    <n v="0"/>
    <d v="2023-01-15T00:00:00"/>
    <d v="2026-01-15T00:00:00"/>
    <m/>
    <m/>
    <n v="4025831"/>
    <x v="11"/>
    <m/>
    <m/>
    <s v="TAMBO"/>
    <m/>
  </r>
  <r>
    <n v="222"/>
    <s v="3-1-13-02"/>
    <m/>
    <n v="300"/>
    <s v="ACTIVO FIJO"/>
    <s v="AL"/>
    <n v="3"/>
    <s v="Branda Servicios"/>
    <s v="CAMIÓN"/>
    <s v="Chevrolet"/>
    <s v="NQR 919 AC"/>
    <s v="SRCV-66"/>
    <n v="2023"/>
    <s v="PLANO"/>
    <s v="4X2"/>
    <s v="Blanco"/>
    <s v="Petroleo"/>
    <s v="4HK10MN779"/>
    <s v="JAAN1R90LP7100291"/>
    <m/>
    <m/>
    <s v="LEASING"/>
    <m/>
    <s v="BCI"/>
    <n v="118192"/>
    <n v="37"/>
    <m/>
    <m/>
    <d v="2023-02-15T00:00:00"/>
    <d v="2026-02-15T00:00:00"/>
    <m/>
    <m/>
    <n v="1348836"/>
    <x v="11"/>
    <m/>
    <m/>
    <s v="TAMBO"/>
    <m/>
  </r>
  <r>
    <n v="223"/>
    <s v="3-1-13-02"/>
    <m/>
    <n v="300"/>
    <s v="ACTIVO FIJO"/>
    <s v="AL"/>
    <n v="3"/>
    <s v="Branda Servicios"/>
    <s v="Cargador Frontal"/>
    <s v="VOLVO"/>
    <s v="L120F CF-11"/>
    <s v="SRCV-52"/>
    <n v="2023"/>
    <s v="Cargador Frontal"/>
    <s v="4X4"/>
    <s v="Amarillo"/>
    <s v="Petroleo"/>
    <n v="12892613"/>
    <s v="VCEL120FL00073985"/>
    <m/>
    <m/>
    <s v="LEASING"/>
    <m/>
    <s v="BCI"/>
    <n v="118660"/>
    <n v="37"/>
    <n v="3"/>
    <n v="22062000"/>
    <d v="2023-02-05T00:00:00"/>
    <d v="2026-02-05T00:00:00"/>
    <m/>
    <m/>
    <n v="7166258"/>
    <x v="11"/>
    <m/>
    <m/>
    <s v="TAMBO"/>
    <m/>
  </r>
  <r>
    <n v="224"/>
    <s v="3-1-13-02"/>
    <m/>
    <n v="300"/>
    <s v="ACTIVO FIJO"/>
    <s v="AL"/>
    <n v="3"/>
    <s v="Branda Servicios"/>
    <s v="Cargador Frontal"/>
    <s v="VOLVO"/>
    <s v="L120H CF-10"/>
    <s v="SGXS-61"/>
    <n v="2023"/>
    <s v="Cargador Frontal"/>
    <s v="4X4"/>
    <s v="Amarillo"/>
    <s v="Petroleo"/>
    <n v="12861812"/>
    <s v="VCEL120HVN0019205"/>
    <m/>
    <m/>
    <s v="LEASING"/>
    <m/>
    <s v="BCI"/>
    <n v="115479"/>
    <n v="37"/>
    <n v="3"/>
    <n v="25770609"/>
    <d v="2022-09-05T00:00:00"/>
    <d v="2025-10-05T00:00:00"/>
    <n v="326718447"/>
    <m/>
    <n v="8851407"/>
    <x v="11"/>
    <m/>
    <m/>
    <s v="TAMBO"/>
    <m/>
  </r>
  <r>
    <n v="103"/>
    <s v="3-1-14-01 "/>
    <m/>
    <n v="300"/>
    <s v="ACTIVO FIJO"/>
    <s v="AP"/>
    <n v="18"/>
    <s v="Eklipse"/>
    <s v="Camioneta"/>
    <s v="Chevrolet"/>
    <s v="DMAX  CC 2.5D 4WD "/>
    <s v="LRSH-38"/>
    <n v="2020"/>
    <s v="Camioneta"/>
    <s v="4X4"/>
    <s v="Roja"/>
    <s v="Petroleo"/>
    <s v="UN5394"/>
    <s v="MPATFS86JLT003985"/>
    <m/>
    <m/>
    <s v="ASEGURADO"/>
    <m/>
    <m/>
    <m/>
    <m/>
    <m/>
    <m/>
    <m/>
    <m/>
    <m/>
    <m/>
    <n v="500000"/>
    <x v="22"/>
    <m/>
    <m/>
    <s v="INCA DE ORO"/>
    <m/>
  </r>
  <r>
    <n v="129"/>
    <s v="3-1-14-01 "/>
    <m/>
    <n v="300"/>
    <s v="ACTIVO FIJO"/>
    <s v="AP"/>
    <n v="18"/>
    <s v="Eklipse"/>
    <s v="Camioneta"/>
    <s v="Chevrolet"/>
    <s v="DMAX  CC 2.5D 4WD "/>
    <s v="LZRC-25"/>
    <n v="2021"/>
    <s v="Carga Fria"/>
    <s v="4X4"/>
    <s v="Roja"/>
    <s v="Petroleo"/>
    <s v="UR1274"/>
    <s v="MPATFS86JLT004221"/>
    <m/>
    <m/>
    <s v="ASEGURADO"/>
    <m/>
    <m/>
    <m/>
    <m/>
    <m/>
    <m/>
    <m/>
    <m/>
    <m/>
    <m/>
    <n v="500000"/>
    <x v="22"/>
    <m/>
    <m/>
    <s v="INCA DE ORO"/>
    <m/>
  </r>
  <r>
    <n v="226"/>
    <s v="3-1-13-02"/>
    <m/>
    <n v="300"/>
    <s v="ACTIVO FIJO"/>
    <s v="AL"/>
    <n v="18"/>
    <s v="Eklipse"/>
    <s v="CAMIÓN"/>
    <s v="Chevrolet"/>
    <s v="NQR 919 AC"/>
    <s v="SVYY-51"/>
    <n v="2023"/>
    <s v="Carga Fria"/>
    <s v="4X4"/>
    <m/>
    <m/>
    <s v="4HK10MH969"/>
    <s v="JAAN1R90LP7100239"/>
    <m/>
    <m/>
    <s v="LEASING"/>
    <m/>
    <s v="BCI"/>
    <n v="121017"/>
    <m/>
    <m/>
    <m/>
    <d v="2023-06-05T00:00:00"/>
    <d v="2025-06-05T00:00:00"/>
    <m/>
    <m/>
    <n v="2407262"/>
    <x v="22"/>
    <m/>
    <m/>
    <s v="INCA DE ORO"/>
    <m/>
  </r>
  <r>
    <n v="132"/>
    <s v="3-1-14-01 "/>
    <m/>
    <n v="300"/>
    <s v="ACTIVO FIJO"/>
    <s v="AP"/>
    <n v="23"/>
    <s v="Eklipse"/>
    <s v="Camioneta"/>
    <s v="Nissan"/>
    <s v="Navara D CAB MT4X4 2.3 (Salfa)"/>
    <s v="PYST-34"/>
    <n v="2021"/>
    <s v="Carga Fria"/>
    <s v="4X4"/>
    <s v="PLATA"/>
    <s v="Petroleo"/>
    <s v="YS23A260C060585"/>
    <s v="3N6BD33B9NK801969"/>
    <m/>
    <m/>
    <s v="ASEGURADO"/>
    <n v="18.5"/>
    <m/>
    <m/>
    <m/>
    <m/>
    <m/>
    <m/>
    <m/>
    <m/>
    <m/>
    <n v="500000"/>
    <x v="25"/>
    <m/>
    <m/>
    <s v="PUCOBRE"/>
    <m/>
  </r>
  <r>
    <n v="136"/>
    <s v="3-1-13-02"/>
    <m/>
    <n v="300"/>
    <s v="ACTIVO FIJO"/>
    <s v="AL"/>
    <n v="23"/>
    <s v="Eklipse"/>
    <s v="Camioneta"/>
    <s v="Nissan"/>
    <s v="SC S 2.3TD 4WD"/>
    <s v="RCBJ-28"/>
    <n v="2021"/>
    <s v="Camioneta Termica"/>
    <s v="Pick up "/>
    <s v="Roja"/>
    <s v="Petroleo"/>
    <s v="YS23B266C05282"/>
    <m/>
    <m/>
    <m/>
    <s v="LEASING"/>
    <m/>
    <s v="BCI"/>
    <n v="114465"/>
    <n v="37"/>
    <m/>
    <m/>
    <d v="2022-08-15T00:00:00"/>
    <d v="2025-09-15T00:00:00"/>
    <m/>
    <m/>
    <n v="885576"/>
    <x v="25"/>
    <m/>
    <m/>
    <s v="PUCOBRE"/>
    <m/>
  </r>
  <r>
    <n v="230"/>
    <s v="3-1-13-02"/>
    <m/>
    <n v="300"/>
    <s v="ACTIVO FIJO"/>
    <s v="AL"/>
    <n v="9"/>
    <s v="Eklipse"/>
    <s v="Camioneta"/>
    <s v="Toyota Hylux"/>
    <s v="Hylux DCAB MT 4X4 2.4"/>
    <s v="TCTW-12"/>
    <n v="2024"/>
    <s v="Camioneta Termica"/>
    <s v="4X4"/>
    <s v="Roja"/>
    <s v="Petroleo"/>
    <s v="2GDG423235"/>
    <m/>
    <m/>
    <m/>
    <s v="LEASING"/>
    <m/>
    <s v="BCI"/>
    <n v="127441"/>
    <n v="25"/>
    <m/>
    <m/>
    <d v="2024-04-05T00:00:00"/>
    <d v="2026-04-05T00:00:00"/>
    <m/>
    <m/>
    <n v="1172506"/>
    <x v="23"/>
    <m/>
    <m/>
    <s v="CASA MATRIZ"/>
    <m/>
  </r>
  <r>
    <n v="231"/>
    <s v="3-1-13-02"/>
    <m/>
    <n v="300"/>
    <s v="ACTIVO FIJO"/>
    <s v="AL"/>
    <n v="9"/>
    <s v="Eklipse"/>
    <s v="Camioneta"/>
    <s v="Toyota Hylux"/>
    <s v="Hylux DCAB MT 4X4 2.4"/>
    <s v="TCTW-13"/>
    <n v="2024"/>
    <s v="Camioneta Termica"/>
    <s v="4X4"/>
    <s v="Roja"/>
    <s v="Petroleo"/>
    <s v="2GDG423258"/>
    <m/>
    <m/>
    <m/>
    <s v="LEASING"/>
    <m/>
    <s v="BCI"/>
    <n v="127441"/>
    <n v="25"/>
    <m/>
    <m/>
    <d v="2024-04-05T00:00:00"/>
    <d v="2026-04-05T00:00:00"/>
    <m/>
    <m/>
    <n v="1172506"/>
    <x v="23"/>
    <m/>
    <m/>
    <s v="CASA MATRIZ"/>
    <m/>
  </r>
  <r>
    <n v="229"/>
    <s v="3-1-13-02"/>
    <m/>
    <n v="300"/>
    <s v="ACTIVO FIJO"/>
    <s v="AL"/>
    <n v="18"/>
    <s v="Eklipse"/>
    <s v="CAMIÓN"/>
    <s v="Chevrolet"/>
    <s v="NPR 816"/>
    <s v="SXDH-96"/>
    <n v="2023"/>
    <s v="CAMION PLANO"/>
    <s v="4X4"/>
    <s v="Blanco"/>
    <s v="Petroleo"/>
    <s v="4HK10MM475"/>
    <s v="JAANPR75KP7100555"/>
    <m/>
    <m/>
    <s v="LEASING"/>
    <m/>
    <s v="BCI"/>
    <n v="121828"/>
    <n v="25"/>
    <n v="0"/>
    <n v="0"/>
    <d v="2023-07-15T00:00:00"/>
    <d v="2025-07-15T00:00:00"/>
    <m/>
    <m/>
    <n v="1440965"/>
    <x v="22"/>
    <m/>
    <m/>
    <s v="PUCOBRE"/>
    <m/>
  </r>
  <r>
    <n v="233"/>
    <s v="3-1-13-02"/>
    <m/>
    <n v="300"/>
    <s v=" ACTIVO FIJO "/>
    <s v="AL"/>
    <n v="29"/>
    <s v="Branda Servicios"/>
    <s v="Retroexcavadora"/>
    <s v="CATERPILLAR"/>
    <s v="416 Con Martillo"/>
    <s v="TLZR-82"/>
    <n v="2024"/>
    <m/>
    <s v="4X4"/>
    <m/>
    <s v="Petroleo"/>
    <m/>
    <m/>
    <m/>
    <m/>
    <s v="LEASING"/>
    <m/>
    <s v="BCI"/>
    <n v="129612"/>
    <n v="25"/>
    <m/>
    <m/>
    <d v="2024-06-15T00:00:00"/>
    <d v="2026-06-15T00:00:00"/>
    <m/>
    <m/>
    <n v="5126522"/>
    <x v="9"/>
    <m/>
    <m/>
    <s v="MANTOS DE LA LUNA"/>
    <m/>
  </r>
  <r>
    <n v="234"/>
    <s v="3-1-13-02"/>
    <m/>
    <n v="300"/>
    <s v=" ACTIVO FIJO "/>
    <s v="AL"/>
    <n v="3"/>
    <s v="Branda Servicios"/>
    <s v="Camioneta"/>
    <s v="Nissan"/>
    <s v="NAVARA "/>
    <s v="TLTG-50"/>
    <n v="2024"/>
    <s v="Camioneta"/>
    <m/>
    <m/>
    <m/>
    <m/>
    <m/>
    <m/>
    <m/>
    <s v="LEASING"/>
    <m/>
    <s v="ITAU"/>
    <n v="3015927"/>
    <n v="25"/>
    <m/>
    <m/>
    <d v="2024-06-01T00:00:00"/>
    <d v="2026-06-01T00:00:00"/>
    <m/>
    <m/>
    <n v="1325926"/>
    <x v="11"/>
    <m/>
    <m/>
    <s v="TAMBO"/>
    <m/>
  </r>
  <r>
    <n v="235"/>
    <s v="3-1-13-02"/>
    <m/>
    <n v="300"/>
    <s v=" ACTIVO FIJO "/>
    <s v="AL"/>
    <n v="29"/>
    <s v="Branda Servicios"/>
    <s v="Cargador Frontal"/>
    <s v="VOLVO"/>
    <s v="L120F "/>
    <s v="TKZW-90"/>
    <n v="2024"/>
    <s v="Cargador Frontal"/>
    <s v="6X4"/>
    <m/>
    <s v="Petroleo"/>
    <s v="D1381074554C5E"/>
    <s v="VCEL120FJ00073995"/>
    <m/>
    <m/>
    <s v="LEASING"/>
    <m/>
    <s v="BCI"/>
    <n v="129580"/>
    <n v="37"/>
    <m/>
    <m/>
    <d v="2024-06-15T00:00:00"/>
    <d v="2027-06-15T00:00:00"/>
    <m/>
    <m/>
    <n v="8265011"/>
    <x v="9"/>
    <m/>
    <m/>
    <s v="MANTOS DE LA LUNA"/>
    <m/>
  </r>
  <r>
    <n v="236"/>
    <s v="3-1-13-02"/>
    <m/>
    <n v="300"/>
    <s v=" ACTIVO FIJO "/>
    <s v="AL"/>
    <n v="29"/>
    <s v="Branda Servicios"/>
    <s v="CAMIÓN"/>
    <s v="VOLVO"/>
    <s v="FMX-500 8X4 TOLVA"/>
    <s v="TKZX-53"/>
    <n v="2024"/>
    <s v="Camion Tolva"/>
    <s v="6X4"/>
    <m/>
    <s v="Petroleo"/>
    <s v="D1381074554C5E"/>
    <s v="93KXG30G4SE601323"/>
    <m/>
    <m/>
    <s v="LEASING"/>
    <m/>
    <s v="BCI"/>
    <n v="129588"/>
    <n v="37"/>
    <m/>
    <m/>
    <d v="2024-06-15T00:00:00"/>
    <d v="2027-06-15T00:00:00"/>
    <m/>
    <m/>
    <n v="5462682"/>
    <x v="9"/>
    <m/>
    <m/>
    <s v="MANTOS DE LA LUNA"/>
    <m/>
  </r>
  <r>
    <n v="237"/>
    <s v="3-1-13-02"/>
    <m/>
    <n v="300"/>
    <s v=" ACTIVO FIJO "/>
    <s v="AL"/>
    <n v="29"/>
    <s v="Branda Servicios"/>
    <s v="Camioneta"/>
    <s v="Toyota Hylux"/>
    <s v="Hylux DCAB MT 4X4 2.4"/>
    <s v="TKZY-47"/>
    <n v="2024"/>
    <s v="Pick up"/>
    <s v="4X4"/>
    <s v="Roja"/>
    <s v="Petroleo"/>
    <s v="2GDG443742"/>
    <s v="8AJDB3CD6R1349732"/>
    <m/>
    <m/>
    <s v="LEASING"/>
    <m/>
    <s v="ITAU"/>
    <n v="3015915"/>
    <n v="25"/>
    <m/>
    <m/>
    <d v="2024-06-01T00:00:00"/>
    <d v="2026-06-01T00:00:00"/>
    <m/>
    <m/>
    <n v="1339558"/>
    <x v="9"/>
    <m/>
    <m/>
    <s v="MANTOS DE LA LUNA"/>
    <m/>
  </r>
  <r>
    <n v="238"/>
    <s v="3-1-13-02"/>
    <m/>
    <n v="300"/>
    <s v=" ACTIVO FIJO "/>
    <s v="AL"/>
    <n v="29"/>
    <s v="Branda Servicios"/>
    <s v="Camioneta"/>
    <s v="Toyota Hylux"/>
    <s v="Hylux DCAB MT 4X4 2.4"/>
    <s v="TKZV-49"/>
    <n v="2024"/>
    <s v="Pick up"/>
    <s v="4X4"/>
    <s v="Roja"/>
    <s v="Petroleo"/>
    <s v="2GDG443925"/>
    <s v="8AJDB3CD2R1349775"/>
    <m/>
    <m/>
    <s v="LEASING"/>
    <m/>
    <s v="ITAU"/>
    <n v="3015915"/>
    <n v="25"/>
    <m/>
    <m/>
    <d v="2024-06-01T00:00:00"/>
    <d v="2026-06-01T00:00:00"/>
    <m/>
    <m/>
    <n v="1339558"/>
    <x v="9"/>
    <m/>
    <m/>
    <s v="MANTOS DE LA LUNA"/>
    <m/>
  </r>
  <r>
    <n v="239"/>
    <s v="3-1-13-02"/>
    <m/>
    <n v="300"/>
    <s v=" ACTIVO FIJO "/>
    <s v="AL"/>
    <n v="29"/>
    <s v="Branda Servicios"/>
    <s v="Camioneta"/>
    <s v="Toyota Hylux"/>
    <s v="Hylux DCAB MT 4X4 2.4"/>
    <s v="TKZV-50"/>
    <n v="2024"/>
    <s v="Pick up"/>
    <s v="4X4"/>
    <s v="Roja"/>
    <s v="Petroleo"/>
    <s v="2GDG443798"/>
    <s v="8AJDB3CD6R1349746"/>
    <m/>
    <m/>
    <s v="LEASING"/>
    <m/>
    <s v="ITAU"/>
    <n v="3015915"/>
    <n v="25"/>
    <m/>
    <m/>
    <d v="2024-06-01T00:00:00"/>
    <d v="2026-06-01T00:00:00"/>
    <m/>
    <m/>
    <n v="1339558"/>
    <x v="9"/>
    <m/>
    <m/>
    <s v="MANTOS DE LA LUNA"/>
    <m/>
  </r>
  <r>
    <n v="240"/>
    <s v="3-1-13-02"/>
    <m/>
    <n v="300"/>
    <s v=" ACTIVO FIJO "/>
    <s v="AP"/>
    <n v="12"/>
    <s v="Branda Servicios"/>
    <s v="Statio wagon"/>
    <s v="Mercedes Benz"/>
    <s v="G-500"/>
    <s v="TKYL-32"/>
    <n v="2024"/>
    <s v="Jeep"/>
    <s v="4X4"/>
    <s v="Gris"/>
    <m/>
    <m/>
    <m/>
    <m/>
    <m/>
    <s v="LEASING"/>
    <m/>
    <s v="ITAU"/>
    <n v="3015885"/>
    <n v="37"/>
    <m/>
    <m/>
    <d v="2024-05-09T00:00:00"/>
    <d v="2024-05-09T00:00:00"/>
    <m/>
    <m/>
    <n v="4639598"/>
    <x v="4"/>
    <m/>
    <m/>
    <e v="#N/A"/>
    <m/>
  </r>
  <r>
    <n v="241"/>
    <s v="3-1-13-02"/>
    <m/>
    <n v="300"/>
    <s v=" ACTIVO FIJO "/>
    <s v="AL"/>
    <n v="3"/>
    <s v="Branda Servicios"/>
    <s v="CAMIÓN"/>
    <s v="VOLVO"/>
    <s v="FMX-500 8X4 TOLVA"/>
    <s v="TPDV-86"/>
    <n v="2024"/>
    <s v="Camion Tolva"/>
    <s v="4X4"/>
    <m/>
    <m/>
    <m/>
    <s v="93KXG20D1SE603248"/>
    <m/>
    <m/>
    <s v="LEASING"/>
    <m/>
    <s v="CHILE"/>
    <n v="10001559"/>
    <n v="37"/>
    <m/>
    <m/>
    <d v="2024-06-28T00:00:00"/>
    <d v="2027-06-28T00:00:00"/>
    <m/>
    <m/>
    <n v="4962113"/>
    <x v="11"/>
    <m/>
    <m/>
    <s v="TAMBO"/>
    <m/>
  </r>
  <r>
    <n v="242"/>
    <s v="3-1-13-02"/>
    <m/>
    <n v="300"/>
    <s v=" ACTIVO FIJO "/>
    <s v="AL"/>
    <n v="3"/>
    <s v="Branda Servicios"/>
    <s v="CAMIÓN"/>
    <s v="VOLVO"/>
    <s v="FMX-500 8X4 TOLVA"/>
    <s v="TPDV-59"/>
    <n v="2024"/>
    <s v="Camion Tolva"/>
    <s v="4X4"/>
    <m/>
    <m/>
    <m/>
    <s v="93KXG20D9SE603247"/>
    <m/>
    <m/>
    <s v="LEASING"/>
    <m/>
    <s v="CHILE"/>
    <n v="10001559"/>
    <n v="37"/>
    <m/>
    <m/>
    <d v="2024-06-28T00:00:00"/>
    <d v="2027-06-28T00:00:00"/>
    <m/>
    <m/>
    <n v="4962113"/>
    <x v="11"/>
    <m/>
    <m/>
    <s v="TAMBO"/>
    <m/>
  </r>
  <r>
    <n v="243"/>
    <s v="3-1-13-02"/>
    <m/>
    <n v="300"/>
    <s v=" ACTIVO FIJO "/>
    <s v="AR"/>
    <n v="29"/>
    <s v="Branda Servicios"/>
    <s v="CAMIÓN"/>
    <m/>
    <m/>
    <s v="TBZK-65"/>
    <n v="2024"/>
    <s v="Camion Lubricador"/>
    <m/>
    <m/>
    <m/>
    <m/>
    <m/>
    <m/>
    <m/>
    <s v="ARRENDADO"/>
    <m/>
    <m/>
    <m/>
    <m/>
    <m/>
    <m/>
    <m/>
    <m/>
    <m/>
    <m/>
    <n v="1"/>
    <x v="9"/>
    <m/>
    <m/>
    <e v="#N/A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atoCC" cacheId="17" applyNumberFormats="0" applyBorderFormats="0" applyFontFormats="0" applyPatternFormats="0" applyAlignmentFormats="0" applyWidthHeightFormats="0" dataCaption="" updatedVersion="8" compact="0" compactData="0">
  <location ref="A3:A30" firstHeaderRow="1" firstDataRow="1" firstDataCol="1"/>
  <pivotFields count="38">
    <pivotField name="nº" compact="0" outline="0" multipleItemSelectionAllowed="1" showAll="0"/>
    <pivotField name="PCTCOD" compact="0" outline="0" multipleItemSelectionAllowed="1" showAll="0"/>
    <pivotField name="C.C.C" compact="0" outline="0" multipleItemSelectionAllowed="1" showAll="0"/>
    <pivotField name="C GRUPO" compact="0" outline="0" multipleItemSelectionAllowed="1" showAll="0"/>
    <pivotField name="DESC GRUPO" compact="0" outline="0" multipleItemSelectionAllowed="1" showAll="0"/>
    <pivotField name="S GRUPO" compact="0" outline="0" multipleItemSelectionAllowed="1" showAll="0"/>
    <pivotField name="C.UBICACIÓN" compact="0" outline="0" multipleItemSelectionAllowed="1" showAll="0"/>
    <pivotField name="EMPRESA" compact="0" outline="0" multipleItemSelectionAllowed="1" showAll="0"/>
    <pivotField name="Vehiculo" compact="0" outline="0" multipleItemSelectionAllowed="1" showAll="0"/>
    <pivotField name="MARCA" compact="0" outline="0" multipleItemSelectionAllowed="1" showAll="0"/>
    <pivotField name="MODELO" compact="0" outline="0" multipleItemSelectionAllowed="1" showAll="0"/>
    <pivotField name="PATENTE" compact="0" outline="0" multipleItemSelectionAllowed="1" showAll="0"/>
    <pivotField name="AÑO" compact="0" outline="0" multipleItemSelectionAllowed="1" showAll="0"/>
    <pivotField name="Tipo" compact="0" outline="0" multipleItemSelectionAllowed="1" showAll="0"/>
    <pivotField name="TIPO3" compact="0" outline="0" multipleItemSelectionAllowed="1" showAll="0"/>
    <pivotField name="COLOR" compact="0" outline="0" multipleItemSelectionAllowed="1" showAll="0"/>
    <pivotField name="COMBUSTIBLE" compact="0" outline="0" multipleItemSelectionAllowed="1" showAll="0"/>
    <pivotField name="N° MOTOR" compact="0" outline="0" multipleItemSelectionAllowed="1" showAll="0"/>
    <pivotField name="N° CHASSIS" compact="0" outline="0" multipleItemSelectionAllowed="1" showAll="0"/>
    <pivotField name="HOROMETRO" compact="0" outline="0" multipleItemSelectionAllowed="1" showAll="0"/>
    <pivotField name="ODOMETRO" compact="0" outline="0" multipleItemSelectionAllowed="1" showAll="0"/>
    <pivotField name="POLIZA SEGURO" compact="0" outline="0" multipleItemSelectionAllowed="1" showAll="0"/>
    <pivotField name="$ RENTA" compact="0" outline="0" multipleItemSelectionAllowed="1" showAll="0"/>
    <pivotField name="BANCO" compact="0" outline="0" multipleItemSelectionAllowed="1" showAll="0"/>
    <pivotField name="Nº CTTO" compact="0" outline="0" multipleItemSelectionAllowed="1" showAll="0"/>
    <pivotField name="CUOTAS" compact="0" outline="0" multipleItemSelectionAllowed="1" showAll="0"/>
    <pivotField name="GRACIA" compact="0" outline="0" multipleItemSelectionAllowed="1" showAll="0"/>
    <pivotField name="PIE" compact="0" outline="0" multipleItemSelectionAllowed="1" showAll="0"/>
    <pivotField name="F.INICIO" compact="0" outline="0" multipleItemSelectionAllowed="1" showAll="0"/>
    <pivotField name="F.TERMINO" compact="0" outline="0" multipleItemSelectionAllowed="1" showAll="0"/>
    <pivotField name="VALOR EQUIPO NETO" compact="0" outline="0" multipleItemSelectionAllowed="1" showAll="0"/>
    <pivotField name="TIPO CAMBIO" compact="0" outline="0" multipleItemSelectionAllowed="1" showAll="0"/>
    <pivotField name="VALOR CUOTA NETA" compact="0" numFmtId="3" outline="0" multipleItemSelectionAllowed="1" showAll="0"/>
    <pivotField name="DESC UBICACIÓN" axis="axisRow" compact="0" outline="0" multipleItemSelectionAllowed="1" showAll="0" sortType="ascending">
      <items count="27">
        <item x="14"/>
        <item x="20"/>
        <item x="15"/>
        <item x="19"/>
        <item x="16"/>
        <item x="21"/>
        <item x="1"/>
        <item x="23"/>
        <item x="18"/>
        <item x="3"/>
        <item x="4"/>
        <item x="22"/>
        <item x="5"/>
        <item x="17"/>
        <item x="9"/>
        <item x="2"/>
        <item x="24"/>
        <item x="25"/>
        <item x="13"/>
        <item x="0"/>
        <item x="6"/>
        <item x="8"/>
        <item x="7"/>
        <item x="12"/>
        <item x="11"/>
        <item x="10"/>
        <item t="default"/>
      </items>
    </pivotField>
    <pivotField name="CuotasPorPagar" compact="0" outline="0" multipleItemSelectionAllowed="1" showAll="0"/>
    <pivotField name="CuotasPagadas" compact="0" outline="0" multipleItemSelectionAllowed="1" showAll="0"/>
    <pivotField name="Columna1" compact="0" outline="0" multipleItemSelectionAllowed="1" showAll="0"/>
    <pivotField name="Columna2" compact="0" outline="0" multipleItemSelectionAllowed="1" showAll="0"/>
  </pivotFields>
  <rowFields count="1">
    <field x="33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VEHICULOS" cacheId="13" applyNumberFormats="0" applyBorderFormats="0" applyFontFormats="0" applyPatternFormats="0" applyAlignmentFormats="0" applyWidthHeightFormats="0" dataCaption="" updatedVersion="8" compact="0" compactData="0">
  <location ref="A5:G261" firstHeaderRow="1" firstDataRow="1" firstDataCol="6" rowPageCount="3" colPageCount="1"/>
  <pivotFields count="46">
    <pivotField name="nº" compact="0" outline="0" multipleItemSelectionAllowed="1" showAll="0"/>
    <pivotField name="PCTCOD" compact="0" outline="0" multipleItemSelectionAllowed="1" showAll="0"/>
    <pivotField name="C.C.C" compact="0" outline="0" multipleItemSelectionAllowed="1" showAll="0"/>
    <pivotField name="C GRUPO" compact="0" outline="0" multipleItemSelectionAllowed="1" showAll="0"/>
    <pivotField name="DESC GRUPO" compact="0" outline="0" multipleItemSelectionAllowed="1" showAll="0"/>
    <pivotField name="S GRUPO" axis="axisPage" compact="0" outline="0" multipleItemSelectionAllowed="1" showAll="0">
      <items count="5">
        <item x="0"/>
        <item h="1" x="1"/>
        <item x="2"/>
        <item h="1" x="3"/>
        <item t="default"/>
      </items>
    </pivotField>
    <pivotField name="C.UBICACIÓN" compact="0" outline="0" multipleItemSelectionAllowed="1" showAll="0"/>
    <pivotField name="EMPRESA" compact="0" outline="0" multipleItemSelectionAllowed="1" showAll="0"/>
    <pivotField name="Vehiculo" compact="0" outline="0" multipleItemSelectionAllowed="1" showAll="0"/>
    <pivotField name="MARCA" compact="0" outline="0" multipleItemSelectionAllowed="1" showAll="0"/>
    <pivotField name="MODELO" compact="0" outline="0" multipleItemSelectionAllowed="1" showAll="0"/>
    <pivotField name="PATENTE" compact="0" outline="0" multipleItemSelectionAllowed="1" showAll="0"/>
    <pivotField name="AÑO" compact="0" outline="0" multipleItemSelectionAllowed="1" showAll="0"/>
    <pivotField name="Tipo" compact="0" outline="0" multipleItemSelectionAllowed="1" showAll="0"/>
    <pivotField name="TIPO3" compact="0" outline="0" multipleItemSelectionAllowed="1" showAll="0"/>
    <pivotField name="COLOR" compact="0" outline="0" multipleItemSelectionAllowed="1" showAll="0"/>
    <pivotField name="COMBUSTIBLE" compact="0" outline="0" multipleItemSelectionAllowed="1" showAll="0"/>
    <pivotField name="N° MOTOR" compact="0" outline="0" multipleItemSelectionAllowed="1" showAll="0"/>
    <pivotField name="N° CHASSIS" compact="0" outline="0" multipleItemSelectionAllowed="1" showAll="0"/>
    <pivotField name="HOROMETRO" compact="0" outline="0" multipleItemSelectionAllowed="1" showAll="0"/>
    <pivotField name="ODOMETRO" compact="0" outline="0" multipleItemSelectionAllowed="1" showAll="0"/>
    <pivotField name="POLIZA SEGURO" compact="0" outline="0" multipleItemSelectionAllowed="1" showAll="0"/>
    <pivotField name="$ RENTA" compact="0" outline="0" multipleItemSelectionAllowed="1" showAll="0"/>
    <pivotField name="BANCO" compact="0" outline="0" multipleItemSelectionAllowed="1" showAll="0"/>
    <pivotField name="Nº CTTO" compact="0" outline="0" multipleItemSelectionAllowed="1" showAll="0"/>
    <pivotField name="CUOTAS" compact="0" outline="0" multipleItemSelectionAllowed="1" showAll="0"/>
    <pivotField name="GRACIA" compact="0" outline="0" multipleItemSelectionAllowed="1" showAll="0"/>
    <pivotField name="PIE" compact="0" outline="0" multipleItemSelectionAllowed="1" showAll="0"/>
    <pivotField name="F.INICIO" compact="0" outline="0" multipleItemSelectionAllowed="1" showAll="0"/>
    <pivotField name="F.TERMINO" compact="0" outline="0" multipleItemSelectionAllowed="1" showAll="0"/>
    <pivotField name="VALOR EQUIPO NETO" compact="0" outline="0" multipleItemSelectionAllowed="1" showAll="0"/>
    <pivotField name="TIPO CAMBIO" compact="0" outline="0" multipleItemSelectionAllowed="1" showAll="0"/>
    <pivotField name="VALOR CUOTA NETA" dataField="1" compact="0" numFmtId="3" outline="0" multipleItemSelectionAllowed="1" showAll="0"/>
    <pivotField name="DESC UBICACIÓN" compact="0" outline="0" multipleItemSelectionAllowed="1" showAll="0"/>
    <pivotField name="CuotasPorPagar" compact="0" outline="0" multipleItemSelectionAllowed="1" showAll="0"/>
    <pivotField name="CuotasPagadas" compact="0" outline="0" multipleItemSelectionAllowed="1" showAll="0"/>
    <pivotField name="Columna1" compact="0" outline="0" multipleItemSelectionAllowed="1" showAll="0"/>
    <pivotField name="Columna2" compact="0" outline="0" multipleItemSelectionAllowed="1" showAll="0"/>
    <pivotField name="Centro Costo" axis="axisRow" compact="0" numFmtId="49" outline="0" multipleItemSelectionAllowed="1" showAll="0" sortType="ascending">
      <items count="22">
        <item x="10"/>
        <item x="20"/>
        <item x="4"/>
        <item x="12"/>
        <item x="1"/>
        <item x="5"/>
        <item x="9"/>
        <item x="0"/>
        <item x="14"/>
        <item x="19"/>
        <item x="13"/>
        <item x="18"/>
        <item x="17"/>
        <item x="15"/>
        <item x="16"/>
        <item x="2"/>
        <item x="7"/>
        <item x="11"/>
        <item x="8"/>
        <item x="6"/>
        <item x="3"/>
        <item t="default"/>
      </items>
    </pivotField>
    <pivotField name="Nombre Centro Costo" axis="axisRow" compact="0" outline="0" multipleItemSelectionAllowed="1" showAll="0" sortType="ascending" defaultSubtotal="0">
      <items count="19">
        <item x="14"/>
        <item x="8"/>
        <item x="10"/>
        <item x="13"/>
        <item x="15"/>
        <item x="12"/>
        <item x="1"/>
        <item x="16"/>
        <item x="11"/>
        <item x="17"/>
        <item x="7"/>
        <item x="5"/>
        <item x="2"/>
        <item x="9"/>
        <item x="18"/>
        <item x="3"/>
        <item x="0"/>
        <item x="4"/>
        <item x="6"/>
      </items>
    </pivotField>
    <pivotField name="Detalle" axis="axisRow" compact="0" outline="0" multipleItemSelectionAllowed="1" showAll="0" sortType="ascending" defaultSubtotal="0">
      <items count="241">
        <item x="12"/>
        <item x="6"/>
        <item x="7"/>
        <item x="8"/>
        <item x="47"/>
        <item x="201"/>
        <item x="202"/>
        <item x="200"/>
        <item x="199"/>
        <item x="197"/>
        <item x="194"/>
        <item x="198"/>
        <item x="196"/>
        <item x="195"/>
        <item x="64"/>
        <item x="67"/>
        <item x="102"/>
        <item x="105"/>
        <item x="240"/>
        <item x="212"/>
        <item x="211"/>
        <item x="13"/>
        <item x="14"/>
        <item x="16"/>
        <item x="123"/>
        <item x="99"/>
        <item x="219"/>
        <item x="187"/>
        <item x="224"/>
        <item x="229"/>
        <item x="179"/>
        <item x="86"/>
        <item x="79"/>
        <item x="104"/>
        <item x="108"/>
        <item x="107"/>
        <item x="3"/>
        <item x="18"/>
        <item x="17"/>
        <item x="19"/>
        <item x="22"/>
        <item x="28"/>
        <item x="29"/>
        <item x="38"/>
        <item x="48"/>
        <item x="37"/>
        <item x="39"/>
        <item x="42"/>
        <item x="49"/>
        <item x="46"/>
        <item x="40"/>
        <item x="44"/>
        <item x="56"/>
        <item x="55"/>
        <item x="62"/>
        <item x="63"/>
        <item x="74"/>
        <item x="73"/>
        <item x="95"/>
        <item x="96"/>
        <item x="2"/>
        <item x="1"/>
        <item x="87"/>
        <item x="185"/>
        <item x="9"/>
        <item x="157"/>
        <item x="158"/>
        <item x="54"/>
        <item x="51"/>
        <item x="70"/>
        <item x="69"/>
        <item x="82"/>
        <item x="83"/>
        <item x="98"/>
        <item x="128"/>
        <item x="124"/>
        <item x="125"/>
        <item x="171"/>
        <item x="170"/>
        <item x="169"/>
        <item x="147"/>
        <item x="148"/>
        <item x="168"/>
        <item x="146"/>
        <item x="178"/>
        <item x="182"/>
        <item x="183"/>
        <item x="149"/>
        <item x="150"/>
        <item x="143"/>
        <item x="144"/>
        <item x="145"/>
        <item x="155"/>
        <item x="156"/>
        <item x="154"/>
        <item x="153"/>
        <item x="165"/>
        <item x="191"/>
        <item x="166"/>
        <item x="161"/>
        <item x="163"/>
        <item x="217"/>
        <item x="218"/>
        <item x="181"/>
        <item x="214"/>
        <item x="213"/>
        <item x="233"/>
        <item x="239"/>
        <item x="238"/>
        <item x="176"/>
        <item x="11"/>
        <item x="34"/>
        <item x="50"/>
        <item x="41"/>
        <item x="58"/>
        <item x="59"/>
        <item x="61"/>
        <item x="60"/>
        <item x="68"/>
        <item x="85"/>
        <item x="90"/>
        <item x="91"/>
        <item x="92"/>
        <item x="222"/>
        <item x="138"/>
        <item x="223"/>
        <item x="127"/>
        <item x="119"/>
        <item x="120"/>
        <item x="122"/>
        <item x="121"/>
        <item x="207"/>
        <item x="173"/>
        <item x="135"/>
        <item x="174"/>
        <item x="175"/>
        <item x="205"/>
        <item x="206"/>
        <item x="203"/>
        <item x="172"/>
        <item x="204"/>
        <item x="192"/>
        <item x="193"/>
        <item x="208"/>
        <item x="209"/>
        <item x="210"/>
        <item x="36"/>
        <item x="133"/>
        <item x="10"/>
        <item x="5"/>
        <item x="15"/>
        <item x="76"/>
        <item x="118"/>
        <item x="110"/>
        <item x="131"/>
        <item x="130"/>
        <item x="109"/>
        <item x="225"/>
        <item x="132"/>
        <item x="111"/>
        <item x="226"/>
        <item x="134"/>
        <item x="177"/>
        <item x="140"/>
        <item x="100"/>
        <item x="180"/>
        <item x="117"/>
        <item x="231"/>
        <item x="126"/>
        <item x="129"/>
        <item x="227"/>
        <item x="228"/>
        <item x="235"/>
        <item x="236"/>
        <item x="234"/>
        <item x="162"/>
        <item x="45"/>
        <item x="167"/>
        <item x="0"/>
        <item x="24"/>
        <item x="23"/>
        <item x="35"/>
        <item x="66"/>
        <item x="65"/>
        <item x="81"/>
        <item x="80"/>
        <item x="93"/>
        <item x="97"/>
        <item x="164"/>
        <item x="221"/>
        <item x="112"/>
        <item x="137"/>
        <item x="139"/>
        <item x="136"/>
        <item x="220"/>
        <item x="151"/>
        <item x="232"/>
        <item x="57"/>
        <item x="142"/>
        <item x="152"/>
        <item x="4"/>
        <item x="20"/>
        <item x="101"/>
        <item x="89"/>
        <item x="186"/>
        <item x="75"/>
        <item x="26"/>
        <item x="27"/>
        <item x="116"/>
        <item x="33"/>
        <item x="103"/>
        <item x="216"/>
        <item x="215"/>
        <item x="114"/>
        <item x="159"/>
        <item x="84"/>
        <item x="25"/>
        <item x="115"/>
        <item x="141"/>
        <item x="21"/>
        <item x="53"/>
        <item x="30"/>
        <item x="94"/>
        <item x="113"/>
        <item x="160"/>
        <item x="184"/>
        <item x="230"/>
        <item x="43"/>
        <item x="71"/>
        <item x="106"/>
        <item x="52"/>
        <item x="72"/>
        <item x="31"/>
        <item x="32"/>
        <item x="88"/>
        <item x="77"/>
        <item x="78"/>
        <item x="190"/>
        <item x="237"/>
        <item x="188"/>
        <item x="189"/>
      </items>
    </pivotField>
    <pivotField name="EMPRESA DUEÑA" axis="axisPage" compact="0" outline="0" multipleItemSelectionAllowe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TABILIZACIÓN" axis="axisPage" compact="0" outline="0" multipleItemSelectionAllowed="1" showAll="0">
      <items count="6">
        <item x="0"/>
        <item x="1"/>
        <item x="2"/>
        <item x="3"/>
        <item h="1" x="4"/>
        <item t="default"/>
      </items>
    </pivotField>
    <pivotField name="CUENTA" axis="axisRow" compact="0" outline="0" multipleItemSelectionAllowed="1" showAll="0" sortType="ascending" defaultSubtotal="0">
      <items count="6">
        <item x="4"/>
        <item x="0"/>
        <item x="5"/>
        <item x="2"/>
        <item x="1"/>
        <item x="3"/>
      </items>
    </pivotField>
    <pivotField name="NOMBRE CUENTA" axis="axisRow" compact="0" outline="0" multipleItemSelectionAllowed="1" showAll="0" sortType="ascending">
      <items count="5">
        <item x="3"/>
        <item x="1"/>
        <item x="0"/>
        <item x="2"/>
        <item t="default"/>
      </items>
    </pivotField>
    <pivotField name="TIPO COSTO" axis="axisRow" compact="0" outline="0" multipleItemSelectionAllowed="1" showAll="0" sortType="ascending">
      <items count="3">
        <item x="0"/>
        <item x="1"/>
        <item t="default"/>
      </items>
    </pivotField>
  </pivotFields>
  <rowFields count="6">
    <field x="45"/>
    <field x="38"/>
    <field x="39"/>
    <field x="40"/>
    <field x="43"/>
    <field x="44"/>
  </rowFields>
  <rowItems count="256">
    <i>
      <x/>
      <x/>
      <x v="13"/>
      <x v="164"/>
      <x v="2"/>
      <x/>
    </i>
    <i r="3">
      <x v="166"/>
      <x v="3"/>
      <x v="1"/>
    </i>
    <i r="3">
      <x v="168"/>
      <x v="2"/>
      <x/>
    </i>
    <i r="3">
      <x v="169"/>
      <x v="2"/>
      <x/>
    </i>
    <i t="default" r="1">
      <x/>
    </i>
    <i r="1">
      <x v="1"/>
      <x v="14"/>
      <x v="157"/>
      <x v="3"/>
      <x v="1"/>
    </i>
    <i r="3">
      <x v="160"/>
      <x v="2"/>
      <x/>
    </i>
    <i t="default" r="1">
      <x v="1"/>
    </i>
    <i r="1">
      <x v="2"/>
      <x v="15"/>
      <x v="23"/>
      <x v="1"/>
      <x v="2"/>
    </i>
    <i t="default" r="1">
      <x v="2"/>
    </i>
    <i r="1">
      <x v="3"/>
      <x v="2"/>
      <x v="128"/>
      <x v="2"/>
      <x/>
    </i>
    <i t="default" r="1">
      <x v="3"/>
    </i>
    <i r="1">
      <x v="4"/>
      <x v="6"/>
      <x/>
      <x v="4"/>
      <x v="1"/>
    </i>
    <i r="3">
      <x v="4"/>
      <x v="1"/>
      <x v="2"/>
    </i>
    <i r="3">
      <x v="110"/>
      <x v="4"/>
      <x v="1"/>
    </i>
    <i r="3">
      <x v="149"/>
      <x v="4"/>
      <x v="1"/>
    </i>
    <i r="3">
      <x v="200"/>
      <x v="4"/>
      <x v="1"/>
    </i>
    <i t="default" r="1">
      <x v="4"/>
    </i>
    <i r="1">
      <x v="5"/>
      <x v="17"/>
      <x v="47"/>
      <x v="4"/>
      <x v="1"/>
    </i>
    <i r="3">
      <x v="48"/>
      <x v="4"/>
      <x v="1"/>
    </i>
    <i r="3">
      <x v="118"/>
      <x v="4"/>
      <x v="1"/>
    </i>
    <i r="3">
      <x v="126"/>
      <x v="4"/>
      <x v="1"/>
    </i>
    <i r="3">
      <x v="165"/>
      <x v="2"/>
      <x/>
    </i>
    <i r="3">
      <x v="170"/>
      <x v="2"/>
      <x/>
    </i>
    <i r="3">
      <x v="171"/>
      <x v="2"/>
      <x/>
    </i>
    <i r="3">
      <x v="201"/>
      <x v="4"/>
      <x v="1"/>
    </i>
    <i t="default" r="1">
      <x v="5"/>
    </i>
    <i r="1">
      <x v="6"/>
      <x v="1"/>
      <x v="33"/>
      <x v="4"/>
      <x v="1"/>
    </i>
    <i r="3">
      <x v="74"/>
      <x v="4"/>
      <x v="1"/>
    </i>
    <i r="3">
      <x v="84"/>
      <x v="2"/>
      <x/>
    </i>
    <i r="3">
      <x v="162"/>
      <x v="2"/>
      <x/>
    </i>
    <i t="default" r="1">
      <x v="6"/>
    </i>
    <i r="1">
      <x v="7"/>
      <x v="16"/>
      <x v="15"/>
      <x v="1"/>
      <x v="2"/>
    </i>
    <i r="3">
      <x v="21"/>
      <x v="1"/>
      <x v="2"/>
    </i>
    <i r="3">
      <x v="22"/>
      <x v="1"/>
      <x v="2"/>
    </i>
    <i r="3">
      <x v="24"/>
      <x v="1"/>
      <x v="2"/>
    </i>
    <i r="3">
      <x v="31"/>
      <x v="1"/>
      <x v="2"/>
    </i>
    <i r="3">
      <x v="34"/>
      <x v="1"/>
      <x v="2"/>
    </i>
    <i r="3">
      <x v="36"/>
      <x v="1"/>
      <x v="2"/>
    </i>
    <i r="3">
      <x v="37"/>
      <x v="1"/>
      <x v="2"/>
    </i>
    <i r="3">
      <x v="38"/>
      <x v="1"/>
      <x v="2"/>
    </i>
    <i r="3">
      <x v="39"/>
      <x v="1"/>
      <x v="2"/>
    </i>
    <i r="3">
      <x v="40"/>
      <x v="1"/>
      <x v="2"/>
    </i>
    <i r="3">
      <x v="41"/>
      <x v="1"/>
      <x v="2"/>
    </i>
    <i r="3">
      <x v="42"/>
      <x v="1"/>
      <x v="2"/>
    </i>
    <i r="3">
      <x v="43"/>
      <x v="1"/>
      <x v="2"/>
    </i>
    <i r="3">
      <x v="44"/>
      <x v="1"/>
      <x v="2"/>
    </i>
    <i r="3">
      <x v="45"/>
      <x v="1"/>
      <x v="2"/>
    </i>
    <i r="3">
      <x v="46"/>
      <x v="1"/>
      <x v="2"/>
    </i>
    <i r="3">
      <x v="49"/>
      <x v="1"/>
      <x v="2"/>
    </i>
    <i r="3">
      <x v="50"/>
      <x v="1"/>
      <x v="2"/>
    </i>
    <i r="3">
      <x v="51"/>
      <x v="1"/>
      <x v="2"/>
    </i>
    <i r="3">
      <x v="52"/>
      <x v="1"/>
      <x v="2"/>
    </i>
    <i r="3">
      <x v="53"/>
      <x v="1"/>
      <x v="2"/>
    </i>
    <i r="3">
      <x v="54"/>
      <x v="1"/>
      <x v="2"/>
    </i>
    <i r="3">
      <x v="55"/>
      <x v="1"/>
      <x v="2"/>
    </i>
    <i r="3">
      <x v="56"/>
      <x v="1"/>
      <x v="2"/>
    </i>
    <i r="3">
      <x v="57"/>
      <x v="1"/>
      <x v="2"/>
    </i>
    <i r="3">
      <x v="60"/>
      <x v="1"/>
      <x v="2"/>
    </i>
    <i r="3">
      <x v="61"/>
      <x v="1"/>
      <x v="2"/>
    </i>
    <i r="3">
      <x v="62"/>
      <x v="1"/>
      <x v="2"/>
    </i>
    <i r="3">
      <x v="67"/>
      <x v="1"/>
      <x v="2"/>
    </i>
    <i r="3">
      <x v="68"/>
      <x v="1"/>
      <x v="2"/>
    </i>
    <i r="3">
      <x v="69"/>
      <x v="1"/>
      <x v="2"/>
    </i>
    <i r="3">
      <x v="70"/>
      <x v="1"/>
      <x v="2"/>
    </i>
    <i r="3">
      <x v="71"/>
      <x v="1"/>
      <x v="2"/>
    </i>
    <i r="3">
      <x v="72"/>
      <x v="1"/>
      <x v="2"/>
    </i>
    <i r="3">
      <x v="75"/>
      <x v="1"/>
      <x v="2"/>
    </i>
    <i r="3">
      <x v="76"/>
      <x v="1"/>
      <x v="2"/>
    </i>
    <i r="3">
      <x v="112"/>
      <x v="1"/>
      <x v="2"/>
    </i>
    <i r="3">
      <x v="115"/>
      <x v="1"/>
      <x v="2"/>
    </i>
    <i r="3">
      <x v="116"/>
      <x v="1"/>
      <x v="2"/>
    </i>
    <i r="3">
      <x v="117"/>
      <x v="1"/>
      <x v="2"/>
    </i>
    <i r="3">
      <x v="122"/>
      <x v="1"/>
      <x v="2"/>
    </i>
    <i r="3">
      <x v="146"/>
      <x v="1"/>
      <x v="2"/>
    </i>
    <i r="3">
      <x v="148"/>
      <x v="1"/>
      <x v="2"/>
    </i>
    <i r="3">
      <x v="150"/>
      <x v="1"/>
      <x v="2"/>
    </i>
    <i r="3">
      <x v="151"/>
      <x v="1"/>
      <x v="2"/>
    </i>
    <i r="3">
      <x v="152"/>
      <x v="1"/>
      <x v="2"/>
    </i>
    <i r="3">
      <x v="153"/>
      <x v="1"/>
      <x v="2"/>
    </i>
    <i r="3">
      <x v="176"/>
      <x v="1"/>
      <x v="2"/>
    </i>
    <i r="3">
      <x v="178"/>
      <x v="1"/>
      <x v="2"/>
    </i>
    <i r="3">
      <x v="179"/>
      <x v="1"/>
      <x v="2"/>
    </i>
    <i r="3">
      <x v="180"/>
      <x v="1"/>
      <x v="2"/>
    </i>
    <i r="3">
      <x v="181"/>
      <x v="1"/>
      <x v="2"/>
    </i>
    <i r="3">
      <x v="182"/>
      <x v="1"/>
      <x v="2"/>
    </i>
    <i r="3">
      <x v="183"/>
      <x v="1"/>
      <x v="2"/>
    </i>
    <i r="3">
      <x v="184"/>
      <x v="1"/>
      <x v="2"/>
    </i>
    <i r="3">
      <x v="185"/>
      <x v="1"/>
      <x v="2"/>
    </i>
    <i r="3">
      <x v="197"/>
      <x v="1"/>
      <x v="2"/>
    </i>
    <i r="3">
      <x v="205"/>
      <x v="1"/>
      <x v="2"/>
    </i>
    <i r="3">
      <x v="206"/>
      <x v="1"/>
      <x v="2"/>
    </i>
    <i r="3">
      <x v="207"/>
      <x v="1"/>
      <x v="2"/>
    </i>
    <i r="3">
      <x v="209"/>
      <x v="1"/>
      <x v="2"/>
    </i>
    <i r="3">
      <x v="210"/>
      <x v="1"/>
      <x v="2"/>
    </i>
    <i r="3">
      <x v="215"/>
      <x v="1"/>
      <x v="2"/>
    </i>
    <i r="3">
      <x v="216"/>
      <x v="1"/>
      <x v="2"/>
    </i>
    <i r="3">
      <x v="219"/>
      <x v="1"/>
      <x v="2"/>
    </i>
    <i r="3">
      <x v="221"/>
      <x v="1"/>
      <x v="2"/>
    </i>
    <i r="3">
      <x v="228"/>
      <x v="1"/>
      <x v="2"/>
    </i>
    <i r="3">
      <x v="231"/>
      <x v="1"/>
      <x v="2"/>
    </i>
    <i r="3">
      <x v="232"/>
      <x v="1"/>
      <x v="2"/>
    </i>
    <i r="3">
      <x v="234"/>
      <x v="1"/>
      <x v="2"/>
    </i>
    <i t="default" r="1">
      <x v="7"/>
    </i>
    <i r="1">
      <x v="9"/>
      <x v="9"/>
      <x v="5"/>
      <x/>
      <x/>
    </i>
    <i r="3">
      <x v="6"/>
      <x/>
      <x/>
    </i>
    <i r="3">
      <x v="7"/>
      <x/>
      <x/>
    </i>
    <i r="3">
      <x v="8"/>
      <x/>
      <x/>
    </i>
    <i r="3">
      <x v="9"/>
      <x/>
      <x/>
    </i>
    <i r="3">
      <x v="10"/>
      <x/>
      <x/>
    </i>
    <i r="3">
      <x v="11"/>
      <x/>
      <x/>
    </i>
    <i r="3">
      <x v="12"/>
      <x/>
      <x/>
    </i>
    <i r="3">
      <x v="13"/>
      <x/>
      <x/>
    </i>
    <i r="3">
      <x v="19"/>
      <x/>
      <x/>
    </i>
    <i r="3">
      <x v="20"/>
      <x/>
      <x/>
    </i>
    <i r="3">
      <x v="104"/>
      <x/>
      <x/>
    </i>
    <i r="3">
      <x v="105"/>
      <x/>
      <x/>
    </i>
    <i t="default" r="1">
      <x v="9"/>
    </i>
    <i r="1">
      <x v="10"/>
      <x v="8"/>
      <x v="130"/>
      <x v="2"/>
      <x/>
    </i>
    <i t="default" r="1">
      <x v="10"/>
    </i>
    <i r="1">
      <x v="11"/>
      <x v="7"/>
      <x v="28"/>
      <x v="2"/>
      <x/>
    </i>
    <i r="3">
      <x v="29"/>
      <x v="2"/>
      <x/>
    </i>
    <i r="3">
      <x v="30"/>
      <x v="2"/>
      <x/>
    </i>
    <i r="3">
      <x v="123"/>
      <x v="3"/>
      <x v="1"/>
    </i>
    <i r="3">
      <x v="125"/>
      <x v="3"/>
      <x v="1"/>
    </i>
    <i t="default" r="1">
      <x v="11"/>
    </i>
    <i r="1">
      <x v="12"/>
      <x v="4"/>
      <x v="124"/>
      <x v="3"/>
      <x v="1"/>
    </i>
    <i r="3">
      <x v="163"/>
      <x v="2"/>
      <x/>
    </i>
    <i t="default" r="1">
      <x v="12"/>
    </i>
    <i r="1">
      <x v="13"/>
      <x v="3"/>
      <x v="147"/>
      <x v="2"/>
      <x/>
    </i>
    <i t="default" r="1">
      <x v="13"/>
    </i>
    <i r="1">
      <x v="14"/>
      <x/>
      <x v="161"/>
      <x v="2"/>
      <x/>
    </i>
    <i t="default" r="1">
      <x v="14"/>
    </i>
    <i r="1">
      <x v="15"/>
      <x v="6"/>
      <x v="1"/>
      <x v="1"/>
      <x v="2"/>
    </i>
    <i r="3">
      <x v="2"/>
      <x v="1"/>
      <x v="2"/>
    </i>
    <i r="3">
      <x v="3"/>
      <x v="1"/>
      <x v="2"/>
    </i>
    <i r="3">
      <x v="119"/>
      <x v="1"/>
      <x v="2"/>
    </i>
    <i r="3">
      <x v="127"/>
      <x v="1"/>
      <x v="2"/>
    </i>
    <i r="3">
      <x v="129"/>
      <x/>
      <x/>
    </i>
    <i r="3">
      <x v="132"/>
      <x v="1"/>
      <x v="2"/>
    </i>
    <i r="3">
      <x v="154"/>
      <x v="1"/>
      <x v="2"/>
    </i>
    <i r="3">
      <x v="238"/>
      <x/>
      <x/>
    </i>
    <i t="default" r="1">
      <x v="15"/>
    </i>
    <i r="1">
      <x v="16"/>
      <x v="18"/>
      <x v="14"/>
      <x v="1"/>
      <x v="2"/>
    </i>
    <i r="3">
      <x v="26"/>
      <x/>
      <x/>
    </i>
    <i r="3">
      <x v="32"/>
      <x v="1"/>
      <x v="2"/>
    </i>
    <i r="3">
      <x v="35"/>
      <x v="1"/>
      <x v="2"/>
    </i>
    <i r="3">
      <x v="58"/>
      <x v="1"/>
      <x v="2"/>
    </i>
    <i r="3">
      <x v="59"/>
      <x v="1"/>
      <x v="2"/>
    </i>
    <i r="3">
      <x v="77"/>
      <x/>
      <x/>
    </i>
    <i r="3">
      <x v="78"/>
      <x/>
      <x/>
    </i>
    <i r="3">
      <x v="101"/>
      <x/>
      <x/>
    </i>
    <i r="3">
      <x v="102"/>
      <x/>
      <x/>
    </i>
    <i r="3">
      <x v="107"/>
      <x/>
      <x/>
    </i>
    <i r="3">
      <x v="108"/>
      <x/>
      <x/>
    </i>
    <i r="3">
      <x v="156"/>
      <x v="1"/>
      <x v="2"/>
    </i>
    <i r="3">
      <x v="159"/>
      <x v="1"/>
      <x v="2"/>
    </i>
    <i r="3">
      <x v="167"/>
      <x/>
      <x/>
    </i>
    <i r="3">
      <x v="187"/>
      <x v="1"/>
      <x v="2"/>
    </i>
    <i r="3">
      <x v="189"/>
      <x/>
      <x/>
    </i>
    <i r="3">
      <x v="194"/>
      <x/>
      <x/>
    </i>
    <i r="3">
      <x v="208"/>
      <x v="1"/>
      <x v="2"/>
    </i>
    <i r="3">
      <x v="213"/>
      <x v="1"/>
      <x v="2"/>
    </i>
    <i r="3">
      <x v="220"/>
      <x v="1"/>
      <x v="2"/>
    </i>
    <i r="3">
      <x v="222"/>
      <x v="1"/>
      <x v="2"/>
    </i>
    <i r="3">
      <x v="223"/>
      <x v="1"/>
      <x v="2"/>
    </i>
    <i r="3">
      <x v="229"/>
      <x v="1"/>
      <x v="2"/>
    </i>
    <i r="3">
      <x v="230"/>
      <x v="1"/>
      <x v="2"/>
    </i>
    <i t="default" r="1">
      <x v="16"/>
    </i>
    <i r="1">
      <x v="18"/>
      <x v="10"/>
      <x v="16"/>
      <x/>
      <x/>
    </i>
    <i r="3">
      <x v="17"/>
      <x/>
      <x/>
    </i>
    <i r="3">
      <x v="27"/>
      <x/>
      <x/>
    </i>
    <i r="3">
      <x v="63"/>
      <x/>
      <x/>
    </i>
    <i r="3">
      <x v="65"/>
      <x/>
      <x/>
    </i>
    <i r="3">
      <x v="66"/>
      <x/>
      <x/>
    </i>
    <i r="3">
      <x v="79"/>
      <x/>
      <x/>
    </i>
    <i r="3">
      <x v="82"/>
      <x/>
      <x/>
    </i>
    <i r="3">
      <x v="85"/>
      <x/>
      <x/>
    </i>
    <i r="3">
      <x v="86"/>
      <x/>
      <x/>
    </i>
    <i r="3">
      <x v="87"/>
      <x/>
      <x/>
    </i>
    <i r="3">
      <x v="88"/>
      <x/>
      <x/>
    </i>
    <i r="3">
      <x v="89"/>
      <x/>
      <x/>
    </i>
    <i r="3">
      <x v="90"/>
      <x/>
      <x/>
    </i>
    <i r="3">
      <x v="91"/>
      <x/>
      <x/>
    </i>
    <i r="3">
      <x v="92"/>
      <x/>
      <x/>
    </i>
    <i r="3">
      <x v="93"/>
      <x/>
      <x/>
    </i>
    <i r="3">
      <x v="94"/>
      <x/>
      <x/>
    </i>
    <i r="3">
      <x v="95"/>
      <x/>
      <x/>
    </i>
    <i r="3">
      <x v="96"/>
      <x/>
      <x/>
    </i>
    <i r="3">
      <x v="98"/>
      <x/>
      <x/>
    </i>
    <i r="3">
      <x v="99"/>
      <x/>
      <x/>
    </i>
    <i r="3">
      <x v="100"/>
      <x/>
      <x/>
    </i>
    <i r="3">
      <x v="103"/>
      <x/>
      <x/>
    </i>
    <i r="3">
      <x v="131"/>
      <x/>
      <x/>
    </i>
    <i r="3">
      <x v="136"/>
      <x/>
      <x/>
    </i>
    <i r="3">
      <x v="137"/>
      <x/>
      <x/>
    </i>
    <i r="3">
      <x v="138"/>
      <x/>
      <x/>
    </i>
    <i r="3">
      <x v="139"/>
      <x/>
      <x/>
    </i>
    <i r="3">
      <x v="140"/>
      <x/>
      <x/>
    </i>
    <i r="3">
      <x v="141"/>
      <x/>
      <x/>
    </i>
    <i r="3">
      <x v="142"/>
      <x/>
      <x/>
    </i>
    <i r="3">
      <x v="143"/>
      <x/>
      <x/>
    </i>
    <i r="3">
      <x v="144"/>
      <x/>
      <x/>
    </i>
    <i r="3">
      <x v="145"/>
      <x/>
      <x/>
    </i>
    <i r="3">
      <x v="177"/>
      <x v="1"/>
      <x v="2"/>
    </i>
    <i r="3">
      <x v="188"/>
      <x/>
      <x/>
    </i>
    <i r="3">
      <x v="190"/>
      <x/>
      <x/>
    </i>
    <i r="3">
      <x v="191"/>
      <x/>
      <x/>
    </i>
    <i r="3">
      <x v="192"/>
      <x/>
      <x/>
    </i>
    <i r="3">
      <x v="193"/>
      <x/>
      <x/>
    </i>
    <i r="3">
      <x v="195"/>
      <x/>
      <x/>
    </i>
    <i r="3">
      <x v="198"/>
      <x/>
      <x/>
    </i>
    <i r="3">
      <x v="199"/>
      <x/>
      <x/>
    </i>
    <i r="3">
      <x v="204"/>
      <x/>
      <x/>
    </i>
    <i r="3">
      <x v="211"/>
      <x v="1"/>
      <x v="2"/>
    </i>
    <i r="3">
      <x v="212"/>
      <x v="1"/>
      <x v="2"/>
    </i>
    <i r="3">
      <x v="218"/>
      <x/>
      <x/>
    </i>
    <i r="3">
      <x v="225"/>
      <x/>
      <x/>
    </i>
    <i r="3">
      <x v="235"/>
      <x/>
      <x/>
    </i>
    <i r="3">
      <x v="236"/>
      <x/>
      <x/>
    </i>
    <i r="3">
      <x v="239"/>
      <x/>
      <x/>
    </i>
    <i r="3">
      <x v="240"/>
      <x/>
      <x/>
    </i>
    <i t="default" r="1">
      <x v="18"/>
    </i>
    <i r="1">
      <x v="19"/>
      <x v="11"/>
      <x v="80"/>
      <x/>
      <x/>
    </i>
    <i r="3">
      <x v="81"/>
      <x/>
      <x/>
    </i>
    <i r="3">
      <x v="83"/>
      <x/>
      <x/>
    </i>
    <i r="3">
      <x v="97"/>
      <x/>
      <x/>
    </i>
    <i r="3">
      <x v="106"/>
      <x/>
      <x/>
    </i>
    <i r="3">
      <x v="172"/>
      <x/>
      <x/>
    </i>
    <i r="3">
      <x v="173"/>
      <x/>
      <x/>
    </i>
    <i r="3">
      <x v="174"/>
      <x/>
      <x/>
    </i>
    <i r="3">
      <x v="186"/>
      <x v="1"/>
      <x v="2"/>
    </i>
    <i r="3">
      <x v="196"/>
      <x/>
      <x/>
    </i>
    <i r="3">
      <x v="214"/>
      <x/>
      <x/>
    </i>
    <i r="3">
      <x v="217"/>
      <x v="1"/>
      <x v="2"/>
    </i>
    <i r="3">
      <x v="224"/>
      <x/>
      <x/>
    </i>
    <i r="3">
      <x v="226"/>
      <x/>
      <x/>
    </i>
    <i r="3">
      <x v="233"/>
      <x v="1"/>
      <x v="2"/>
    </i>
    <i r="3">
      <x v="237"/>
      <x/>
      <x/>
    </i>
    <i t="default" r="1">
      <x v="19"/>
    </i>
    <i t="default">
      <x/>
    </i>
    <i>
      <x v="1"/>
      <x v="6"/>
      <x v="1"/>
      <x v="73"/>
      <x v="1"/>
      <x v="2"/>
    </i>
    <i r="3">
      <x v="203"/>
      <x v="1"/>
      <x v="2"/>
    </i>
    <i t="default" r="1">
      <x v="6"/>
    </i>
    <i r="1">
      <x v="8"/>
      <x v="5"/>
      <x v="109"/>
      <x/>
      <x/>
    </i>
    <i r="3">
      <x v="133"/>
      <x/>
      <x/>
    </i>
    <i r="3">
      <x v="134"/>
      <x/>
      <x/>
    </i>
    <i r="3">
      <x v="135"/>
      <x/>
      <x/>
    </i>
    <i r="3">
      <x v="158"/>
      <x v="1"/>
      <x v="2"/>
    </i>
    <i t="default" r="1">
      <x v="8"/>
    </i>
    <i r="1">
      <x v="10"/>
      <x v="8"/>
      <x v="155"/>
      <x v="1"/>
      <x v="2"/>
    </i>
    <i t="default" r="1">
      <x v="10"/>
    </i>
    <i r="1">
      <x v="17"/>
      <x v="15"/>
      <x v="202"/>
      <x v="1"/>
      <x v="2"/>
    </i>
    <i t="default" r="1">
      <x v="17"/>
    </i>
    <i t="default">
      <x v="1"/>
    </i>
    <i t="grand">
      <x/>
    </i>
  </rowItems>
  <colItems count="1">
    <i/>
  </colItems>
  <pageFields count="3">
    <pageField fld="5" hier="0"/>
    <pageField fld="41" hier="0"/>
    <pageField fld="42" hier="0"/>
  </pageFields>
  <dataFields count="1">
    <dataField name=" Monto" fld="3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2000000}" name="Eklipse Servicios SPA" cacheId="13" applyNumberFormats="0" applyBorderFormats="0" applyFontFormats="0" applyPatternFormats="0" applyAlignmentFormats="0" applyWidthHeightFormats="0" dataCaption="" updatedVersion="8" compact="0" compactData="0">
  <location ref="A5:G40" firstHeaderRow="1" firstDataRow="1" firstDataCol="6" rowPageCount="3" colPageCount="1"/>
  <pivotFields count="46">
    <pivotField name="nº" compact="0" outline="0" multipleItemSelectionAllowed="1" showAll="0"/>
    <pivotField name="PCTCOD" compact="0" outline="0" multipleItemSelectionAllowed="1" showAll="0"/>
    <pivotField name="C.C.C" compact="0" outline="0" multipleItemSelectionAllowed="1" showAll="0"/>
    <pivotField name="C GRUPO" compact="0" outline="0" multipleItemSelectionAllowed="1" showAll="0"/>
    <pivotField name="DESC GRUPO" compact="0" outline="0" multipleItemSelectionAllowed="1" showAll="0"/>
    <pivotField name="S GRUPO" axis="axisPage" compact="0" outline="0" multipleItemSelectionAllowed="1" showAll="0">
      <items count="5">
        <item x="0"/>
        <item h="1" x="1"/>
        <item x="2"/>
        <item h="1" x="3"/>
        <item t="default"/>
      </items>
    </pivotField>
    <pivotField name="C.UBICACIÓN" compact="0" outline="0" multipleItemSelectionAllowed="1" showAll="0"/>
    <pivotField name="EMPRESA" compact="0" outline="0" multipleItemSelectionAllowed="1" showAll="0"/>
    <pivotField name="Vehiculo" compact="0" outline="0" multipleItemSelectionAllowed="1" showAll="0"/>
    <pivotField name="MARCA" compact="0" outline="0" multipleItemSelectionAllowed="1" showAll="0"/>
    <pivotField name="MODELO" compact="0" outline="0" multipleItemSelectionAllowed="1" showAll="0"/>
    <pivotField name="PATENTE" compact="0" outline="0" multipleItemSelectionAllowed="1" showAll="0"/>
    <pivotField name="AÑO" compact="0" outline="0" multipleItemSelectionAllowed="1" showAll="0"/>
    <pivotField name="Tipo" compact="0" outline="0" multipleItemSelectionAllowed="1" showAll="0"/>
    <pivotField name="TIPO3" compact="0" outline="0" multipleItemSelectionAllowed="1" showAll="0"/>
    <pivotField name="COLOR" compact="0" outline="0" multipleItemSelectionAllowed="1" showAll="0"/>
    <pivotField name="COMBUSTIBLE" compact="0" outline="0" multipleItemSelectionAllowed="1" showAll="0"/>
    <pivotField name="N° MOTOR" compact="0" outline="0" multipleItemSelectionAllowed="1" showAll="0"/>
    <pivotField name="N° CHASSIS" compact="0" outline="0" multipleItemSelectionAllowed="1" showAll="0"/>
    <pivotField name="HOROMETRO" compact="0" outline="0" multipleItemSelectionAllowed="1" showAll="0"/>
    <pivotField name="ODOMETRO" compact="0" outline="0" multipleItemSelectionAllowed="1" showAll="0"/>
    <pivotField name="POLIZA SEGURO" compact="0" outline="0" multipleItemSelectionAllowed="1" showAll="0"/>
    <pivotField name="$ RENTA" compact="0" outline="0" multipleItemSelectionAllowed="1" showAll="0"/>
    <pivotField name="BANCO" compact="0" outline="0" multipleItemSelectionAllowed="1" showAll="0"/>
    <pivotField name="Nº CTTO" compact="0" outline="0" multipleItemSelectionAllowed="1" showAll="0"/>
    <pivotField name="CUOTAS" compact="0" outline="0" multipleItemSelectionAllowed="1" showAll="0"/>
    <pivotField name="GRACIA" compact="0" outline="0" multipleItemSelectionAllowed="1" showAll="0"/>
    <pivotField name="PIE" compact="0" outline="0" multipleItemSelectionAllowed="1" showAll="0"/>
    <pivotField name="F.INICIO" compact="0" outline="0" multipleItemSelectionAllowed="1" showAll="0"/>
    <pivotField name="F.TERMINO" compact="0" outline="0" multipleItemSelectionAllowed="1" showAll="0"/>
    <pivotField name="VALOR EQUIPO NETO" compact="0" outline="0" multipleItemSelectionAllowed="1" showAll="0"/>
    <pivotField name="TIPO CAMBIO" compact="0" outline="0" multipleItemSelectionAllowed="1" showAll="0"/>
    <pivotField name="VALOR CUOTA NETA" dataField="1" compact="0" numFmtId="3" outline="0" multipleItemSelectionAllowed="1" showAll="0"/>
    <pivotField name="DESC UBICACIÓN" compact="0" outline="0" multipleItemSelectionAllowed="1" showAll="0"/>
    <pivotField name="CuotasPorPagar" compact="0" outline="0" multipleItemSelectionAllowed="1" showAll="0"/>
    <pivotField name="CuotasPagadas" compact="0" outline="0" multipleItemSelectionAllowed="1" showAll="0"/>
    <pivotField name="Columna1" compact="0" outline="0" multipleItemSelectionAllowed="1" showAll="0"/>
    <pivotField name="Columna2" compact="0" outline="0" multipleItemSelectionAllowed="1" showAll="0"/>
    <pivotField name="Centro Costo" axis="axisRow" compact="0" numFmtId="49" outline="0" multipleItemSelectionAllowed="1" showAll="0" sortType="ascending" defaultSubtotal="0">
      <items count="21">
        <item x="10"/>
        <item x="20"/>
        <item x="4"/>
        <item x="12"/>
        <item x="1"/>
        <item x="5"/>
        <item x="9"/>
        <item x="0"/>
        <item x="14"/>
        <item x="19"/>
        <item x="13"/>
        <item x="18"/>
        <item x="17"/>
        <item x="15"/>
        <item x="16"/>
        <item x="2"/>
        <item x="7"/>
        <item x="11"/>
        <item x="8"/>
        <item x="6"/>
        <item x="3"/>
      </items>
    </pivotField>
    <pivotField name="Nombre Centro Costo" axis="axisRow" compact="0" outline="0" multipleItemSelectionAllowed="1" showAll="0" sortType="ascending" defaultSubtotal="0">
      <items count="19">
        <item x="14"/>
        <item x="8"/>
        <item x="10"/>
        <item x="13"/>
        <item x="15"/>
        <item x="12"/>
        <item x="1"/>
        <item x="16"/>
        <item x="11"/>
        <item x="17"/>
        <item x="7"/>
        <item x="5"/>
        <item x="2"/>
        <item x="9"/>
        <item x="18"/>
        <item x="3"/>
        <item x="0"/>
        <item x="4"/>
        <item x="6"/>
      </items>
    </pivotField>
    <pivotField name="Detalle" axis="axisRow" compact="0" outline="0" multipleItemSelectionAllowed="1" showAll="0" sortType="ascending">
      <items count="242">
        <item x="12"/>
        <item x="6"/>
        <item x="7"/>
        <item x="8"/>
        <item x="47"/>
        <item x="201"/>
        <item x="202"/>
        <item x="200"/>
        <item x="199"/>
        <item x="197"/>
        <item x="194"/>
        <item x="198"/>
        <item x="196"/>
        <item x="195"/>
        <item x="64"/>
        <item x="67"/>
        <item x="102"/>
        <item x="105"/>
        <item x="240"/>
        <item x="212"/>
        <item x="211"/>
        <item x="13"/>
        <item x="14"/>
        <item x="16"/>
        <item x="123"/>
        <item x="99"/>
        <item x="219"/>
        <item x="187"/>
        <item x="224"/>
        <item x="229"/>
        <item x="179"/>
        <item x="86"/>
        <item x="79"/>
        <item x="104"/>
        <item x="108"/>
        <item x="107"/>
        <item x="3"/>
        <item x="18"/>
        <item x="17"/>
        <item x="19"/>
        <item x="22"/>
        <item x="28"/>
        <item x="29"/>
        <item x="38"/>
        <item x="48"/>
        <item x="37"/>
        <item x="39"/>
        <item x="42"/>
        <item x="49"/>
        <item x="46"/>
        <item x="40"/>
        <item x="44"/>
        <item x="56"/>
        <item x="55"/>
        <item x="62"/>
        <item x="63"/>
        <item x="74"/>
        <item x="73"/>
        <item x="95"/>
        <item x="96"/>
        <item x="2"/>
        <item x="1"/>
        <item x="87"/>
        <item x="185"/>
        <item x="9"/>
        <item x="157"/>
        <item x="158"/>
        <item x="54"/>
        <item x="51"/>
        <item x="70"/>
        <item x="69"/>
        <item x="82"/>
        <item x="83"/>
        <item x="98"/>
        <item x="128"/>
        <item x="124"/>
        <item x="125"/>
        <item x="171"/>
        <item x="170"/>
        <item x="169"/>
        <item x="147"/>
        <item x="148"/>
        <item x="168"/>
        <item x="146"/>
        <item x="178"/>
        <item x="182"/>
        <item x="183"/>
        <item x="149"/>
        <item x="150"/>
        <item x="143"/>
        <item x="144"/>
        <item x="145"/>
        <item x="155"/>
        <item x="156"/>
        <item x="154"/>
        <item x="153"/>
        <item x="165"/>
        <item x="191"/>
        <item x="166"/>
        <item x="161"/>
        <item x="163"/>
        <item x="217"/>
        <item x="218"/>
        <item x="181"/>
        <item x="214"/>
        <item x="213"/>
        <item x="233"/>
        <item x="239"/>
        <item x="238"/>
        <item x="176"/>
        <item x="11"/>
        <item x="34"/>
        <item x="50"/>
        <item x="41"/>
        <item x="58"/>
        <item x="59"/>
        <item x="61"/>
        <item x="60"/>
        <item x="68"/>
        <item x="85"/>
        <item x="90"/>
        <item x="91"/>
        <item x="92"/>
        <item x="222"/>
        <item x="138"/>
        <item x="223"/>
        <item x="127"/>
        <item x="119"/>
        <item x="120"/>
        <item x="122"/>
        <item x="121"/>
        <item x="207"/>
        <item x="173"/>
        <item x="135"/>
        <item x="174"/>
        <item x="175"/>
        <item x="205"/>
        <item x="206"/>
        <item x="203"/>
        <item x="172"/>
        <item x="204"/>
        <item x="192"/>
        <item x="193"/>
        <item x="208"/>
        <item x="209"/>
        <item x="210"/>
        <item x="36"/>
        <item x="133"/>
        <item x="10"/>
        <item x="5"/>
        <item x="15"/>
        <item x="76"/>
        <item x="118"/>
        <item x="110"/>
        <item x="131"/>
        <item x="130"/>
        <item x="109"/>
        <item x="225"/>
        <item x="132"/>
        <item x="111"/>
        <item x="226"/>
        <item x="134"/>
        <item x="177"/>
        <item x="140"/>
        <item x="100"/>
        <item x="180"/>
        <item x="117"/>
        <item x="231"/>
        <item x="126"/>
        <item x="129"/>
        <item x="227"/>
        <item x="228"/>
        <item x="235"/>
        <item x="236"/>
        <item x="234"/>
        <item x="162"/>
        <item x="45"/>
        <item x="167"/>
        <item x="0"/>
        <item x="24"/>
        <item x="23"/>
        <item x="35"/>
        <item x="66"/>
        <item x="65"/>
        <item x="81"/>
        <item x="80"/>
        <item x="93"/>
        <item x="97"/>
        <item x="164"/>
        <item x="221"/>
        <item x="112"/>
        <item x="137"/>
        <item x="139"/>
        <item x="136"/>
        <item x="220"/>
        <item x="151"/>
        <item x="232"/>
        <item x="57"/>
        <item x="142"/>
        <item x="152"/>
        <item x="4"/>
        <item x="20"/>
        <item x="101"/>
        <item x="89"/>
        <item x="186"/>
        <item x="75"/>
        <item x="26"/>
        <item x="27"/>
        <item x="116"/>
        <item x="33"/>
        <item x="103"/>
        <item x="216"/>
        <item x="215"/>
        <item x="114"/>
        <item x="159"/>
        <item x="84"/>
        <item x="25"/>
        <item x="115"/>
        <item x="141"/>
        <item x="21"/>
        <item x="53"/>
        <item x="30"/>
        <item x="94"/>
        <item x="113"/>
        <item x="160"/>
        <item x="184"/>
        <item x="230"/>
        <item x="43"/>
        <item x="71"/>
        <item x="106"/>
        <item x="52"/>
        <item x="72"/>
        <item x="31"/>
        <item x="32"/>
        <item x="88"/>
        <item x="77"/>
        <item x="78"/>
        <item x="190"/>
        <item x="237"/>
        <item x="188"/>
        <item x="189"/>
        <item t="default"/>
      </items>
    </pivotField>
    <pivotField name="EMPRESA DUEÑA" axis="axisPage" compact="0" outline="0" multipleItemSelectionAllowe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TABILIZACIÓN" axis="axisPage" compact="0" outline="0" multipleItemSelectionAllowed="1" showAll="0">
      <items count="6">
        <item h="1" x="0"/>
        <item x="1"/>
        <item h="1" x="2"/>
        <item h="1" x="3"/>
        <item h="1" x="4"/>
        <item t="default"/>
      </items>
    </pivotField>
    <pivotField name="CUENTA" axis="axisRow" compact="0" outline="0" multipleItemSelectionAllowed="1" showAll="0" sortType="ascending" defaultSubtotal="0">
      <items count="6">
        <item x="4"/>
        <item x="0"/>
        <item x="5"/>
        <item x="2"/>
        <item x="1"/>
        <item x="3"/>
      </items>
    </pivotField>
    <pivotField name="NOMBRE CUENTA" axis="axisRow" compact="0" outline="0" multipleItemSelectionAllowed="1" showAll="0" sortType="ascending" defaultSubtotal="0">
      <items count="4">
        <item x="3"/>
        <item x="1"/>
        <item x="0"/>
        <item x="2"/>
      </items>
    </pivotField>
    <pivotField name="TIPO COSTO" axis="axisRow" compact="0" outline="0" multipleItemSelectionAllowed="1" showAll="0" sortType="ascending">
      <items count="3">
        <item x="0"/>
        <item x="1"/>
        <item t="default"/>
      </items>
    </pivotField>
  </pivotFields>
  <rowFields count="6">
    <field x="45"/>
    <field x="38"/>
    <field x="39"/>
    <field x="43"/>
    <field x="44"/>
    <field x="40"/>
  </rowFields>
  <rowItems count="35">
    <i>
      <x/>
      <x/>
      <x v="13"/>
      <x v="2"/>
      <x/>
      <x v="164"/>
    </i>
    <i r="5">
      <x v="168"/>
    </i>
    <i r="5">
      <x v="169"/>
    </i>
    <i r="3">
      <x v="3"/>
      <x v="1"/>
      <x v="166"/>
    </i>
    <i r="1">
      <x v="1"/>
      <x v="14"/>
      <x v="2"/>
      <x/>
      <x v="160"/>
    </i>
    <i r="3">
      <x v="3"/>
      <x v="1"/>
      <x v="157"/>
    </i>
    <i r="1">
      <x v="3"/>
      <x v="2"/>
      <x v="2"/>
      <x/>
      <x v="128"/>
    </i>
    <i r="1">
      <x v="4"/>
      <x v="6"/>
      <x v="4"/>
      <x v="1"/>
      <x/>
    </i>
    <i r="5">
      <x v="110"/>
    </i>
    <i r="5">
      <x v="149"/>
    </i>
    <i r="5">
      <x v="200"/>
    </i>
    <i r="1">
      <x v="5"/>
      <x v="17"/>
      <x v="2"/>
      <x/>
      <x v="165"/>
    </i>
    <i r="5">
      <x v="170"/>
    </i>
    <i r="5">
      <x v="171"/>
    </i>
    <i r="3">
      <x v="4"/>
      <x v="1"/>
      <x v="47"/>
    </i>
    <i r="5">
      <x v="48"/>
    </i>
    <i r="5">
      <x v="118"/>
    </i>
    <i r="5">
      <x v="126"/>
    </i>
    <i r="5">
      <x v="201"/>
    </i>
    <i r="1">
      <x v="6"/>
      <x v="1"/>
      <x v="2"/>
      <x/>
      <x v="84"/>
    </i>
    <i r="5">
      <x v="162"/>
    </i>
    <i r="3">
      <x v="4"/>
      <x v="1"/>
      <x v="33"/>
    </i>
    <i r="5">
      <x v="74"/>
    </i>
    <i r="1">
      <x v="10"/>
      <x v="8"/>
      <x v="2"/>
      <x/>
      <x v="130"/>
    </i>
    <i r="1">
      <x v="11"/>
      <x v="7"/>
      <x v="2"/>
      <x/>
      <x v="28"/>
    </i>
    <i r="5">
      <x v="29"/>
    </i>
    <i r="5">
      <x v="30"/>
    </i>
    <i r="3">
      <x v="3"/>
      <x v="1"/>
      <x v="123"/>
    </i>
    <i r="5">
      <x v="125"/>
    </i>
    <i r="1">
      <x v="12"/>
      <x v="4"/>
      <x v="2"/>
      <x/>
      <x v="163"/>
    </i>
    <i r="3">
      <x v="3"/>
      <x v="1"/>
      <x v="124"/>
    </i>
    <i r="1">
      <x v="13"/>
      <x v="3"/>
      <x v="2"/>
      <x/>
      <x v="147"/>
    </i>
    <i r="1">
      <x v="14"/>
      <x/>
      <x v="2"/>
      <x/>
      <x v="161"/>
    </i>
    <i t="default">
      <x/>
    </i>
    <i t="grand">
      <x/>
    </i>
  </rowItems>
  <colItems count="1">
    <i/>
  </colItems>
  <pageFields count="3">
    <pageField fld="5" hier="0"/>
    <pageField fld="41" hier="0"/>
    <pageField fld="42" hier="0"/>
  </pageFields>
  <dataFields count="1">
    <dataField name=" Monto" fld="3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3000000}" name="Branda Servicios SPA" cacheId="13" applyNumberFormats="0" applyBorderFormats="0" applyFontFormats="0" applyPatternFormats="0" applyAlignmentFormats="0" applyWidthHeightFormats="0" dataCaption="" updatedVersion="8" compact="0" compactData="0">
  <location ref="A5:G198" firstHeaderRow="1" firstDataRow="1" firstDataCol="6" rowPageCount="3" colPageCount="1"/>
  <pivotFields count="46">
    <pivotField name="nº" compact="0" outline="0" multipleItemSelectionAllowed="1" showAll="0"/>
    <pivotField name="PCTCOD" compact="0" outline="0" multipleItemSelectionAllowed="1" showAll="0"/>
    <pivotField name="C.C.C" compact="0" outline="0" multipleItemSelectionAllowed="1" showAll="0"/>
    <pivotField name="C GRUPO" compact="0" outline="0" multipleItemSelectionAllowed="1" showAll="0"/>
    <pivotField name="DESC GRUPO" compact="0" outline="0" multipleItemSelectionAllowed="1" showAll="0"/>
    <pivotField name="S GRUPO" axis="axisPage" compact="0" outline="0" multipleItemSelectionAllowed="1" showAll="0">
      <items count="5">
        <item x="0"/>
        <item h="1" x="1"/>
        <item x="2"/>
        <item h="1" x="3"/>
        <item t="default"/>
      </items>
    </pivotField>
    <pivotField name="C.UBICACIÓN" compact="0" outline="0" multipleItemSelectionAllowed="1" showAll="0"/>
    <pivotField name="EMPRESA" compact="0" outline="0" multipleItemSelectionAllowed="1" showAll="0"/>
    <pivotField name="Vehiculo" compact="0" outline="0" multipleItemSelectionAllowed="1" showAll="0"/>
    <pivotField name="MARCA" compact="0" outline="0" multipleItemSelectionAllowed="1" showAll="0"/>
    <pivotField name="MODELO" compact="0" outline="0" multipleItemSelectionAllowed="1" showAll="0"/>
    <pivotField name="PATENTE" compact="0" outline="0" multipleItemSelectionAllowed="1" showAll="0"/>
    <pivotField name="AÑO" compact="0" outline="0" multipleItemSelectionAllowed="1" showAll="0"/>
    <pivotField name="Tipo" compact="0" outline="0" multipleItemSelectionAllowed="1" showAll="0"/>
    <pivotField name="TIPO3" compact="0" outline="0" multipleItemSelectionAllowed="1" showAll="0"/>
    <pivotField name="COLOR" compact="0" outline="0" multipleItemSelectionAllowed="1" showAll="0"/>
    <pivotField name="COMBUSTIBLE" compact="0" outline="0" multipleItemSelectionAllowed="1" showAll="0"/>
    <pivotField name="N° MOTOR" compact="0" outline="0" multipleItemSelectionAllowed="1" showAll="0"/>
    <pivotField name="N° CHASSIS" compact="0" outline="0" multipleItemSelectionAllowed="1" showAll="0"/>
    <pivotField name="HOROMETRO" compact="0" outline="0" multipleItemSelectionAllowed="1" showAll="0"/>
    <pivotField name="ODOMETRO" compact="0" outline="0" multipleItemSelectionAllowed="1" showAll="0"/>
    <pivotField name="POLIZA SEGURO" compact="0" outline="0" multipleItemSelectionAllowed="1" showAll="0"/>
    <pivotField name="$ RENTA" compact="0" outline="0" multipleItemSelectionAllowed="1" showAll="0"/>
    <pivotField name="BANCO" compact="0" outline="0" multipleItemSelectionAllowed="1" showAll="0"/>
    <pivotField name="Nº CTTO" compact="0" outline="0" multipleItemSelectionAllowed="1" showAll="0"/>
    <pivotField name="CUOTAS" compact="0" outline="0" multipleItemSelectionAllowed="1" showAll="0"/>
    <pivotField name="GRACIA" compact="0" outline="0" multipleItemSelectionAllowed="1" showAll="0"/>
    <pivotField name="PIE" compact="0" outline="0" multipleItemSelectionAllowed="1" showAll="0"/>
    <pivotField name="F.INICIO" compact="0" outline="0" multipleItemSelectionAllowed="1" showAll="0"/>
    <pivotField name="F.TERMINO" compact="0" outline="0" multipleItemSelectionAllowed="1" showAll="0"/>
    <pivotField name="VALOR EQUIPO NETO" compact="0" outline="0" multipleItemSelectionAllowed="1" showAll="0"/>
    <pivotField name="TIPO CAMBIO" compact="0" outline="0" multipleItemSelectionAllowed="1" showAll="0"/>
    <pivotField name="VALOR CUOTA NETA" dataField="1" compact="0" numFmtId="3" outline="0" multipleItemSelectionAllowed="1" showAll="0"/>
    <pivotField name="DESC UBICACIÓN" compact="0" outline="0" multipleItemSelectionAllowed="1" showAll="0"/>
    <pivotField name="CuotasPorPagar" compact="0" outline="0" multipleItemSelectionAllowed="1" showAll="0"/>
    <pivotField name="CuotasPagadas" compact="0" outline="0" multipleItemSelectionAllowed="1" showAll="0"/>
    <pivotField name="Columna1" compact="0" outline="0" multipleItemSelectionAllowed="1" showAll="0"/>
    <pivotField name="Columna2" compact="0" outline="0" multipleItemSelectionAllowed="1" showAll="0"/>
    <pivotField name="Centro Costo" axis="axisRow" compact="0" numFmtId="49" outline="0" multipleItemSelectionAllowed="1" showAll="0" sortType="ascending" defaultSubtotal="0">
      <items count="21">
        <item x="10"/>
        <item x="20"/>
        <item x="4"/>
        <item x="12"/>
        <item x="1"/>
        <item x="5"/>
        <item x="9"/>
        <item x="0"/>
        <item x="14"/>
        <item x="19"/>
        <item x="13"/>
        <item x="18"/>
        <item x="17"/>
        <item x="15"/>
        <item x="16"/>
        <item x="2"/>
        <item x="7"/>
        <item x="11"/>
        <item x="8"/>
        <item x="6"/>
        <item x="3"/>
      </items>
    </pivotField>
    <pivotField name="Nombre Centro Costo" axis="axisRow" compact="0" outline="0" multipleItemSelectionAllowed="1" showAll="0" sortType="ascending" defaultSubtotal="0">
      <items count="19">
        <item x="14"/>
        <item x="8"/>
        <item x="10"/>
        <item x="13"/>
        <item x="15"/>
        <item x="12"/>
        <item x="1"/>
        <item x="16"/>
        <item x="11"/>
        <item x="17"/>
        <item x="7"/>
        <item x="5"/>
        <item x="2"/>
        <item x="9"/>
        <item x="18"/>
        <item x="3"/>
        <item x="0"/>
        <item x="4"/>
        <item x="6"/>
      </items>
    </pivotField>
    <pivotField name="Detalle" axis="axisRow" compact="0" outline="0" multipleItemSelectionAllowed="1" showAll="0" sortType="ascending">
      <items count="242">
        <item x="12"/>
        <item x="6"/>
        <item x="7"/>
        <item x="8"/>
        <item x="47"/>
        <item x="201"/>
        <item x="202"/>
        <item x="200"/>
        <item x="199"/>
        <item x="197"/>
        <item x="194"/>
        <item x="198"/>
        <item x="196"/>
        <item x="195"/>
        <item x="64"/>
        <item x="67"/>
        <item x="102"/>
        <item x="105"/>
        <item x="240"/>
        <item x="212"/>
        <item x="211"/>
        <item x="13"/>
        <item x="14"/>
        <item x="16"/>
        <item x="123"/>
        <item x="99"/>
        <item x="219"/>
        <item x="187"/>
        <item x="224"/>
        <item x="229"/>
        <item x="179"/>
        <item x="86"/>
        <item x="79"/>
        <item x="104"/>
        <item x="108"/>
        <item x="107"/>
        <item x="3"/>
        <item x="18"/>
        <item x="17"/>
        <item x="19"/>
        <item x="22"/>
        <item x="28"/>
        <item x="29"/>
        <item x="38"/>
        <item x="48"/>
        <item x="37"/>
        <item x="39"/>
        <item x="42"/>
        <item x="49"/>
        <item x="46"/>
        <item x="40"/>
        <item x="44"/>
        <item x="56"/>
        <item x="55"/>
        <item x="62"/>
        <item x="63"/>
        <item x="74"/>
        <item x="73"/>
        <item x="95"/>
        <item x="96"/>
        <item x="2"/>
        <item x="1"/>
        <item x="87"/>
        <item x="185"/>
        <item x="9"/>
        <item x="157"/>
        <item x="158"/>
        <item x="54"/>
        <item x="51"/>
        <item x="70"/>
        <item x="69"/>
        <item x="82"/>
        <item x="83"/>
        <item x="98"/>
        <item x="128"/>
        <item x="124"/>
        <item x="125"/>
        <item x="171"/>
        <item x="170"/>
        <item x="169"/>
        <item x="147"/>
        <item x="148"/>
        <item x="168"/>
        <item x="146"/>
        <item x="178"/>
        <item x="182"/>
        <item x="183"/>
        <item x="149"/>
        <item x="150"/>
        <item x="143"/>
        <item x="144"/>
        <item x="145"/>
        <item x="155"/>
        <item x="156"/>
        <item x="154"/>
        <item x="153"/>
        <item x="165"/>
        <item x="191"/>
        <item x="166"/>
        <item x="161"/>
        <item x="163"/>
        <item x="217"/>
        <item x="218"/>
        <item x="181"/>
        <item x="214"/>
        <item x="213"/>
        <item x="233"/>
        <item x="239"/>
        <item x="238"/>
        <item x="176"/>
        <item x="11"/>
        <item x="34"/>
        <item x="50"/>
        <item x="41"/>
        <item x="58"/>
        <item x="59"/>
        <item x="61"/>
        <item x="60"/>
        <item x="68"/>
        <item x="85"/>
        <item x="90"/>
        <item x="91"/>
        <item x="92"/>
        <item x="222"/>
        <item x="138"/>
        <item x="223"/>
        <item x="127"/>
        <item x="119"/>
        <item x="120"/>
        <item x="122"/>
        <item x="121"/>
        <item x="207"/>
        <item x="173"/>
        <item x="135"/>
        <item x="174"/>
        <item x="175"/>
        <item x="205"/>
        <item x="206"/>
        <item x="203"/>
        <item x="172"/>
        <item x="204"/>
        <item x="192"/>
        <item x="193"/>
        <item x="208"/>
        <item x="209"/>
        <item x="210"/>
        <item x="36"/>
        <item x="133"/>
        <item x="10"/>
        <item x="5"/>
        <item x="15"/>
        <item x="76"/>
        <item x="118"/>
        <item x="110"/>
        <item x="131"/>
        <item x="130"/>
        <item x="109"/>
        <item x="225"/>
        <item x="132"/>
        <item x="111"/>
        <item x="226"/>
        <item x="134"/>
        <item x="177"/>
        <item x="140"/>
        <item x="100"/>
        <item x="180"/>
        <item x="117"/>
        <item x="231"/>
        <item x="126"/>
        <item x="129"/>
        <item x="227"/>
        <item x="228"/>
        <item x="235"/>
        <item x="236"/>
        <item x="234"/>
        <item x="162"/>
        <item x="45"/>
        <item x="167"/>
        <item x="0"/>
        <item x="24"/>
        <item x="23"/>
        <item x="35"/>
        <item x="66"/>
        <item x="65"/>
        <item x="81"/>
        <item x="80"/>
        <item x="93"/>
        <item x="97"/>
        <item x="164"/>
        <item x="221"/>
        <item x="112"/>
        <item x="137"/>
        <item x="139"/>
        <item x="136"/>
        <item x="220"/>
        <item x="151"/>
        <item x="232"/>
        <item x="57"/>
        <item x="142"/>
        <item x="152"/>
        <item x="4"/>
        <item x="20"/>
        <item x="101"/>
        <item x="89"/>
        <item x="186"/>
        <item x="75"/>
        <item x="26"/>
        <item x="27"/>
        <item x="116"/>
        <item x="33"/>
        <item x="103"/>
        <item x="216"/>
        <item x="215"/>
        <item x="114"/>
        <item x="159"/>
        <item x="84"/>
        <item x="25"/>
        <item x="115"/>
        <item x="141"/>
        <item x="21"/>
        <item x="53"/>
        <item x="30"/>
        <item x="94"/>
        <item x="113"/>
        <item x="160"/>
        <item x="184"/>
        <item x="230"/>
        <item x="43"/>
        <item x="71"/>
        <item x="106"/>
        <item x="52"/>
        <item x="72"/>
        <item x="31"/>
        <item x="32"/>
        <item x="88"/>
        <item x="77"/>
        <item x="78"/>
        <item x="190"/>
        <item x="237"/>
        <item x="188"/>
        <item x="189"/>
        <item t="default"/>
      </items>
    </pivotField>
    <pivotField name="EMPRESA DUEÑA" axis="axisPage" compact="0" outline="0" multipleItemSelectionAllowe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TABILIZACIÓN" axis="axisPage" compact="0" outline="0"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name="CUENTA" axis="axisRow" compact="0" outline="0" multipleItemSelectionAllowed="1" showAll="0" sortType="ascending" defaultSubtotal="0">
      <items count="6">
        <item x="4"/>
        <item x="0"/>
        <item x="5"/>
        <item x="2"/>
        <item x="1"/>
        <item x="3"/>
      </items>
    </pivotField>
    <pivotField name="NOMBRE CUENTA" axis="axisRow" compact="0" outline="0" multipleItemSelectionAllowed="1" showAll="0" sortType="ascending" defaultSubtotal="0">
      <items count="4">
        <item x="3"/>
        <item x="1"/>
        <item x="0"/>
        <item x="2"/>
      </items>
    </pivotField>
    <pivotField name="TIPO COSTO" axis="axisRow" compact="0" outline="0" multipleItemSelectionAllowed="1" showAll="0" sortType="ascending" defaultSubtotal="0">
      <items count="2">
        <item x="0"/>
        <item x="1"/>
      </items>
    </pivotField>
  </pivotFields>
  <rowFields count="6">
    <field x="45"/>
    <field x="38"/>
    <field x="39"/>
    <field x="43"/>
    <field x="44"/>
    <field x="40"/>
  </rowFields>
  <rowItems count="193">
    <i>
      <x/>
      <x v="7"/>
      <x v="16"/>
      <x v="1"/>
      <x v="2"/>
      <x v="15"/>
    </i>
    <i r="5">
      <x v="21"/>
    </i>
    <i r="5">
      <x v="24"/>
    </i>
    <i r="5">
      <x v="31"/>
    </i>
    <i r="5">
      <x v="34"/>
    </i>
    <i r="5">
      <x v="36"/>
    </i>
    <i r="5">
      <x v="37"/>
    </i>
    <i r="5">
      <x v="38"/>
    </i>
    <i r="5">
      <x v="39"/>
    </i>
    <i r="5">
      <x v="40"/>
    </i>
    <i r="5">
      <x v="41"/>
    </i>
    <i r="5">
      <x v="42"/>
    </i>
    <i r="5">
      <x v="43"/>
    </i>
    <i r="5">
      <x v="44"/>
    </i>
    <i r="5">
      <x v="45"/>
    </i>
    <i r="5">
      <x v="46"/>
    </i>
    <i r="5">
      <x v="49"/>
    </i>
    <i r="5">
      <x v="50"/>
    </i>
    <i r="5">
      <x v="51"/>
    </i>
    <i r="5">
      <x v="52"/>
    </i>
    <i r="5">
      <x v="53"/>
    </i>
    <i r="5">
      <x v="54"/>
    </i>
    <i r="5">
      <x v="55"/>
    </i>
    <i r="5">
      <x v="56"/>
    </i>
    <i r="5">
      <x v="57"/>
    </i>
    <i r="5">
      <x v="60"/>
    </i>
    <i r="5">
      <x v="61"/>
    </i>
    <i r="5">
      <x v="62"/>
    </i>
    <i r="5">
      <x v="67"/>
    </i>
    <i r="5">
      <x v="68"/>
    </i>
    <i r="5">
      <x v="69"/>
    </i>
    <i r="5">
      <x v="70"/>
    </i>
    <i r="5">
      <x v="71"/>
    </i>
    <i r="5">
      <x v="72"/>
    </i>
    <i r="5">
      <x v="75"/>
    </i>
    <i r="5">
      <x v="76"/>
    </i>
    <i r="5">
      <x v="112"/>
    </i>
    <i r="5">
      <x v="115"/>
    </i>
    <i r="5">
      <x v="116"/>
    </i>
    <i r="5">
      <x v="117"/>
    </i>
    <i r="5">
      <x v="122"/>
    </i>
    <i r="5">
      <x v="146"/>
    </i>
    <i r="5">
      <x v="148"/>
    </i>
    <i r="5">
      <x v="151"/>
    </i>
    <i r="5">
      <x v="152"/>
    </i>
    <i r="5">
      <x v="153"/>
    </i>
    <i r="5">
      <x v="176"/>
    </i>
    <i r="5">
      <x v="178"/>
    </i>
    <i r="5">
      <x v="179"/>
    </i>
    <i r="5">
      <x v="180"/>
    </i>
    <i r="5">
      <x v="181"/>
    </i>
    <i r="5">
      <x v="182"/>
    </i>
    <i r="5">
      <x v="183"/>
    </i>
    <i r="5">
      <x v="184"/>
    </i>
    <i r="5">
      <x v="185"/>
    </i>
    <i r="5">
      <x v="197"/>
    </i>
    <i r="5">
      <x v="205"/>
    </i>
    <i r="5">
      <x v="209"/>
    </i>
    <i r="5">
      <x v="210"/>
    </i>
    <i r="5">
      <x v="215"/>
    </i>
    <i r="5">
      <x v="216"/>
    </i>
    <i r="5">
      <x v="219"/>
    </i>
    <i r="5">
      <x v="221"/>
    </i>
    <i r="5">
      <x v="228"/>
    </i>
    <i r="5">
      <x v="231"/>
    </i>
    <i r="5">
      <x v="232"/>
    </i>
    <i r="5">
      <x v="234"/>
    </i>
    <i r="1">
      <x v="9"/>
      <x v="9"/>
      <x/>
      <x/>
      <x v="5"/>
    </i>
    <i r="5">
      <x v="6"/>
    </i>
    <i r="5">
      <x v="7"/>
    </i>
    <i r="5">
      <x v="8"/>
    </i>
    <i r="5">
      <x v="9"/>
    </i>
    <i r="5">
      <x v="10"/>
    </i>
    <i r="5">
      <x v="11"/>
    </i>
    <i r="5">
      <x v="12"/>
    </i>
    <i r="5">
      <x v="13"/>
    </i>
    <i r="5">
      <x v="19"/>
    </i>
    <i r="5">
      <x v="20"/>
    </i>
    <i r="5">
      <x v="104"/>
    </i>
    <i r="5">
      <x v="105"/>
    </i>
    <i r="1">
      <x v="15"/>
      <x v="6"/>
      <x/>
      <x/>
      <x v="129"/>
    </i>
    <i r="5">
      <x v="238"/>
    </i>
    <i r="3">
      <x v="1"/>
      <x v="2"/>
      <x v="1"/>
    </i>
    <i r="5">
      <x v="2"/>
    </i>
    <i r="5">
      <x v="3"/>
    </i>
    <i r="5">
      <x v="119"/>
    </i>
    <i r="5">
      <x v="127"/>
    </i>
    <i r="5">
      <x v="132"/>
    </i>
    <i r="5">
      <x v="154"/>
    </i>
    <i r="1">
      <x v="16"/>
      <x v="18"/>
      <x/>
      <x/>
      <x v="26"/>
    </i>
    <i r="5">
      <x v="77"/>
    </i>
    <i r="5">
      <x v="78"/>
    </i>
    <i r="5">
      <x v="101"/>
    </i>
    <i r="5">
      <x v="102"/>
    </i>
    <i r="5">
      <x v="107"/>
    </i>
    <i r="5">
      <x v="108"/>
    </i>
    <i r="5">
      <x v="167"/>
    </i>
    <i r="5">
      <x v="189"/>
    </i>
    <i r="5">
      <x v="194"/>
    </i>
    <i r="3">
      <x v="1"/>
      <x v="2"/>
      <x v="14"/>
    </i>
    <i r="5">
      <x v="32"/>
    </i>
    <i r="5">
      <x v="35"/>
    </i>
    <i r="5">
      <x v="58"/>
    </i>
    <i r="5">
      <x v="59"/>
    </i>
    <i r="5">
      <x v="156"/>
    </i>
    <i r="5">
      <x v="159"/>
    </i>
    <i r="5">
      <x v="187"/>
    </i>
    <i r="5">
      <x v="208"/>
    </i>
    <i r="5">
      <x v="213"/>
    </i>
    <i r="5">
      <x v="220"/>
    </i>
    <i r="5">
      <x v="222"/>
    </i>
    <i r="5">
      <x v="223"/>
    </i>
    <i r="5">
      <x v="229"/>
    </i>
    <i r="5">
      <x v="230"/>
    </i>
    <i r="1">
      <x v="18"/>
      <x v="10"/>
      <x/>
      <x/>
      <x v="16"/>
    </i>
    <i r="5">
      <x v="17"/>
    </i>
    <i r="5">
      <x v="27"/>
    </i>
    <i r="5">
      <x v="63"/>
    </i>
    <i r="5">
      <x v="65"/>
    </i>
    <i r="5">
      <x v="66"/>
    </i>
    <i r="5">
      <x v="79"/>
    </i>
    <i r="5">
      <x v="82"/>
    </i>
    <i r="5">
      <x v="85"/>
    </i>
    <i r="5">
      <x v="86"/>
    </i>
    <i r="5">
      <x v="87"/>
    </i>
    <i r="5">
      <x v="88"/>
    </i>
    <i r="5">
      <x v="89"/>
    </i>
    <i r="5">
      <x v="90"/>
    </i>
    <i r="5">
      <x v="91"/>
    </i>
    <i r="5">
      <x v="92"/>
    </i>
    <i r="5">
      <x v="93"/>
    </i>
    <i r="5">
      <x v="94"/>
    </i>
    <i r="5">
      <x v="95"/>
    </i>
    <i r="5">
      <x v="96"/>
    </i>
    <i r="5">
      <x v="98"/>
    </i>
    <i r="5">
      <x v="99"/>
    </i>
    <i r="5">
      <x v="100"/>
    </i>
    <i r="5">
      <x v="103"/>
    </i>
    <i r="5">
      <x v="131"/>
    </i>
    <i r="5">
      <x v="136"/>
    </i>
    <i r="5">
      <x v="137"/>
    </i>
    <i r="5">
      <x v="138"/>
    </i>
    <i r="5">
      <x v="139"/>
    </i>
    <i r="5">
      <x v="140"/>
    </i>
    <i r="5">
      <x v="141"/>
    </i>
    <i r="5">
      <x v="142"/>
    </i>
    <i r="5">
      <x v="143"/>
    </i>
    <i r="5">
      <x v="144"/>
    </i>
    <i r="5">
      <x v="145"/>
    </i>
    <i r="5">
      <x v="188"/>
    </i>
    <i r="5">
      <x v="190"/>
    </i>
    <i r="5">
      <x v="191"/>
    </i>
    <i r="5">
      <x v="192"/>
    </i>
    <i r="5">
      <x v="193"/>
    </i>
    <i r="5">
      <x v="195"/>
    </i>
    <i r="5">
      <x v="198"/>
    </i>
    <i r="5">
      <x v="199"/>
    </i>
    <i r="5">
      <x v="204"/>
    </i>
    <i r="5">
      <x v="218"/>
    </i>
    <i r="5">
      <x v="225"/>
    </i>
    <i r="5">
      <x v="235"/>
    </i>
    <i r="5">
      <x v="236"/>
    </i>
    <i r="5">
      <x v="239"/>
    </i>
    <i r="5">
      <x v="240"/>
    </i>
    <i r="3">
      <x v="1"/>
      <x v="2"/>
      <x v="177"/>
    </i>
    <i r="5">
      <x v="211"/>
    </i>
    <i r="5">
      <x v="212"/>
    </i>
    <i r="1">
      <x v="19"/>
      <x v="11"/>
      <x/>
      <x/>
      <x v="80"/>
    </i>
    <i r="5">
      <x v="81"/>
    </i>
    <i r="5">
      <x v="83"/>
    </i>
    <i r="5">
      <x v="97"/>
    </i>
    <i r="5">
      <x v="106"/>
    </i>
    <i r="5">
      <x v="172"/>
    </i>
    <i r="5">
      <x v="173"/>
    </i>
    <i r="5">
      <x v="174"/>
    </i>
    <i r="5">
      <x v="196"/>
    </i>
    <i r="5">
      <x v="214"/>
    </i>
    <i r="5">
      <x v="224"/>
    </i>
    <i r="5">
      <x v="226"/>
    </i>
    <i r="5">
      <x v="237"/>
    </i>
    <i r="3">
      <x v="1"/>
      <x v="2"/>
      <x v="186"/>
    </i>
    <i r="5">
      <x v="217"/>
    </i>
    <i r="5">
      <x v="233"/>
    </i>
    <i>
      <x v="1"/>
      <x v="6"/>
      <x v="1"/>
      <x v="1"/>
      <x v="2"/>
      <x v="73"/>
    </i>
    <i r="5">
      <x v="203"/>
    </i>
    <i r="1">
      <x v="8"/>
      <x v="5"/>
      <x/>
      <x/>
      <x v="109"/>
    </i>
    <i r="5">
      <x v="133"/>
    </i>
    <i r="5">
      <x v="134"/>
    </i>
    <i r="5">
      <x v="135"/>
    </i>
    <i r="3">
      <x v="1"/>
      <x v="2"/>
      <x v="158"/>
    </i>
    <i r="1">
      <x v="10"/>
      <x v="8"/>
      <x v="1"/>
      <x v="2"/>
      <x v="155"/>
    </i>
    <i r="1">
      <x v="17"/>
      <x v="15"/>
      <x v="1"/>
      <x v="2"/>
      <x v="202"/>
    </i>
    <i t="grand">
      <x/>
    </i>
  </rowItems>
  <colItems count="1">
    <i/>
  </colItems>
  <pageFields count="3">
    <pageField fld="5" hier="0"/>
    <pageField fld="41" hier="0"/>
    <pageField fld="42" hier="0"/>
  </pageFields>
  <dataFields count="1">
    <dataField name=" Monto" fld="3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4000000}" name="JR Transportes" cacheId="13" applyNumberFormats="0" applyBorderFormats="0" applyFontFormats="0" applyPatternFormats="0" applyAlignmentFormats="0" applyWidthHeightFormats="0" dataCaption="" updatedVersion="8" compact="0" compactData="0">
  <location ref="A5:G8" firstHeaderRow="1" firstDataRow="1" firstDataCol="6" rowPageCount="3" colPageCount="1"/>
  <pivotFields count="46">
    <pivotField name="nº" compact="0" outline="0" multipleItemSelectionAllowed="1" showAll="0"/>
    <pivotField name="PCTCOD" compact="0" outline="0" multipleItemSelectionAllowed="1" showAll="0"/>
    <pivotField name="C.C.C" compact="0" outline="0" multipleItemSelectionAllowed="1" showAll="0"/>
    <pivotField name="C GRUPO" compact="0" outline="0" multipleItemSelectionAllowed="1" showAll="0"/>
    <pivotField name="DESC GRUPO" compact="0" outline="0" multipleItemSelectionAllowed="1" showAll="0"/>
    <pivotField name="S GRUPO" axis="axisPage" compact="0" outline="0" multipleItemSelectionAllowed="1" showAll="0">
      <items count="5">
        <item x="0"/>
        <item h="1" x="1"/>
        <item x="2"/>
        <item h="1" x="3"/>
        <item t="default"/>
      </items>
    </pivotField>
    <pivotField name="C.UBICACIÓN" compact="0" outline="0" multipleItemSelectionAllowed="1" showAll="0"/>
    <pivotField name="EMPRESA" compact="0" outline="0" multipleItemSelectionAllowed="1" showAll="0"/>
    <pivotField name="Vehiculo" compact="0" outline="0" multipleItemSelectionAllowed="1" showAll="0"/>
    <pivotField name="MARCA" compact="0" outline="0" multipleItemSelectionAllowed="1" showAll="0"/>
    <pivotField name="MODELO" compact="0" outline="0" multipleItemSelectionAllowed="1" showAll="0"/>
    <pivotField name="PATENTE" compact="0" outline="0" multipleItemSelectionAllowed="1" showAll="0"/>
    <pivotField name="AÑO" compact="0" outline="0" multipleItemSelectionAllowed="1" showAll="0"/>
    <pivotField name="Tipo" compact="0" outline="0" multipleItemSelectionAllowed="1" showAll="0"/>
    <pivotField name="TIPO3" compact="0" outline="0" multipleItemSelectionAllowed="1" showAll="0"/>
    <pivotField name="COLOR" compact="0" outline="0" multipleItemSelectionAllowed="1" showAll="0"/>
    <pivotField name="COMBUSTIBLE" compact="0" outline="0" multipleItemSelectionAllowed="1" showAll="0"/>
    <pivotField name="N° MOTOR" compact="0" outline="0" multipleItemSelectionAllowed="1" showAll="0"/>
    <pivotField name="N° CHASSIS" compact="0" outline="0" multipleItemSelectionAllowed="1" showAll="0"/>
    <pivotField name="HOROMETRO" compact="0" outline="0" multipleItemSelectionAllowed="1" showAll="0"/>
    <pivotField name="ODOMETRO" compact="0" outline="0" multipleItemSelectionAllowed="1" showAll="0"/>
    <pivotField name="POLIZA SEGURO" compact="0" outline="0" multipleItemSelectionAllowed="1" showAll="0"/>
    <pivotField name="$ RENTA" compact="0" outline="0" multipleItemSelectionAllowed="1" showAll="0"/>
    <pivotField name="BANCO" compact="0" outline="0" multipleItemSelectionAllowed="1" showAll="0"/>
    <pivotField name="Nº CTTO" compact="0" outline="0" multipleItemSelectionAllowed="1" showAll="0"/>
    <pivotField name="CUOTAS" compact="0" outline="0" multipleItemSelectionAllowed="1" showAll="0"/>
    <pivotField name="GRACIA" compact="0" outline="0" multipleItemSelectionAllowed="1" showAll="0"/>
    <pivotField name="PIE" compact="0" outline="0" multipleItemSelectionAllowed="1" showAll="0"/>
    <pivotField name="F.INICIO" compact="0" outline="0" multipleItemSelectionAllowed="1" showAll="0"/>
    <pivotField name="F.TERMINO" compact="0" outline="0" multipleItemSelectionAllowed="1" showAll="0"/>
    <pivotField name="VALOR EQUIPO NETO" compact="0" outline="0" multipleItemSelectionAllowed="1" showAll="0"/>
    <pivotField name="TIPO CAMBIO" compact="0" outline="0" multipleItemSelectionAllowed="1" showAll="0"/>
    <pivotField name="VALOR CUOTA NETA" dataField="1" compact="0" numFmtId="3" outline="0" multipleItemSelectionAllowed="1" showAll="0"/>
    <pivotField name="DESC UBICACIÓN" compact="0" outline="0" multipleItemSelectionAllowed="1" showAll="0"/>
    <pivotField name="CuotasPorPagar" compact="0" outline="0" multipleItemSelectionAllowed="1" showAll="0"/>
    <pivotField name="CuotasPagadas" compact="0" outline="0" multipleItemSelectionAllowed="1" showAll="0"/>
    <pivotField name="Columna1" compact="0" outline="0" multipleItemSelectionAllowed="1" showAll="0"/>
    <pivotField name="Columna2" compact="0" outline="0" multipleItemSelectionAllowed="1" showAll="0"/>
    <pivotField name="Centro Costo" axis="axisRow" compact="0" numFmtId="49" outline="0" multipleItemSelectionAllowed="1" showAll="0" sortType="ascending" defaultSubtotal="0">
      <items count="21">
        <item x="10"/>
        <item x="20"/>
        <item x="4"/>
        <item x="12"/>
        <item x="1"/>
        <item x="5"/>
        <item x="9"/>
        <item x="0"/>
        <item x="14"/>
        <item x="19"/>
        <item x="13"/>
        <item x="18"/>
        <item x="17"/>
        <item x="15"/>
        <item x="16"/>
        <item x="2"/>
        <item x="7"/>
        <item x="11"/>
        <item x="8"/>
        <item x="6"/>
        <item x="3"/>
      </items>
    </pivotField>
    <pivotField name="Nombre Centro Costo" axis="axisRow" compact="0" outline="0" multipleItemSelectionAllowed="1" showAll="0" sortType="ascending" defaultSubtotal="0">
      <items count="19">
        <item x="14"/>
        <item x="8"/>
        <item x="10"/>
        <item x="13"/>
        <item x="15"/>
        <item x="12"/>
        <item x="1"/>
        <item x="16"/>
        <item x="11"/>
        <item x="17"/>
        <item x="7"/>
        <item x="5"/>
        <item x="2"/>
        <item x="9"/>
        <item x="18"/>
        <item x="3"/>
        <item x="0"/>
        <item x="4"/>
        <item x="6"/>
      </items>
    </pivotField>
    <pivotField name="Detalle" axis="axisRow" compact="0" outline="0" multipleItemSelectionAllowed="1" showAll="0" sortType="ascending">
      <items count="242">
        <item x="12"/>
        <item x="6"/>
        <item x="7"/>
        <item x="8"/>
        <item x="47"/>
        <item x="201"/>
        <item x="202"/>
        <item x="200"/>
        <item x="199"/>
        <item x="197"/>
        <item x="194"/>
        <item x="198"/>
        <item x="196"/>
        <item x="195"/>
        <item x="64"/>
        <item x="67"/>
        <item x="102"/>
        <item x="105"/>
        <item x="240"/>
        <item x="212"/>
        <item x="211"/>
        <item x="13"/>
        <item x="14"/>
        <item x="16"/>
        <item x="123"/>
        <item x="99"/>
        <item x="219"/>
        <item x="187"/>
        <item x="224"/>
        <item x="229"/>
        <item x="179"/>
        <item x="86"/>
        <item x="79"/>
        <item x="104"/>
        <item x="108"/>
        <item x="107"/>
        <item x="3"/>
        <item x="18"/>
        <item x="17"/>
        <item x="19"/>
        <item x="22"/>
        <item x="28"/>
        <item x="29"/>
        <item x="38"/>
        <item x="48"/>
        <item x="37"/>
        <item x="39"/>
        <item x="42"/>
        <item x="49"/>
        <item x="46"/>
        <item x="40"/>
        <item x="44"/>
        <item x="56"/>
        <item x="55"/>
        <item x="62"/>
        <item x="63"/>
        <item x="74"/>
        <item x="73"/>
        <item x="95"/>
        <item x="96"/>
        <item x="2"/>
        <item x="1"/>
        <item x="87"/>
        <item x="185"/>
        <item x="9"/>
        <item x="157"/>
        <item x="158"/>
        <item x="54"/>
        <item x="51"/>
        <item x="70"/>
        <item x="69"/>
        <item x="82"/>
        <item x="83"/>
        <item x="98"/>
        <item x="128"/>
        <item x="124"/>
        <item x="125"/>
        <item x="171"/>
        <item x="170"/>
        <item x="169"/>
        <item x="147"/>
        <item x="148"/>
        <item x="168"/>
        <item x="146"/>
        <item x="178"/>
        <item x="182"/>
        <item x="183"/>
        <item x="149"/>
        <item x="150"/>
        <item x="143"/>
        <item x="144"/>
        <item x="145"/>
        <item x="155"/>
        <item x="156"/>
        <item x="154"/>
        <item x="153"/>
        <item x="165"/>
        <item x="191"/>
        <item x="166"/>
        <item x="161"/>
        <item x="163"/>
        <item x="217"/>
        <item x="218"/>
        <item x="181"/>
        <item x="214"/>
        <item x="213"/>
        <item x="233"/>
        <item x="239"/>
        <item x="238"/>
        <item x="176"/>
        <item x="11"/>
        <item x="34"/>
        <item x="50"/>
        <item x="41"/>
        <item x="58"/>
        <item x="59"/>
        <item x="61"/>
        <item x="60"/>
        <item x="68"/>
        <item x="85"/>
        <item x="90"/>
        <item x="91"/>
        <item x="92"/>
        <item x="222"/>
        <item x="138"/>
        <item x="223"/>
        <item x="127"/>
        <item x="119"/>
        <item x="120"/>
        <item x="122"/>
        <item x="121"/>
        <item x="207"/>
        <item x="173"/>
        <item x="135"/>
        <item x="174"/>
        <item x="175"/>
        <item x="205"/>
        <item x="206"/>
        <item x="203"/>
        <item x="172"/>
        <item x="204"/>
        <item x="192"/>
        <item x="193"/>
        <item x="208"/>
        <item x="209"/>
        <item x="210"/>
        <item x="36"/>
        <item x="133"/>
        <item x="10"/>
        <item x="5"/>
        <item x="15"/>
        <item x="76"/>
        <item x="118"/>
        <item x="110"/>
        <item x="131"/>
        <item x="130"/>
        <item x="109"/>
        <item x="225"/>
        <item x="132"/>
        <item x="111"/>
        <item x="226"/>
        <item x="134"/>
        <item x="177"/>
        <item x="140"/>
        <item x="100"/>
        <item x="180"/>
        <item x="117"/>
        <item x="231"/>
        <item x="126"/>
        <item x="129"/>
        <item x="227"/>
        <item x="228"/>
        <item x="235"/>
        <item x="236"/>
        <item x="234"/>
        <item x="162"/>
        <item x="45"/>
        <item x="167"/>
        <item x="0"/>
        <item x="24"/>
        <item x="23"/>
        <item x="35"/>
        <item x="66"/>
        <item x="65"/>
        <item x="81"/>
        <item x="80"/>
        <item x="93"/>
        <item x="97"/>
        <item x="164"/>
        <item x="221"/>
        <item x="112"/>
        <item x="137"/>
        <item x="139"/>
        <item x="136"/>
        <item x="220"/>
        <item x="151"/>
        <item x="232"/>
        <item x="57"/>
        <item x="142"/>
        <item x="152"/>
        <item x="4"/>
        <item x="20"/>
        <item x="101"/>
        <item x="89"/>
        <item x="186"/>
        <item x="75"/>
        <item x="26"/>
        <item x="27"/>
        <item x="116"/>
        <item x="33"/>
        <item x="103"/>
        <item x="216"/>
        <item x="215"/>
        <item x="114"/>
        <item x="159"/>
        <item x="84"/>
        <item x="25"/>
        <item x="115"/>
        <item x="141"/>
        <item x="21"/>
        <item x="53"/>
        <item x="30"/>
        <item x="94"/>
        <item x="113"/>
        <item x="160"/>
        <item x="184"/>
        <item x="230"/>
        <item x="43"/>
        <item x="71"/>
        <item x="106"/>
        <item x="52"/>
        <item x="72"/>
        <item x="31"/>
        <item x="32"/>
        <item x="88"/>
        <item x="77"/>
        <item x="78"/>
        <item x="190"/>
        <item x="237"/>
        <item x="188"/>
        <item x="189"/>
        <item t="default"/>
      </items>
    </pivotField>
    <pivotField name="EMPRESA DUEÑA" axis="axisPage" compact="0" outline="0" multipleItemSelectionAllowe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TABILIZACIÓN" axis="axisPage" compact="0" outline="0" multipleItemSelectionAllowed="1" showAll="0">
      <items count="6">
        <item h="1" x="0"/>
        <item h="1" x="1"/>
        <item x="2"/>
        <item h="1" x="3"/>
        <item h="1" x="4"/>
        <item t="default"/>
      </items>
    </pivotField>
    <pivotField name="CUENTA" axis="axisRow" compact="0" outline="0" multipleItemSelectionAllowed="1" showAll="0" sortType="ascending" defaultSubtotal="0">
      <items count="6">
        <item x="4"/>
        <item x="0"/>
        <item x="5"/>
        <item x="2"/>
        <item x="1"/>
        <item x="3"/>
      </items>
    </pivotField>
    <pivotField name="NOMBRE CUENTA" axis="axisRow" compact="0" outline="0" multipleItemSelectionAllowed="1" showAll="0" sortType="ascending" defaultSubtotal="0">
      <items count="4">
        <item x="3"/>
        <item x="1"/>
        <item x="0"/>
        <item x="2"/>
      </items>
    </pivotField>
    <pivotField name="TIPO COSTO" axis="axisRow" compact="0" outline="0" multipleItemSelectionAllowed="1" showAll="0" sortType="ascending" defaultSubtotal="0">
      <items count="2">
        <item x="0"/>
        <item x="1"/>
      </items>
    </pivotField>
  </pivotFields>
  <rowFields count="6">
    <field x="45"/>
    <field x="38"/>
    <field x="39"/>
    <field x="43"/>
    <field x="44"/>
    <field x="40"/>
  </rowFields>
  <rowItems count="3">
    <i>
      <x/>
      <x v="2"/>
      <x v="15"/>
      <x v="1"/>
      <x v="2"/>
      <x v="23"/>
    </i>
    <i r="1">
      <x v="7"/>
      <x v="16"/>
      <x v="1"/>
      <x v="2"/>
      <x v="22"/>
    </i>
    <i t="grand">
      <x/>
    </i>
  </rowItems>
  <colItems count="1">
    <i/>
  </colItems>
  <pageFields count="3">
    <pageField fld="5" hier="0"/>
    <pageField fld="41" hier="0"/>
    <pageField fld="42" hier="0"/>
  </pageFields>
  <dataFields count="1">
    <dataField name=" Monto" fld="3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5000000}" name="Transportes Ravazzano" cacheId="13" applyNumberFormats="0" applyBorderFormats="0" applyFontFormats="0" applyPatternFormats="0" applyAlignmentFormats="0" applyWidthHeightFormats="0" dataCaption="" updatedVersion="8" compact="0" compactData="0">
  <location ref="A5:G10" firstHeaderRow="1" firstDataRow="1" firstDataCol="6" rowPageCount="3" colPageCount="1"/>
  <pivotFields count="46">
    <pivotField name="nº" compact="0" outline="0" multipleItemSelectionAllowed="1" showAll="0"/>
    <pivotField name="PCTCOD" compact="0" outline="0" multipleItemSelectionAllowed="1" showAll="0"/>
    <pivotField name="C.C.C" compact="0" outline="0" multipleItemSelectionAllowed="1" showAll="0"/>
    <pivotField name="C GRUPO" compact="0" outline="0" multipleItemSelectionAllowed="1" showAll="0"/>
    <pivotField name="DESC GRUPO" compact="0" outline="0" multipleItemSelectionAllowed="1" showAll="0"/>
    <pivotField name="S GRUPO" axis="axisPage" compact="0" outline="0" multipleItemSelectionAllowed="1" showAll="0">
      <items count="5">
        <item x="0"/>
        <item h="1" x="1"/>
        <item x="2"/>
        <item h="1" x="3"/>
        <item t="default"/>
      </items>
    </pivotField>
    <pivotField name="C.UBICACIÓN" compact="0" outline="0" multipleItemSelectionAllowed="1" showAll="0"/>
    <pivotField name="EMPRESA" compact="0" outline="0" multipleItemSelectionAllowed="1" showAll="0"/>
    <pivotField name="Vehiculo" compact="0" outline="0" multipleItemSelectionAllowed="1" showAll="0"/>
    <pivotField name="MARCA" compact="0" outline="0" multipleItemSelectionAllowed="1" showAll="0"/>
    <pivotField name="MODELO" compact="0" outline="0" multipleItemSelectionAllowed="1" showAll="0"/>
    <pivotField name="PATENTE" compact="0" outline="0" multipleItemSelectionAllowed="1" showAll="0"/>
    <pivotField name="AÑO" compact="0" outline="0" multipleItemSelectionAllowed="1" showAll="0"/>
    <pivotField name="Tipo" compact="0" outline="0" multipleItemSelectionAllowed="1" showAll="0"/>
    <pivotField name="TIPO3" compact="0" outline="0" multipleItemSelectionAllowed="1" showAll="0"/>
    <pivotField name="COLOR" compact="0" outline="0" multipleItemSelectionAllowed="1" showAll="0"/>
    <pivotField name="COMBUSTIBLE" compact="0" outline="0" multipleItemSelectionAllowed="1" showAll="0"/>
    <pivotField name="N° MOTOR" compact="0" outline="0" multipleItemSelectionAllowed="1" showAll="0"/>
    <pivotField name="N° CHASSIS" compact="0" outline="0" multipleItemSelectionAllowed="1" showAll="0"/>
    <pivotField name="HOROMETRO" compact="0" outline="0" multipleItemSelectionAllowed="1" showAll="0"/>
    <pivotField name="ODOMETRO" compact="0" outline="0" multipleItemSelectionAllowed="1" showAll="0"/>
    <pivotField name="POLIZA SEGURO" compact="0" outline="0" multipleItemSelectionAllowed="1" showAll="0"/>
    <pivotField name="$ RENTA" compact="0" outline="0" multipleItemSelectionAllowed="1" showAll="0"/>
    <pivotField name="BANCO" compact="0" outline="0" multipleItemSelectionAllowed="1" showAll="0"/>
    <pivotField name="Nº CTTO" compact="0" outline="0" multipleItemSelectionAllowed="1" showAll="0"/>
    <pivotField name="CUOTAS" compact="0" outline="0" multipleItemSelectionAllowed="1" showAll="0"/>
    <pivotField name="GRACIA" compact="0" outline="0" multipleItemSelectionAllowed="1" showAll="0"/>
    <pivotField name="PIE" compact="0" outline="0" multipleItemSelectionAllowed="1" showAll="0"/>
    <pivotField name="F.INICIO" compact="0" outline="0" multipleItemSelectionAllowed="1" showAll="0"/>
    <pivotField name="F.TERMINO" compact="0" outline="0" multipleItemSelectionAllowed="1" showAll="0"/>
    <pivotField name="VALOR EQUIPO NETO" compact="0" outline="0" multipleItemSelectionAllowed="1" showAll="0"/>
    <pivotField name="TIPO CAMBIO" compact="0" outline="0" multipleItemSelectionAllowed="1" showAll="0"/>
    <pivotField name="VALOR CUOTA NETA" dataField="1" compact="0" numFmtId="3" outline="0" multipleItemSelectionAllowed="1" showAll="0"/>
    <pivotField name="DESC UBICACIÓN" compact="0" outline="0" multipleItemSelectionAllowed="1" showAll="0"/>
    <pivotField name="CuotasPorPagar" compact="0" outline="0" multipleItemSelectionAllowed="1" showAll="0"/>
    <pivotField name="CuotasPagadas" compact="0" outline="0" multipleItemSelectionAllowed="1" showAll="0"/>
    <pivotField name="Columna1" compact="0" outline="0" multipleItemSelectionAllowed="1" showAll="0"/>
    <pivotField name="Columna2" compact="0" outline="0" multipleItemSelectionAllowed="1" showAll="0"/>
    <pivotField name="Centro Costo" axis="axisRow" compact="0" numFmtId="49" outline="0" multipleItemSelectionAllowed="1" showAll="0" sortType="ascending" defaultSubtotal="0">
      <items count="21">
        <item x="10"/>
        <item x="20"/>
        <item x="4"/>
        <item x="12"/>
        <item x="1"/>
        <item x="5"/>
        <item x="9"/>
        <item x="0"/>
        <item x="14"/>
        <item x="19"/>
        <item x="13"/>
        <item x="18"/>
        <item x="17"/>
        <item x="15"/>
        <item x="16"/>
        <item x="2"/>
        <item x="7"/>
        <item x="11"/>
        <item x="8"/>
        <item x="6"/>
        <item x="3"/>
      </items>
    </pivotField>
    <pivotField name="Nombre Centro Costo" axis="axisRow" compact="0" outline="0" multipleItemSelectionAllowed="1" showAll="0" sortType="ascending" defaultSubtotal="0">
      <items count="19">
        <item x="14"/>
        <item x="8"/>
        <item x="10"/>
        <item x="13"/>
        <item x="15"/>
        <item x="12"/>
        <item x="1"/>
        <item x="16"/>
        <item x="11"/>
        <item x="17"/>
        <item x="7"/>
        <item x="5"/>
        <item x="2"/>
        <item x="9"/>
        <item x="18"/>
        <item x="3"/>
        <item x="0"/>
        <item x="4"/>
        <item x="6"/>
      </items>
    </pivotField>
    <pivotField name="Detalle" axis="axisRow" compact="0" outline="0" multipleItemSelectionAllowed="1" showAll="0" sortType="ascending">
      <items count="242">
        <item x="12"/>
        <item x="6"/>
        <item x="7"/>
        <item x="8"/>
        <item x="47"/>
        <item x="201"/>
        <item x="202"/>
        <item x="200"/>
        <item x="199"/>
        <item x="197"/>
        <item x="194"/>
        <item x="198"/>
        <item x="196"/>
        <item x="195"/>
        <item x="64"/>
        <item x="67"/>
        <item x="102"/>
        <item x="105"/>
        <item x="240"/>
        <item x="212"/>
        <item x="211"/>
        <item x="13"/>
        <item x="14"/>
        <item x="16"/>
        <item x="123"/>
        <item x="99"/>
        <item x="219"/>
        <item x="187"/>
        <item x="224"/>
        <item x="229"/>
        <item x="179"/>
        <item x="86"/>
        <item x="79"/>
        <item x="104"/>
        <item x="108"/>
        <item x="107"/>
        <item x="3"/>
        <item x="18"/>
        <item x="17"/>
        <item x="19"/>
        <item x="22"/>
        <item x="28"/>
        <item x="29"/>
        <item x="38"/>
        <item x="48"/>
        <item x="37"/>
        <item x="39"/>
        <item x="42"/>
        <item x="49"/>
        <item x="46"/>
        <item x="40"/>
        <item x="44"/>
        <item x="56"/>
        <item x="55"/>
        <item x="62"/>
        <item x="63"/>
        <item x="74"/>
        <item x="73"/>
        <item x="95"/>
        <item x="96"/>
        <item x="2"/>
        <item x="1"/>
        <item x="87"/>
        <item x="185"/>
        <item x="9"/>
        <item x="157"/>
        <item x="158"/>
        <item x="54"/>
        <item x="51"/>
        <item x="70"/>
        <item x="69"/>
        <item x="82"/>
        <item x="83"/>
        <item x="98"/>
        <item x="128"/>
        <item x="124"/>
        <item x="125"/>
        <item x="171"/>
        <item x="170"/>
        <item x="169"/>
        <item x="147"/>
        <item x="148"/>
        <item x="168"/>
        <item x="146"/>
        <item x="178"/>
        <item x="182"/>
        <item x="183"/>
        <item x="149"/>
        <item x="150"/>
        <item x="143"/>
        <item x="144"/>
        <item x="145"/>
        <item x="155"/>
        <item x="156"/>
        <item x="154"/>
        <item x="153"/>
        <item x="165"/>
        <item x="191"/>
        <item x="166"/>
        <item x="161"/>
        <item x="163"/>
        <item x="217"/>
        <item x="218"/>
        <item x="181"/>
        <item x="214"/>
        <item x="213"/>
        <item x="233"/>
        <item x="239"/>
        <item x="238"/>
        <item x="176"/>
        <item x="11"/>
        <item x="34"/>
        <item x="50"/>
        <item x="41"/>
        <item x="58"/>
        <item x="59"/>
        <item x="61"/>
        <item x="60"/>
        <item x="68"/>
        <item x="85"/>
        <item x="90"/>
        <item x="91"/>
        <item x="92"/>
        <item x="222"/>
        <item x="138"/>
        <item x="223"/>
        <item x="127"/>
        <item x="119"/>
        <item x="120"/>
        <item x="122"/>
        <item x="121"/>
        <item x="207"/>
        <item x="173"/>
        <item x="135"/>
        <item x="174"/>
        <item x="175"/>
        <item x="205"/>
        <item x="206"/>
        <item x="203"/>
        <item x="172"/>
        <item x="204"/>
        <item x="192"/>
        <item x="193"/>
        <item x="208"/>
        <item x="209"/>
        <item x="210"/>
        <item x="36"/>
        <item x="133"/>
        <item x="10"/>
        <item x="5"/>
        <item x="15"/>
        <item x="76"/>
        <item x="118"/>
        <item x="110"/>
        <item x="131"/>
        <item x="130"/>
        <item x="109"/>
        <item x="225"/>
        <item x="132"/>
        <item x="111"/>
        <item x="226"/>
        <item x="134"/>
        <item x="177"/>
        <item x="140"/>
        <item x="100"/>
        <item x="180"/>
        <item x="117"/>
        <item x="231"/>
        <item x="126"/>
        <item x="129"/>
        <item x="227"/>
        <item x="228"/>
        <item x="235"/>
        <item x="236"/>
        <item x="234"/>
        <item x="162"/>
        <item x="45"/>
        <item x="167"/>
        <item x="0"/>
        <item x="24"/>
        <item x="23"/>
        <item x="35"/>
        <item x="66"/>
        <item x="65"/>
        <item x="81"/>
        <item x="80"/>
        <item x="93"/>
        <item x="97"/>
        <item x="164"/>
        <item x="221"/>
        <item x="112"/>
        <item x="137"/>
        <item x="139"/>
        <item x="136"/>
        <item x="220"/>
        <item x="151"/>
        <item x="232"/>
        <item x="57"/>
        <item x="142"/>
        <item x="152"/>
        <item x="4"/>
        <item x="20"/>
        <item x="101"/>
        <item x="89"/>
        <item x="186"/>
        <item x="75"/>
        <item x="26"/>
        <item x="27"/>
        <item x="116"/>
        <item x="33"/>
        <item x="103"/>
        <item x="216"/>
        <item x="215"/>
        <item x="114"/>
        <item x="159"/>
        <item x="84"/>
        <item x="25"/>
        <item x="115"/>
        <item x="141"/>
        <item x="21"/>
        <item x="53"/>
        <item x="30"/>
        <item x="94"/>
        <item x="113"/>
        <item x="160"/>
        <item x="184"/>
        <item x="230"/>
        <item x="43"/>
        <item x="71"/>
        <item x="106"/>
        <item x="52"/>
        <item x="72"/>
        <item x="31"/>
        <item x="32"/>
        <item x="88"/>
        <item x="77"/>
        <item x="78"/>
        <item x="190"/>
        <item x="237"/>
        <item x="188"/>
        <item x="189"/>
        <item t="default"/>
      </items>
    </pivotField>
    <pivotField name="EMPRESA DUEÑA" axis="axisPage" compact="0" outline="0" multipleItemSelectionAllowe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NTABILIZACIÓN" axis="axisPage" compact="0" outline="0" multipleItemSelectionAllowed="1" showAll="0">
      <items count="6">
        <item h="1" x="0"/>
        <item h="1" x="1"/>
        <item h="1" x="2"/>
        <item x="3"/>
        <item h="1" x="4"/>
        <item t="default"/>
      </items>
    </pivotField>
    <pivotField name="CUENTA" axis="axisRow" compact="0" outline="0" multipleItemSelectionAllowed="1" showAll="0" sortType="ascending" defaultSubtotal="0">
      <items count="6">
        <item x="4"/>
        <item x="0"/>
        <item x="5"/>
        <item x="2"/>
        <item x="1"/>
        <item x="3"/>
      </items>
    </pivotField>
    <pivotField name="NOMBRE CUENTA" axis="axisRow" compact="0" outline="0" multipleItemSelectionAllowed="1" showAll="0" sortType="ascending" defaultSubtotal="0">
      <items count="4">
        <item x="3"/>
        <item x="1"/>
        <item x="0"/>
        <item x="2"/>
      </items>
    </pivotField>
    <pivotField name="TIPO COSTO" axis="axisRow" compact="0" outline="0" multipleItemSelectionAllowed="1" showAll="0" sortType="ascending" defaultSubtotal="0">
      <items count="2">
        <item x="0"/>
        <item x="1"/>
      </items>
    </pivotField>
  </pivotFields>
  <rowFields count="6">
    <field x="45"/>
    <field x="38"/>
    <field x="39"/>
    <field x="43"/>
    <field x="44"/>
    <field x="40"/>
  </rowFields>
  <rowItems count="5">
    <i>
      <x/>
      <x v="4"/>
      <x v="6"/>
      <x v="1"/>
      <x v="2"/>
      <x v="4"/>
    </i>
    <i r="1">
      <x v="7"/>
      <x v="16"/>
      <x v="1"/>
      <x v="2"/>
      <x v="150"/>
    </i>
    <i r="5">
      <x v="206"/>
    </i>
    <i r="5">
      <x v="207"/>
    </i>
    <i t="grand">
      <x/>
    </i>
  </rowItems>
  <colItems count="1">
    <i/>
  </colItems>
  <pageFields count="3">
    <pageField fld="5" hier="0"/>
    <pageField fld="41" hier="0"/>
    <pageField fld="42" hier="0"/>
  </pageFields>
  <dataFields count="1">
    <dataField name=" Monto" fld="3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239">
  <tableColumns count="16">
    <tableColumn id="1" xr3:uid="{00000000-0010-0000-0000-000001000000}" name="Columna1"/>
    <tableColumn id="2" xr3:uid="{00000000-0010-0000-0000-000002000000}" name="EMPRESA"/>
    <tableColumn id="3" xr3:uid="{00000000-0010-0000-0000-000003000000}" name="Vehiculo"/>
    <tableColumn id="4" xr3:uid="{00000000-0010-0000-0000-000004000000}" name="MARCA"/>
    <tableColumn id="5" xr3:uid="{00000000-0010-0000-0000-000005000000}" name="MODELO"/>
    <tableColumn id="6" xr3:uid="{00000000-0010-0000-0000-000006000000}" name="PATENTE"/>
    <tableColumn id="7" xr3:uid="{00000000-0010-0000-0000-000007000000}" name="AÑO"/>
    <tableColumn id="8" xr3:uid="{00000000-0010-0000-0000-000008000000}" name="Tipo"/>
    <tableColumn id="9" xr3:uid="{00000000-0010-0000-0000-000009000000}" name="TIPO2"/>
    <tableColumn id="10" xr3:uid="{00000000-0010-0000-0000-00000A000000}" name="COLOR"/>
    <tableColumn id="11" xr3:uid="{00000000-0010-0000-0000-00000B000000}" name="COMBUSTIBLE"/>
    <tableColumn id="12" xr3:uid="{00000000-0010-0000-0000-00000C000000}" name="N° MOTOR"/>
    <tableColumn id="13" xr3:uid="{00000000-0010-0000-0000-00000D000000}" name="N° CHASSIS"/>
    <tableColumn id="14" xr3:uid="{00000000-0010-0000-0000-00000E000000}" name="CENTRO DE COSTO "/>
    <tableColumn id="15" xr3:uid="{00000000-0010-0000-0000-00000F000000}" name="OBSERVACION"/>
    <tableColumn id="16" xr3:uid="{00000000-0010-0000-0000-000010000000}" name="UBICACIÓN FÍSICA ACTUAL"/>
  </tableColumns>
  <tableStyleInfo name="Revision_david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L245" totalsRowCount="1">
  <tableColumns count="38">
    <tableColumn id="1" xr3:uid="{00000000-0010-0000-0100-000001000000}" name="nº" totalsRowDxfId="37"/>
    <tableColumn id="2" xr3:uid="{00000000-0010-0000-0100-000002000000}" name="PCTCOD" totalsRowDxfId="36"/>
    <tableColumn id="3" xr3:uid="{00000000-0010-0000-0100-000003000000}" name="C.C.C" totalsRowDxfId="35"/>
    <tableColumn id="4" xr3:uid="{00000000-0010-0000-0100-000004000000}" name="C GRUPO" totalsRowDxfId="34"/>
    <tableColumn id="5" xr3:uid="{00000000-0010-0000-0100-000005000000}" name="DESC GRUPO" totalsRowDxfId="33"/>
    <tableColumn id="6" xr3:uid="{00000000-0010-0000-0100-000006000000}" name="S GRUPO" totalsRowDxfId="32"/>
    <tableColumn id="7" xr3:uid="{00000000-0010-0000-0100-000007000000}" name="C.UBICACIÓN" totalsRowDxfId="31"/>
    <tableColumn id="8" xr3:uid="{00000000-0010-0000-0100-000008000000}" name="EMPRESA" totalsRowDxfId="30"/>
    <tableColumn id="9" xr3:uid="{00000000-0010-0000-0100-000009000000}" name="Vehiculo" totalsRowDxfId="29"/>
    <tableColumn id="10" xr3:uid="{00000000-0010-0000-0100-00000A000000}" name="MARCA" totalsRowDxfId="28"/>
    <tableColumn id="11" xr3:uid="{00000000-0010-0000-0100-00000B000000}" name="MODELO" totalsRowDxfId="27"/>
    <tableColumn id="12" xr3:uid="{00000000-0010-0000-0100-00000C000000}" name="PATENTE" totalsRowDxfId="26"/>
    <tableColumn id="13" xr3:uid="{00000000-0010-0000-0100-00000D000000}" name="AÑO" totalsRowDxfId="25"/>
    <tableColumn id="14" xr3:uid="{00000000-0010-0000-0100-00000E000000}" name="Tipo" totalsRowDxfId="24"/>
    <tableColumn id="15" xr3:uid="{00000000-0010-0000-0100-00000F000000}" name="TIPO3" totalsRowDxfId="23"/>
    <tableColumn id="16" xr3:uid="{00000000-0010-0000-0100-000010000000}" name="COLOR" totalsRowDxfId="22"/>
    <tableColumn id="17" xr3:uid="{00000000-0010-0000-0100-000011000000}" name="COMBUSTIBLE" totalsRowDxfId="21"/>
    <tableColumn id="18" xr3:uid="{00000000-0010-0000-0100-000012000000}" name="N° MOTOR" totalsRowDxfId="20"/>
    <tableColumn id="19" xr3:uid="{00000000-0010-0000-0100-000013000000}" name="N° CHASSIS" totalsRowDxfId="19"/>
    <tableColumn id="20" xr3:uid="{00000000-0010-0000-0100-000014000000}" name="HOROMETRO" totalsRowDxfId="18"/>
    <tableColumn id="21" xr3:uid="{00000000-0010-0000-0100-000015000000}" name="ODOMETRO" totalsRowDxfId="17"/>
    <tableColumn id="22" xr3:uid="{00000000-0010-0000-0100-000016000000}" name="POLIZA SEGURO" totalsRowDxfId="16"/>
    <tableColumn id="23" xr3:uid="{00000000-0010-0000-0100-000017000000}" name="$ RENTA" totalsRowDxfId="15"/>
    <tableColumn id="24" xr3:uid="{00000000-0010-0000-0100-000018000000}" name="BANCO" totalsRowDxfId="14"/>
    <tableColumn id="25" xr3:uid="{00000000-0010-0000-0100-000019000000}" name="Nº CTTO" totalsRowDxfId="13"/>
    <tableColumn id="26" xr3:uid="{00000000-0010-0000-0100-00001A000000}" name="CUOTAS" totalsRowDxfId="12"/>
    <tableColumn id="27" xr3:uid="{00000000-0010-0000-0100-00001B000000}" name="GRACIA" totalsRowDxfId="11"/>
    <tableColumn id="28" xr3:uid="{00000000-0010-0000-0100-00001C000000}" name="PIE" totalsRowDxfId="10"/>
    <tableColumn id="29" xr3:uid="{00000000-0010-0000-0100-00001D000000}" name="F.INICIO" totalsRowDxfId="9"/>
    <tableColumn id="30" xr3:uid="{00000000-0010-0000-0100-00001E000000}" name="F.TERMINO" totalsRowDxfId="8"/>
    <tableColumn id="31" xr3:uid="{00000000-0010-0000-0100-00001F000000}" name="VALOR EQUIPO NETO" totalsRowDxfId="7"/>
    <tableColumn id="32" xr3:uid="{00000000-0010-0000-0100-000020000000}" name="TIPO CAMBIO" totalsRowDxfId="6"/>
    <tableColumn id="33" xr3:uid="{00000000-0010-0000-0100-000021000000}" name="VALOR CUOTA NETA" totalsRowFunction="custom" totalsRowDxfId="5">
      <totalsRowFormula>SUBTOTAL(109,LEASING!$AG$2:$AG$244)</totalsRowFormula>
    </tableColumn>
    <tableColumn id="34" xr3:uid="{00000000-0010-0000-0100-000022000000}" name="DESC UBICACIÓN" totalsRowDxfId="4"/>
    <tableColumn id="35" xr3:uid="{00000000-0010-0000-0100-000023000000}" name="CuotasPorPagar" totalsRowDxfId="3"/>
    <tableColumn id="36" xr3:uid="{00000000-0010-0000-0100-000024000000}" name="CuotasPagadas" totalsRowDxfId="2"/>
    <tableColumn id="37" xr3:uid="{00000000-0010-0000-0100-000025000000}" name="Columna1" totalsRowDxfId="1"/>
    <tableColumn id="38" xr3:uid="{00000000-0010-0000-0100-000026000000}" name="Columna2" totalsRowDxfId="0"/>
  </tableColumns>
  <tableStyleInfo name="LEASING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B2:B31">
  <tableColumns count="1">
    <tableColumn id="1" xr3:uid="{00000000-0010-0000-0200-000001000000}" name="Ubicaciones"/>
  </tableColumns>
  <tableStyleInfo name="Ubicacion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B131" workbookViewId="0">
      <selection activeCell="H146" sqref="H146"/>
    </sheetView>
  </sheetViews>
  <sheetFormatPr baseColWidth="10" defaultColWidth="11.25" defaultRowHeight="15" customHeight="1" x14ac:dyDescent="0.25"/>
  <cols>
    <col min="1" max="1" width="12.25" customWidth="1"/>
    <col min="2" max="2" width="17.875" customWidth="1"/>
    <col min="3" max="3" width="17" customWidth="1"/>
    <col min="4" max="4" width="20.5" customWidth="1"/>
    <col min="5" max="5" width="33.625" customWidth="1"/>
    <col min="6" max="6" width="12.625" customWidth="1"/>
    <col min="7" max="7" width="8.5" customWidth="1"/>
    <col min="8" max="8" width="21" customWidth="1"/>
    <col min="9" max="9" width="8.25" customWidth="1"/>
    <col min="10" max="10" width="14" customWidth="1"/>
    <col min="11" max="11" width="16.625" customWidth="1"/>
    <col min="12" max="12" width="19.625" customWidth="1"/>
    <col min="13" max="13" width="24" customWidth="1"/>
    <col min="14" max="14" width="45.875" customWidth="1"/>
    <col min="15" max="15" width="94.875" customWidth="1"/>
    <col min="16" max="16" width="33.125" customWidth="1"/>
    <col min="17" max="26" width="10.25" customWidth="1"/>
  </cols>
  <sheetData>
    <row r="1" spans="1:2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1" t="s">
        <v>10</v>
      </c>
      <c r="L1" s="6" t="s">
        <v>11</v>
      </c>
      <c r="M1" s="6" t="s">
        <v>12</v>
      </c>
      <c r="N1" s="5" t="s">
        <v>13</v>
      </c>
      <c r="O1" s="7" t="s">
        <v>14</v>
      </c>
      <c r="P1" s="1" t="s">
        <v>15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9">
        <v>2</v>
      </c>
      <c r="B2" s="9" t="s">
        <v>16</v>
      </c>
      <c r="C2" s="9" t="s">
        <v>17</v>
      </c>
      <c r="D2" s="9" t="s">
        <v>18</v>
      </c>
      <c r="E2" s="10" t="s">
        <v>19</v>
      </c>
      <c r="F2" s="10" t="s">
        <v>20</v>
      </c>
      <c r="G2" s="9">
        <v>2009</v>
      </c>
      <c r="H2" s="11" t="s">
        <v>21</v>
      </c>
      <c r="I2" s="12" t="s">
        <v>22</v>
      </c>
      <c r="J2" s="11" t="s">
        <v>23</v>
      </c>
      <c r="K2" s="9" t="s">
        <v>24</v>
      </c>
      <c r="L2" s="13" t="s">
        <v>25</v>
      </c>
      <c r="M2" s="13" t="s">
        <v>26</v>
      </c>
      <c r="N2" s="9" t="s">
        <v>27</v>
      </c>
      <c r="O2" s="10" t="s">
        <v>28</v>
      </c>
      <c r="P2" s="9" t="s">
        <v>29</v>
      </c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.75" x14ac:dyDescent="0.25">
      <c r="A3" s="9">
        <v>6</v>
      </c>
      <c r="B3" s="9" t="s">
        <v>16</v>
      </c>
      <c r="C3" s="9" t="s">
        <v>30</v>
      </c>
      <c r="D3" s="9" t="s">
        <v>31</v>
      </c>
      <c r="E3" s="10" t="s">
        <v>32</v>
      </c>
      <c r="F3" s="10" t="s">
        <v>33</v>
      </c>
      <c r="G3" s="9">
        <v>2010</v>
      </c>
      <c r="H3" s="11" t="s">
        <v>34</v>
      </c>
      <c r="I3" s="12" t="s">
        <v>22</v>
      </c>
      <c r="J3" s="11" t="s">
        <v>35</v>
      </c>
      <c r="K3" s="9" t="s">
        <v>24</v>
      </c>
      <c r="L3" s="13" t="s">
        <v>36</v>
      </c>
      <c r="M3" s="13" t="s">
        <v>37</v>
      </c>
      <c r="N3" s="9" t="s">
        <v>38</v>
      </c>
      <c r="O3" s="10" t="s">
        <v>39</v>
      </c>
      <c r="P3" s="9" t="s">
        <v>29</v>
      </c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5.75" x14ac:dyDescent="0.25">
      <c r="A4" s="9">
        <v>9</v>
      </c>
      <c r="B4" s="9" t="s">
        <v>40</v>
      </c>
      <c r="C4" s="9" t="s">
        <v>30</v>
      </c>
      <c r="D4" s="9" t="s">
        <v>31</v>
      </c>
      <c r="E4" s="10" t="s">
        <v>41</v>
      </c>
      <c r="F4" s="10" t="s">
        <v>42</v>
      </c>
      <c r="G4" s="9">
        <v>2010</v>
      </c>
      <c r="H4" s="11" t="s">
        <v>34</v>
      </c>
      <c r="I4" s="12" t="s">
        <v>43</v>
      </c>
      <c r="J4" s="11" t="s">
        <v>44</v>
      </c>
      <c r="K4" s="9" t="s">
        <v>45</v>
      </c>
      <c r="L4" s="13" t="s">
        <v>46</v>
      </c>
      <c r="M4" s="13" t="s">
        <v>47</v>
      </c>
      <c r="N4" s="9" t="s">
        <v>48</v>
      </c>
      <c r="O4" s="10" t="s">
        <v>48</v>
      </c>
      <c r="P4" s="9" t="s">
        <v>49</v>
      </c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.75" x14ac:dyDescent="0.25">
      <c r="A5" s="9">
        <v>14</v>
      </c>
      <c r="B5" s="9" t="s">
        <v>50</v>
      </c>
      <c r="C5" s="9" t="s">
        <v>30</v>
      </c>
      <c r="D5" s="9" t="s">
        <v>31</v>
      </c>
      <c r="E5" s="10" t="s">
        <v>41</v>
      </c>
      <c r="F5" s="10" t="s">
        <v>51</v>
      </c>
      <c r="G5" s="9">
        <v>2011</v>
      </c>
      <c r="H5" s="11" t="s">
        <v>34</v>
      </c>
      <c r="I5" s="12" t="s">
        <v>43</v>
      </c>
      <c r="J5" s="11" t="s">
        <v>52</v>
      </c>
      <c r="K5" s="9" t="s">
        <v>45</v>
      </c>
      <c r="L5" s="13" t="s">
        <v>53</v>
      </c>
      <c r="M5" s="13" t="s">
        <v>54</v>
      </c>
      <c r="N5" s="9" t="s">
        <v>48</v>
      </c>
      <c r="O5" s="10" t="s">
        <v>48</v>
      </c>
      <c r="P5" s="9" t="s">
        <v>49</v>
      </c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x14ac:dyDescent="0.25">
      <c r="A6" s="9">
        <v>17</v>
      </c>
      <c r="B6" s="9" t="s">
        <v>40</v>
      </c>
      <c r="C6" s="9" t="s">
        <v>55</v>
      </c>
      <c r="D6" s="9" t="s">
        <v>56</v>
      </c>
      <c r="E6" s="10" t="s">
        <v>57</v>
      </c>
      <c r="F6" s="10" t="s">
        <v>58</v>
      </c>
      <c r="G6" s="9">
        <v>2010</v>
      </c>
      <c r="H6" s="11" t="s">
        <v>59</v>
      </c>
      <c r="I6" s="12" t="s">
        <v>22</v>
      </c>
      <c r="J6" s="11" t="s">
        <v>23</v>
      </c>
      <c r="K6" s="9" t="s">
        <v>45</v>
      </c>
      <c r="L6" s="13" t="s">
        <v>60</v>
      </c>
      <c r="M6" s="13" t="s">
        <v>61</v>
      </c>
      <c r="N6" s="9" t="s">
        <v>62</v>
      </c>
      <c r="O6" s="10" t="s">
        <v>63</v>
      </c>
      <c r="P6" s="9" t="s">
        <v>64</v>
      </c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x14ac:dyDescent="0.25">
      <c r="A7" s="9">
        <v>19</v>
      </c>
      <c r="B7" s="9" t="s">
        <v>40</v>
      </c>
      <c r="C7" s="9" t="s">
        <v>55</v>
      </c>
      <c r="D7" s="9" t="s">
        <v>65</v>
      </c>
      <c r="E7" s="10" t="s">
        <v>66</v>
      </c>
      <c r="F7" s="10" t="s">
        <v>67</v>
      </c>
      <c r="G7" s="9">
        <v>2007</v>
      </c>
      <c r="H7" s="11" t="s">
        <v>68</v>
      </c>
      <c r="I7" s="12" t="s">
        <v>69</v>
      </c>
      <c r="J7" s="11" t="s">
        <v>70</v>
      </c>
      <c r="K7" s="9" t="s">
        <v>45</v>
      </c>
      <c r="L7" s="13">
        <v>54389</v>
      </c>
      <c r="M7" s="13" t="s">
        <v>71</v>
      </c>
      <c r="N7" s="9" t="s">
        <v>72</v>
      </c>
      <c r="O7" s="10" t="s">
        <v>72</v>
      </c>
      <c r="P7" s="9" t="s">
        <v>49</v>
      </c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" customHeight="1" x14ac:dyDescent="0.25">
      <c r="A8" s="9">
        <v>21</v>
      </c>
      <c r="B8" s="9" t="s">
        <v>40</v>
      </c>
      <c r="C8" s="9" t="s">
        <v>55</v>
      </c>
      <c r="D8" s="9" t="s">
        <v>65</v>
      </c>
      <c r="E8" s="10" t="s">
        <v>66</v>
      </c>
      <c r="F8" s="10" t="s">
        <v>73</v>
      </c>
      <c r="G8" s="9">
        <v>2007</v>
      </c>
      <c r="H8" s="11" t="s">
        <v>68</v>
      </c>
      <c r="I8" s="12" t="s">
        <v>69</v>
      </c>
      <c r="J8" s="11" t="s">
        <v>70</v>
      </c>
      <c r="K8" s="9" t="s">
        <v>45</v>
      </c>
      <c r="L8" s="13">
        <v>54646</v>
      </c>
      <c r="M8" s="13" t="s">
        <v>74</v>
      </c>
      <c r="N8" s="9" t="s">
        <v>75</v>
      </c>
      <c r="O8" s="10" t="s">
        <v>75</v>
      </c>
      <c r="P8" s="9" t="s">
        <v>49</v>
      </c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x14ac:dyDescent="0.25">
      <c r="A9" s="9">
        <v>24</v>
      </c>
      <c r="B9" s="9" t="s">
        <v>40</v>
      </c>
      <c r="C9" s="9" t="s">
        <v>55</v>
      </c>
      <c r="D9" s="9" t="s">
        <v>76</v>
      </c>
      <c r="E9" s="10" t="s">
        <v>77</v>
      </c>
      <c r="F9" s="10" t="s">
        <v>78</v>
      </c>
      <c r="G9" s="9">
        <v>2011</v>
      </c>
      <c r="H9" s="11" t="s">
        <v>79</v>
      </c>
      <c r="I9" s="12" t="s">
        <v>22</v>
      </c>
      <c r="J9" s="11" t="s">
        <v>23</v>
      </c>
      <c r="K9" s="9" t="s">
        <v>45</v>
      </c>
      <c r="L9" s="13" t="s">
        <v>80</v>
      </c>
      <c r="M9" s="13" t="s">
        <v>81</v>
      </c>
      <c r="N9" s="9" t="s">
        <v>82</v>
      </c>
      <c r="O9" s="10" t="s">
        <v>83</v>
      </c>
      <c r="P9" s="9" t="s">
        <v>84</v>
      </c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x14ac:dyDescent="0.25">
      <c r="A10" s="9">
        <v>25</v>
      </c>
      <c r="B10" s="9" t="s">
        <v>85</v>
      </c>
      <c r="C10" s="9" t="s">
        <v>55</v>
      </c>
      <c r="D10" s="9" t="s">
        <v>76</v>
      </c>
      <c r="E10" s="10" t="s">
        <v>77</v>
      </c>
      <c r="F10" s="10" t="s">
        <v>86</v>
      </c>
      <c r="G10" s="9">
        <v>2011</v>
      </c>
      <c r="H10" s="11" t="s">
        <v>79</v>
      </c>
      <c r="I10" s="12" t="s">
        <v>22</v>
      </c>
      <c r="J10" s="11" t="s">
        <v>23</v>
      </c>
      <c r="K10" s="9" t="s">
        <v>45</v>
      </c>
      <c r="L10" s="13" t="s">
        <v>87</v>
      </c>
      <c r="M10" s="13" t="s">
        <v>88</v>
      </c>
      <c r="N10" s="9" t="s">
        <v>82</v>
      </c>
      <c r="O10" s="10" t="s">
        <v>89</v>
      </c>
      <c r="P10" s="9" t="s">
        <v>84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x14ac:dyDescent="0.25">
      <c r="A11" s="9">
        <v>27</v>
      </c>
      <c r="B11" s="9" t="s">
        <v>85</v>
      </c>
      <c r="C11" s="9" t="s">
        <v>55</v>
      </c>
      <c r="D11" s="9" t="s">
        <v>76</v>
      </c>
      <c r="E11" s="10" t="s">
        <v>90</v>
      </c>
      <c r="F11" s="10" t="s">
        <v>91</v>
      </c>
      <c r="G11" s="9">
        <v>2011</v>
      </c>
      <c r="H11" s="11" t="s">
        <v>92</v>
      </c>
      <c r="I11" s="12" t="s">
        <v>22</v>
      </c>
      <c r="J11" s="11" t="s">
        <v>23</v>
      </c>
      <c r="K11" s="9" t="s">
        <v>45</v>
      </c>
      <c r="L11" s="13" t="s">
        <v>93</v>
      </c>
      <c r="M11" s="13" t="s">
        <v>94</v>
      </c>
      <c r="N11" s="9" t="s">
        <v>95</v>
      </c>
      <c r="O11" s="10" t="s">
        <v>95</v>
      </c>
      <c r="P11" s="9" t="s">
        <v>96</v>
      </c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x14ac:dyDescent="0.25">
      <c r="A12" s="9">
        <v>30</v>
      </c>
      <c r="B12" s="9" t="s">
        <v>16</v>
      </c>
      <c r="C12" s="9" t="s">
        <v>30</v>
      </c>
      <c r="D12" s="9" t="s">
        <v>18</v>
      </c>
      <c r="E12" s="10" t="s">
        <v>97</v>
      </c>
      <c r="F12" s="10" t="s">
        <v>98</v>
      </c>
      <c r="G12" s="9">
        <v>2011</v>
      </c>
      <c r="H12" s="11" t="s">
        <v>34</v>
      </c>
      <c r="I12" s="12" t="s">
        <v>22</v>
      </c>
      <c r="J12" s="11" t="s">
        <v>35</v>
      </c>
      <c r="K12" s="9" t="s">
        <v>24</v>
      </c>
      <c r="L12" s="13" t="s">
        <v>99</v>
      </c>
      <c r="M12" s="13" t="s">
        <v>100</v>
      </c>
      <c r="N12" s="9" t="s">
        <v>38</v>
      </c>
      <c r="O12" s="10" t="s">
        <v>38</v>
      </c>
      <c r="P12" s="9" t="s">
        <v>29</v>
      </c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x14ac:dyDescent="0.25">
      <c r="A13" s="9">
        <v>31</v>
      </c>
      <c r="B13" s="9" t="s">
        <v>16</v>
      </c>
      <c r="C13" s="9" t="s">
        <v>101</v>
      </c>
      <c r="D13" s="9" t="s">
        <v>102</v>
      </c>
      <c r="E13" s="10" t="s">
        <v>103</v>
      </c>
      <c r="F13" s="10" t="s">
        <v>104</v>
      </c>
      <c r="G13" s="9">
        <v>2011</v>
      </c>
      <c r="H13" s="11" t="s">
        <v>101</v>
      </c>
      <c r="I13" s="12" t="s">
        <v>22</v>
      </c>
      <c r="J13" s="11" t="s">
        <v>105</v>
      </c>
      <c r="K13" s="9" t="s">
        <v>24</v>
      </c>
      <c r="L13" s="13" t="s">
        <v>106</v>
      </c>
      <c r="M13" s="13" t="s">
        <v>107</v>
      </c>
      <c r="N13" s="9" t="s">
        <v>108</v>
      </c>
      <c r="O13" s="10" t="s">
        <v>38</v>
      </c>
      <c r="P13" s="9" t="s">
        <v>29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x14ac:dyDescent="0.25">
      <c r="A14" s="9">
        <v>44</v>
      </c>
      <c r="B14" s="9" t="s">
        <v>40</v>
      </c>
      <c r="C14" s="9" t="s">
        <v>55</v>
      </c>
      <c r="D14" s="9" t="s">
        <v>65</v>
      </c>
      <c r="E14" s="10" t="s">
        <v>109</v>
      </c>
      <c r="F14" s="10" t="s">
        <v>110</v>
      </c>
      <c r="G14" s="9">
        <v>2012</v>
      </c>
      <c r="H14" s="11" t="s">
        <v>111</v>
      </c>
      <c r="I14" s="12" t="s">
        <v>112</v>
      </c>
      <c r="J14" s="11" t="s">
        <v>23</v>
      </c>
      <c r="K14" s="9" t="s">
        <v>45</v>
      </c>
      <c r="L14" s="15" t="s">
        <v>113</v>
      </c>
      <c r="M14" s="15" t="s">
        <v>114</v>
      </c>
      <c r="N14" s="9" t="s">
        <v>115</v>
      </c>
      <c r="O14" s="10" t="s">
        <v>115</v>
      </c>
      <c r="P14" s="9" t="s">
        <v>116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x14ac:dyDescent="0.25">
      <c r="A15" s="9">
        <v>45</v>
      </c>
      <c r="B15" s="9" t="s">
        <v>40</v>
      </c>
      <c r="C15" s="9" t="s">
        <v>55</v>
      </c>
      <c r="D15" s="9" t="s">
        <v>65</v>
      </c>
      <c r="E15" s="10" t="s">
        <v>109</v>
      </c>
      <c r="F15" s="10" t="s">
        <v>117</v>
      </c>
      <c r="G15" s="9">
        <v>2012</v>
      </c>
      <c r="H15" s="11" t="s">
        <v>111</v>
      </c>
      <c r="I15" s="12" t="s">
        <v>112</v>
      </c>
      <c r="J15" s="11" t="s">
        <v>23</v>
      </c>
      <c r="K15" s="9" t="s">
        <v>45</v>
      </c>
      <c r="L15" s="15" t="s">
        <v>118</v>
      </c>
      <c r="M15" s="15" t="s">
        <v>119</v>
      </c>
      <c r="N15" s="9" t="s">
        <v>120</v>
      </c>
      <c r="O15" s="10" t="s">
        <v>120</v>
      </c>
      <c r="P15" s="9" t="s">
        <v>116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x14ac:dyDescent="0.25">
      <c r="A16" s="9">
        <v>46</v>
      </c>
      <c r="B16" s="9" t="s">
        <v>40</v>
      </c>
      <c r="C16" s="9" t="s">
        <v>55</v>
      </c>
      <c r="D16" s="9" t="s">
        <v>65</v>
      </c>
      <c r="E16" s="10" t="s">
        <v>109</v>
      </c>
      <c r="F16" s="10" t="s">
        <v>121</v>
      </c>
      <c r="G16" s="9">
        <v>2012</v>
      </c>
      <c r="H16" s="11" t="s">
        <v>111</v>
      </c>
      <c r="I16" s="12" t="s">
        <v>112</v>
      </c>
      <c r="J16" s="11" t="s">
        <v>23</v>
      </c>
      <c r="K16" s="9" t="s">
        <v>45</v>
      </c>
      <c r="L16" s="15" t="s">
        <v>122</v>
      </c>
      <c r="M16" s="15" t="s">
        <v>123</v>
      </c>
      <c r="N16" s="9" t="s">
        <v>120</v>
      </c>
      <c r="O16" s="10" t="s">
        <v>120</v>
      </c>
      <c r="P16" s="9" t="s">
        <v>116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x14ac:dyDescent="0.25">
      <c r="A17" s="9">
        <v>49</v>
      </c>
      <c r="B17" s="9" t="s">
        <v>16</v>
      </c>
      <c r="C17" s="9" t="s">
        <v>17</v>
      </c>
      <c r="D17" s="9" t="s">
        <v>76</v>
      </c>
      <c r="E17" s="16" t="s">
        <v>124</v>
      </c>
      <c r="F17" s="10" t="s">
        <v>125</v>
      </c>
      <c r="G17" s="9">
        <v>2012</v>
      </c>
      <c r="H17" s="11" t="s">
        <v>17</v>
      </c>
      <c r="I17" s="12" t="s">
        <v>22</v>
      </c>
      <c r="J17" s="11" t="s">
        <v>23</v>
      </c>
      <c r="K17" s="9" t="s">
        <v>24</v>
      </c>
      <c r="L17" s="15" t="s">
        <v>126</v>
      </c>
      <c r="M17" s="15" t="s">
        <v>127</v>
      </c>
      <c r="N17" s="9" t="s">
        <v>128</v>
      </c>
      <c r="O17" s="10" t="s">
        <v>128</v>
      </c>
      <c r="P17" s="9" t="s">
        <v>129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x14ac:dyDescent="0.25">
      <c r="A18" s="9">
        <v>52</v>
      </c>
      <c r="B18" s="9" t="s">
        <v>40</v>
      </c>
      <c r="C18" s="9" t="s">
        <v>55</v>
      </c>
      <c r="D18" s="9" t="s">
        <v>65</v>
      </c>
      <c r="E18" s="10" t="s">
        <v>130</v>
      </c>
      <c r="F18" s="10" t="s">
        <v>131</v>
      </c>
      <c r="G18" s="9">
        <v>2008</v>
      </c>
      <c r="H18" s="11" t="s">
        <v>132</v>
      </c>
      <c r="I18" s="12" t="s">
        <v>69</v>
      </c>
      <c r="J18" s="11" t="s">
        <v>70</v>
      </c>
      <c r="K18" s="9" t="s">
        <v>45</v>
      </c>
      <c r="L18" s="15">
        <v>102609</v>
      </c>
      <c r="M18" s="15" t="s">
        <v>133</v>
      </c>
      <c r="N18" s="9" t="s">
        <v>82</v>
      </c>
      <c r="O18" s="10" t="s">
        <v>82</v>
      </c>
      <c r="P18" s="9" t="s">
        <v>84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x14ac:dyDescent="0.25">
      <c r="A19" s="9">
        <v>59</v>
      </c>
      <c r="B19" s="17" t="s">
        <v>134</v>
      </c>
      <c r="C19" s="9" t="s">
        <v>135</v>
      </c>
      <c r="D19" s="9" t="s">
        <v>76</v>
      </c>
      <c r="E19" s="10" t="s">
        <v>136</v>
      </c>
      <c r="F19" s="10" t="s">
        <v>137</v>
      </c>
      <c r="G19" s="9">
        <v>2013</v>
      </c>
      <c r="H19" s="11" t="s">
        <v>138</v>
      </c>
      <c r="I19" s="12" t="s">
        <v>22</v>
      </c>
      <c r="J19" s="11" t="s">
        <v>70</v>
      </c>
      <c r="K19" s="9" t="s">
        <v>24</v>
      </c>
      <c r="L19" s="13" t="s">
        <v>139</v>
      </c>
      <c r="M19" s="15" t="s">
        <v>140</v>
      </c>
      <c r="N19" s="9" t="s">
        <v>141</v>
      </c>
      <c r="O19" s="10" t="s">
        <v>142</v>
      </c>
      <c r="P19" s="9" t="s">
        <v>84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x14ac:dyDescent="0.25">
      <c r="A20" s="18">
        <v>64</v>
      </c>
      <c r="B20" s="19" t="s">
        <v>134</v>
      </c>
      <c r="C20" s="18" t="s">
        <v>135</v>
      </c>
      <c r="D20" s="18" t="s">
        <v>76</v>
      </c>
      <c r="E20" s="20" t="s">
        <v>136</v>
      </c>
      <c r="F20" s="20" t="s">
        <v>143</v>
      </c>
      <c r="G20" s="18">
        <v>2013</v>
      </c>
      <c r="H20" s="21" t="s">
        <v>138</v>
      </c>
      <c r="I20" s="22" t="s">
        <v>22</v>
      </c>
      <c r="J20" s="23" t="s">
        <v>144</v>
      </c>
      <c r="K20" s="18" t="s">
        <v>24</v>
      </c>
      <c r="L20" s="24" t="s">
        <v>145</v>
      </c>
      <c r="M20" s="25" t="s">
        <v>146</v>
      </c>
      <c r="N20" s="18" t="s">
        <v>147</v>
      </c>
      <c r="O20" s="20" t="s">
        <v>147</v>
      </c>
      <c r="P20" s="9" t="e">
        <v>#N/A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 x14ac:dyDescent="0.25">
      <c r="A21" s="9">
        <v>71</v>
      </c>
      <c r="B21" s="9" t="s">
        <v>40</v>
      </c>
      <c r="C21" s="9" t="s">
        <v>55</v>
      </c>
      <c r="D21" s="9" t="s">
        <v>65</v>
      </c>
      <c r="E21" s="10" t="s">
        <v>148</v>
      </c>
      <c r="F21" s="10" t="s">
        <v>149</v>
      </c>
      <c r="G21" s="9">
        <v>2013</v>
      </c>
      <c r="H21" s="11" t="s">
        <v>68</v>
      </c>
      <c r="I21" s="12" t="s">
        <v>112</v>
      </c>
      <c r="J21" s="11" t="s">
        <v>70</v>
      </c>
      <c r="K21" s="9" t="s">
        <v>150</v>
      </c>
      <c r="L21" s="13">
        <v>199715</v>
      </c>
      <c r="M21" s="15" t="s">
        <v>151</v>
      </c>
      <c r="N21" s="9" t="s">
        <v>152</v>
      </c>
      <c r="O21" s="10" t="s">
        <v>115</v>
      </c>
      <c r="P21" s="9" t="s">
        <v>116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 x14ac:dyDescent="0.25">
      <c r="A22" s="9">
        <v>72</v>
      </c>
      <c r="B22" s="9" t="s">
        <v>40</v>
      </c>
      <c r="C22" s="9" t="s">
        <v>101</v>
      </c>
      <c r="D22" s="9" t="s">
        <v>153</v>
      </c>
      <c r="E22" s="9" t="s">
        <v>154</v>
      </c>
      <c r="F22" s="10" t="s">
        <v>155</v>
      </c>
      <c r="G22" s="9">
        <v>2010</v>
      </c>
      <c r="H22" s="11" t="s">
        <v>156</v>
      </c>
      <c r="I22" s="12" t="s">
        <v>43</v>
      </c>
      <c r="J22" s="9" t="s">
        <v>157</v>
      </c>
      <c r="K22" s="9" t="s">
        <v>24</v>
      </c>
      <c r="L22" s="15" t="s">
        <v>158</v>
      </c>
      <c r="M22" s="15" t="s">
        <v>159</v>
      </c>
      <c r="N22" s="9" t="s">
        <v>160</v>
      </c>
      <c r="O22" s="10" t="s">
        <v>160</v>
      </c>
      <c r="P22" s="9" t="s">
        <v>29</v>
      </c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 x14ac:dyDescent="0.25">
      <c r="A23" s="9">
        <v>73</v>
      </c>
      <c r="B23" s="9" t="s">
        <v>40</v>
      </c>
      <c r="C23" s="9" t="s">
        <v>101</v>
      </c>
      <c r="D23" s="9" t="s">
        <v>153</v>
      </c>
      <c r="E23" s="9" t="s">
        <v>154</v>
      </c>
      <c r="F23" s="10" t="s">
        <v>161</v>
      </c>
      <c r="G23" s="9">
        <v>2010</v>
      </c>
      <c r="H23" s="11" t="s">
        <v>156</v>
      </c>
      <c r="I23" s="12" t="s">
        <v>43</v>
      </c>
      <c r="J23" s="9" t="s">
        <v>157</v>
      </c>
      <c r="K23" s="9" t="s">
        <v>24</v>
      </c>
      <c r="L23" s="15" t="s">
        <v>162</v>
      </c>
      <c r="M23" s="15" t="s">
        <v>163</v>
      </c>
      <c r="N23" s="9" t="s">
        <v>160</v>
      </c>
      <c r="O23" s="10" t="s">
        <v>160</v>
      </c>
      <c r="P23" s="9" t="s">
        <v>29</v>
      </c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 x14ac:dyDescent="0.25">
      <c r="A24" s="9">
        <v>75</v>
      </c>
      <c r="B24" s="9" t="s">
        <v>40</v>
      </c>
      <c r="C24" s="9" t="s">
        <v>101</v>
      </c>
      <c r="D24" s="9" t="s">
        <v>153</v>
      </c>
      <c r="E24" s="9" t="s">
        <v>154</v>
      </c>
      <c r="F24" s="10" t="s">
        <v>164</v>
      </c>
      <c r="G24" s="9">
        <v>2010</v>
      </c>
      <c r="H24" s="11" t="s">
        <v>156</v>
      </c>
      <c r="I24" s="12" t="s">
        <v>43</v>
      </c>
      <c r="J24" s="9" t="s">
        <v>157</v>
      </c>
      <c r="K24" s="9" t="s">
        <v>24</v>
      </c>
      <c r="L24" s="15" t="s">
        <v>165</v>
      </c>
      <c r="M24" s="15" t="s">
        <v>166</v>
      </c>
      <c r="N24" s="18" t="s">
        <v>160</v>
      </c>
      <c r="O24" s="20" t="s">
        <v>160</v>
      </c>
      <c r="P24" s="9" t="e">
        <v>#N/A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 x14ac:dyDescent="0.25">
      <c r="A25" s="9">
        <v>76</v>
      </c>
      <c r="B25" s="9" t="s">
        <v>40</v>
      </c>
      <c r="C25" s="9" t="s">
        <v>101</v>
      </c>
      <c r="D25" s="9" t="s">
        <v>153</v>
      </c>
      <c r="E25" s="9" t="s">
        <v>167</v>
      </c>
      <c r="F25" s="10" t="s">
        <v>168</v>
      </c>
      <c r="G25" s="9">
        <v>2010</v>
      </c>
      <c r="H25" s="11" t="s">
        <v>156</v>
      </c>
      <c r="I25" s="12" t="s">
        <v>43</v>
      </c>
      <c r="J25" s="9" t="s">
        <v>157</v>
      </c>
      <c r="K25" s="9" t="s">
        <v>24</v>
      </c>
      <c r="L25" s="15" t="s">
        <v>169</v>
      </c>
      <c r="M25" s="15" t="s">
        <v>170</v>
      </c>
      <c r="N25" s="9" t="s">
        <v>160</v>
      </c>
      <c r="O25" s="10" t="s">
        <v>160</v>
      </c>
      <c r="P25" s="9" t="s">
        <v>29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9">
        <v>77</v>
      </c>
      <c r="B26" s="9" t="s">
        <v>40</v>
      </c>
      <c r="C26" s="9" t="s">
        <v>171</v>
      </c>
      <c r="D26" s="9" t="s">
        <v>172</v>
      </c>
      <c r="E26" s="9" t="s">
        <v>173</v>
      </c>
      <c r="F26" s="9" t="s">
        <v>174</v>
      </c>
      <c r="G26" s="9">
        <v>2013</v>
      </c>
      <c r="H26" s="9" t="s">
        <v>171</v>
      </c>
      <c r="I26" s="12" t="s">
        <v>43</v>
      </c>
      <c r="J26" s="9" t="s">
        <v>175</v>
      </c>
      <c r="K26" s="9" t="s">
        <v>45</v>
      </c>
      <c r="L26" s="13">
        <v>11312438</v>
      </c>
      <c r="M26" s="13" t="s">
        <v>176</v>
      </c>
      <c r="N26" s="9" t="s">
        <v>177</v>
      </c>
      <c r="O26" s="10" t="s">
        <v>177</v>
      </c>
      <c r="P26" s="9" t="s">
        <v>178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9">
        <v>78</v>
      </c>
      <c r="B27" s="9" t="s">
        <v>40</v>
      </c>
      <c r="C27" s="9" t="s">
        <v>171</v>
      </c>
      <c r="D27" s="9" t="s">
        <v>172</v>
      </c>
      <c r="E27" s="9" t="s">
        <v>179</v>
      </c>
      <c r="F27" s="9"/>
      <c r="G27" s="9">
        <v>2013</v>
      </c>
      <c r="H27" s="9" t="s">
        <v>171</v>
      </c>
      <c r="I27" s="12" t="s">
        <v>43</v>
      </c>
      <c r="J27" s="9" t="s">
        <v>175</v>
      </c>
      <c r="K27" s="9" t="s">
        <v>45</v>
      </c>
      <c r="L27" s="13">
        <v>11311403</v>
      </c>
      <c r="M27" s="13" t="s">
        <v>180</v>
      </c>
      <c r="N27" s="9" t="s">
        <v>181</v>
      </c>
      <c r="O27" s="10" t="s">
        <v>181</v>
      </c>
      <c r="P27" s="9" t="s">
        <v>178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9">
        <v>79</v>
      </c>
      <c r="B28" s="9" t="s">
        <v>40</v>
      </c>
      <c r="C28" s="9" t="s">
        <v>171</v>
      </c>
      <c r="D28" s="9" t="s">
        <v>172</v>
      </c>
      <c r="E28" s="9" t="s">
        <v>182</v>
      </c>
      <c r="F28" s="9"/>
      <c r="G28" s="9"/>
      <c r="H28" s="9" t="s">
        <v>171</v>
      </c>
      <c r="I28" s="12" t="s">
        <v>43</v>
      </c>
      <c r="J28" s="9" t="s">
        <v>175</v>
      </c>
      <c r="K28" s="9" t="s">
        <v>45</v>
      </c>
      <c r="L28" s="13"/>
      <c r="M28" s="13">
        <v>71918</v>
      </c>
      <c r="N28" s="26" t="s">
        <v>183</v>
      </c>
      <c r="O28" s="10" t="s">
        <v>184</v>
      </c>
      <c r="P28" s="9" t="s">
        <v>185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9">
        <v>82</v>
      </c>
      <c r="B29" s="9" t="s">
        <v>40</v>
      </c>
      <c r="C29" s="9" t="s">
        <v>186</v>
      </c>
      <c r="D29" s="9" t="s">
        <v>172</v>
      </c>
      <c r="E29" s="9" t="s">
        <v>187</v>
      </c>
      <c r="F29" s="9" t="s">
        <v>188</v>
      </c>
      <c r="G29" s="9">
        <v>2013</v>
      </c>
      <c r="H29" s="9" t="s">
        <v>189</v>
      </c>
      <c r="I29" s="12" t="s">
        <v>43</v>
      </c>
      <c r="J29" s="9" t="s">
        <v>175</v>
      </c>
      <c r="K29" s="9" t="s">
        <v>45</v>
      </c>
      <c r="L29" s="13" t="s">
        <v>190</v>
      </c>
      <c r="M29" s="13" t="s">
        <v>191</v>
      </c>
      <c r="N29" s="9" t="s">
        <v>192</v>
      </c>
      <c r="O29" s="10" t="s">
        <v>192</v>
      </c>
      <c r="P29" s="9" t="e">
        <v>#N/A</v>
      </c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5">
      <c r="A30" s="9">
        <v>84</v>
      </c>
      <c r="B30" s="9" t="s">
        <v>40</v>
      </c>
      <c r="C30" s="9" t="s">
        <v>55</v>
      </c>
      <c r="D30" s="9" t="s">
        <v>65</v>
      </c>
      <c r="E30" s="10" t="s">
        <v>193</v>
      </c>
      <c r="F30" s="10" t="s">
        <v>194</v>
      </c>
      <c r="G30" s="9">
        <v>2014</v>
      </c>
      <c r="H30" s="11" t="s">
        <v>68</v>
      </c>
      <c r="I30" s="12" t="s">
        <v>112</v>
      </c>
      <c r="J30" s="11" t="s">
        <v>70</v>
      </c>
      <c r="K30" s="9" t="s">
        <v>150</v>
      </c>
      <c r="L30" s="13">
        <v>207450</v>
      </c>
      <c r="M30" s="15" t="s">
        <v>195</v>
      </c>
      <c r="N30" s="9" t="s">
        <v>196</v>
      </c>
      <c r="O30" s="10" t="s">
        <v>197</v>
      </c>
      <c r="P30" s="9" t="s">
        <v>84</v>
      </c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 x14ac:dyDescent="0.25">
      <c r="A31" s="9">
        <v>85</v>
      </c>
      <c r="B31" s="9" t="s">
        <v>40</v>
      </c>
      <c r="C31" s="9" t="s">
        <v>171</v>
      </c>
      <c r="D31" s="9" t="s">
        <v>172</v>
      </c>
      <c r="E31" s="9" t="s">
        <v>198</v>
      </c>
      <c r="F31" s="14"/>
      <c r="G31" s="9">
        <v>2014</v>
      </c>
      <c r="H31" s="9" t="s">
        <v>171</v>
      </c>
      <c r="I31" s="12" t="s">
        <v>43</v>
      </c>
      <c r="J31" s="9" t="s">
        <v>175</v>
      </c>
      <c r="K31" s="9" t="s">
        <v>45</v>
      </c>
      <c r="L31" s="13">
        <v>11460959</v>
      </c>
      <c r="M31" s="13" t="s">
        <v>199</v>
      </c>
      <c r="N31" s="9" t="s">
        <v>200</v>
      </c>
      <c r="O31" s="10" t="s">
        <v>200</v>
      </c>
      <c r="P31" s="9" t="s">
        <v>129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 x14ac:dyDescent="0.25">
      <c r="A32" s="9">
        <v>93</v>
      </c>
      <c r="B32" s="9" t="s">
        <v>40</v>
      </c>
      <c r="C32" s="9" t="s">
        <v>55</v>
      </c>
      <c r="D32" s="9" t="s">
        <v>65</v>
      </c>
      <c r="E32" s="10" t="s">
        <v>193</v>
      </c>
      <c r="F32" s="10" t="s">
        <v>201</v>
      </c>
      <c r="G32" s="9">
        <v>2015</v>
      </c>
      <c r="H32" s="11" t="s">
        <v>68</v>
      </c>
      <c r="I32" s="12" t="s">
        <v>112</v>
      </c>
      <c r="J32" s="11" t="s">
        <v>70</v>
      </c>
      <c r="K32" s="9" t="s">
        <v>150</v>
      </c>
      <c r="L32" s="13">
        <v>222091</v>
      </c>
      <c r="M32" s="15" t="s">
        <v>202</v>
      </c>
      <c r="N32" s="9" t="s">
        <v>120</v>
      </c>
      <c r="O32" s="10" t="s">
        <v>120</v>
      </c>
      <c r="P32" s="9" t="s">
        <v>116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 x14ac:dyDescent="0.25">
      <c r="A33" s="9">
        <v>94</v>
      </c>
      <c r="B33" s="9" t="s">
        <v>40</v>
      </c>
      <c r="C33" s="9" t="s">
        <v>135</v>
      </c>
      <c r="D33" s="9" t="s">
        <v>65</v>
      </c>
      <c r="E33" s="27" t="s">
        <v>203</v>
      </c>
      <c r="F33" s="10" t="s">
        <v>204</v>
      </c>
      <c r="G33" s="9">
        <v>2015</v>
      </c>
      <c r="H33" s="11" t="s">
        <v>205</v>
      </c>
      <c r="I33" s="12" t="s">
        <v>22</v>
      </c>
      <c r="J33" s="11" t="s">
        <v>23</v>
      </c>
      <c r="K33" s="9" t="s">
        <v>45</v>
      </c>
      <c r="L33" s="13">
        <v>9002743</v>
      </c>
      <c r="M33" s="13" t="s">
        <v>206</v>
      </c>
      <c r="N33" s="9" t="s">
        <v>82</v>
      </c>
      <c r="O33" s="10" t="s">
        <v>82</v>
      </c>
      <c r="P33" s="9" t="s">
        <v>84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 x14ac:dyDescent="0.25">
      <c r="A34" s="9">
        <v>96</v>
      </c>
      <c r="B34" s="9" t="s">
        <v>40</v>
      </c>
      <c r="C34" s="9" t="s">
        <v>207</v>
      </c>
      <c r="D34" s="9" t="s">
        <v>208</v>
      </c>
      <c r="E34" s="28" t="s">
        <v>209</v>
      </c>
      <c r="F34" s="10"/>
      <c r="G34" s="9">
        <v>2015</v>
      </c>
      <c r="H34" s="11" t="s">
        <v>207</v>
      </c>
      <c r="I34" s="12"/>
      <c r="J34" s="11" t="s">
        <v>210</v>
      </c>
      <c r="K34" s="9"/>
      <c r="L34" s="13"/>
      <c r="M34" s="13"/>
      <c r="N34" s="9" t="s">
        <v>211</v>
      </c>
      <c r="O34" s="10" t="s">
        <v>212</v>
      </c>
      <c r="P34" s="9" t="s">
        <v>96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 x14ac:dyDescent="0.25">
      <c r="A35" s="9">
        <v>97</v>
      </c>
      <c r="B35" s="9" t="s">
        <v>40</v>
      </c>
      <c r="C35" s="9" t="s">
        <v>213</v>
      </c>
      <c r="D35" s="9" t="s">
        <v>214</v>
      </c>
      <c r="E35" s="28" t="s">
        <v>215</v>
      </c>
      <c r="F35" s="10" t="s">
        <v>216</v>
      </c>
      <c r="G35" s="9">
        <v>2015</v>
      </c>
      <c r="H35" s="11" t="s">
        <v>217</v>
      </c>
      <c r="I35" s="12" t="s">
        <v>218</v>
      </c>
      <c r="J35" s="11" t="s">
        <v>210</v>
      </c>
      <c r="K35" s="9" t="s">
        <v>45</v>
      </c>
      <c r="L35" s="13" t="s">
        <v>219</v>
      </c>
      <c r="M35" s="13" t="s">
        <v>220</v>
      </c>
      <c r="N35" s="9" t="s">
        <v>221</v>
      </c>
      <c r="O35" s="10" t="s">
        <v>221</v>
      </c>
      <c r="P35" s="9" t="s">
        <v>178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 x14ac:dyDescent="0.25">
      <c r="A36" s="9">
        <v>101</v>
      </c>
      <c r="B36" s="9" t="s">
        <v>40</v>
      </c>
      <c r="C36" s="9" t="s">
        <v>171</v>
      </c>
      <c r="D36" s="9" t="s">
        <v>172</v>
      </c>
      <c r="E36" s="9" t="s">
        <v>222</v>
      </c>
      <c r="F36" s="9" t="s">
        <v>223</v>
      </c>
      <c r="G36" s="9">
        <v>2015</v>
      </c>
      <c r="H36" s="9" t="s">
        <v>171</v>
      </c>
      <c r="I36" s="12" t="s">
        <v>43</v>
      </c>
      <c r="J36" s="9" t="s">
        <v>175</v>
      </c>
      <c r="K36" s="9" t="s">
        <v>45</v>
      </c>
      <c r="L36" s="13">
        <v>11599429</v>
      </c>
      <c r="M36" s="13" t="s">
        <v>224</v>
      </c>
      <c r="N36" s="9" t="s">
        <v>225</v>
      </c>
      <c r="O36" s="10" t="s">
        <v>225</v>
      </c>
      <c r="P36" s="9" t="s">
        <v>129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 x14ac:dyDescent="0.25">
      <c r="A37" s="9">
        <v>103</v>
      </c>
      <c r="B37" s="9" t="s">
        <v>40</v>
      </c>
      <c r="C37" s="9" t="s">
        <v>30</v>
      </c>
      <c r="D37" s="9" t="s">
        <v>226</v>
      </c>
      <c r="E37" s="29" t="s">
        <v>227</v>
      </c>
      <c r="F37" s="9" t="s">
        <v>228</v>
      </c>
      <c r="G37" s="9">
        <v>2015</v>
      </c>
      <c r="H37" s="11" t="s">
        <v>79</v>
      </c>
      <c r="I37" s="12" t="s">
        <v>43</v>
      </c>
      <c r="J37" s="11" t="s">
        <v>229</v>
      </c>
      <c r="K37" s="9" t="s">
        <v>45</v>
      </c>
      <c r="L37" s="13" t="s">
        <v>230</v>
      </c>
      <c r="M37" s="13" t="s">
        <v>231</v>
      </c>
      <c r="N37" s="14" t="s">
        <v>232</v>
      </c>
      <c r="O37" s="10" t="s">
        <v>232</v>
      </c>
      <c r="P37" s="9" t="s">
        <v>129</v>
      </c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 x14ac:dyDescent="0.25">
      <c r="A38" s="9">
        <v>107</v>
      </c>
      <c r="B38" s="9" t="s">
        <v>40</v>
      </c>
      <c r="C38" s="9" t="s">
        <v>55</v>
      </c>
      <c r="D38" s="9" t="s">
        <v>65</v>
      </c>
      <c r="E38" s="10" t="s">
        <v>193</v>
      </c>
      <c r="F38" s="9" t="s">
        <v>233</v>
      </c>
      <c r="G38" s="9">
        <v>2016</v>
      </c>
      <c r="H38" s="11" t="s">
        <v>68</v>
      </c>
      <c r="I38" s="12" t="s">
        <v>112</v>
      </c>
      <c r="J38" s="11" t="s">
        <v>229</v>
      </c>
      <c r="K38" s="9" t="s">
        <v>45</v>
      </c>
      <c r="L38" s="13">
        <v>240551</v>
      </c>
      <c r="M38" s="13" t="s">
        <v>234</v>
      </c>
      <c r="N38" s="9" t="s">
        <v>82</v>
      </c>
      <c r="O38" s="10" t="s">
        <v>235</v>
      </c>
      <c r="P38" s="9" t="s">
        <v>84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 x14ac:dyDescent="0.25">
      <c r="A39" s="9">
        <v>108</v>
      </c>
      <c r="B39" s="9" t="s">
        <v>40</v>
      </c>
      <c r="C39" s="9" t="s">
        <v>55</v>
      </c>
      <c r="D39" s="9" t="s">
        <v>65</v>
      </c>
      <c r="E39" s="10" t="s">
        <v>193</v>
      </c>
      <c r="F39" s="9" t="s">
        <v>236</v>
      </c>
      <c r="G39" s="9">
        <v>2016</v>
      </c>
      <c r="H39" s="11" t="s">
        <v>68</v>
      </c>
      <c r="I39" s="12" t="s">
        <v>112</v>
      </c>
      <c r="J39" s="11" t="s">
        <v>229</v>
      </c>
      <c r="K39" s="9" t="s">
        <v>45</v>
      </c>
      <c r="L39" s="13">
        <v>240574</v>
      </c>
      <c r="M39" s="13" t="s">
        <v>237</v>
      </c>
      <c r="N39" s="9" t="s">
        <v>115</v>
      </c>
      <c r="O39" s="10" t="s">
        <v>115</v>
      </c>
      <c r="P39" s="9" t="s">
        <v>116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 x14ac:dyDescent="0.25">
      <c r="A40" s="9">
        <v>109</v>
      </c>
      <c r="B40" s="9" t="s">
        <v>40</v>
      </c>
      <c r="C40" s="9" t="s">
        <v>55</v>
      </c>
      <c r="D40" s="9" t="s">
        <v>65</v>
      </c>
      <c r="E40" s="10" t="s">
        <v>193</v>
      </c>
      <c r="F40" s="9" t="s">
        <v>238</v>
      </c>
      <c r="G40" s="9">
        <v>2016</v>
      </c>
      <c r="H40" s="11" t="s">
        <v>68</v>
      </c>
      <c r="I40" s="12" t="s">
        <v>112</v>
      </c>
      <c r="J40" s="11" t="s">
        <v>229</v>
      </c>
      <c r="K40" s="14"/>
      <c r="L40" s="13">
        <v>239962</v>
      </c>
      <c r="M40" s="13" t="s">
        <v>239</v>
      </c>
      <c r="N40" s="9" t="s">
        <v>240</v>
      </c>
      <c r="O40" s="10" t="s">
        <v>241</v>
      </c>
      <c r="P40" s="9" t="s">
        <v>116</v>
      </c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 x14ac:dyDescent="0.25">
      <c r="A41" s="9">
        <v>113</v>
      </c>
      <c r="B41" s="9" t="s">
        <v>40</v>
      </c>
      <c r="C41" s="9" t="s">
        <v>55</v>
      </c>
      <c r="D41" s="9" t="s">
        <v>65</v>
      </c>
      <c r="E41" s="10" t="s">
        <v>193</v>
      </c>
      <c r="F41" s="9" t="s">
        <v>242</v>
      </c>
      <c r="G41" s="9">
        <v>2016</v>
      </c>
      <c r="H41" s="11" t="s">
        <v>68</v>
      </c>
      <c r="I41" s="12" t="s">
        <v>112</v>
      </c>
      <c r="J41" s="11" t="s">
        <v>229</v>
      </c>
      <c r="K41" s="9" t="s">
        <v>45</v>
      </c>
      <c r="L41" s="13">
        <v>240619</v>
      </c>
      <c r="M41" s="13" t="s">
        <v>243</v>
      </c>
      <c r="N41" s="9" t="s">
        <v>240</v>
      </c>
      <c r="O41" s="10" t="s">
        <v>244</v>
      </c>
      <c r="P41" s="9" t="s">
        <v>116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 x14ac:dyDescent="0.25">
      <c r="A42" s="9">
        <v>114</v>
      </c>
      <c r="B42" s="9" t="s">
        <v>134</v>
      </c>
      <c r="C42" s="9" t="s">
        <v>101</v>
      </c>
      <c r="D42" s="9" t="s">
        <v>153</v>
      </c>
      <c r="E42" s="9" t="s">
        <v>154</v>
      </c>
      <c r="F42" s="9" t="s">
        <v>245</v>
      </c>
      <c r="G42" s="9">
        <v>2016</v>
      </c>
      <c r="H42" s="11" t="s">
        <v>156</v>
      </c>
      <c r="I42" s="12" t="s">
        <v>43</v>
      </c>
      <c r="J42" s="9" t="s">
        <v>246</v>
      </c>
      <c r="K42" s="9" t="s">
        <v>24</v>
      </c>
      <c r="L42" s="13" t="s">
        <v>247</v>
      </c>
      <c r="M42" s="13" t="s">
        <v>248</v>
      </c>
      <c r="N42" s="9" t="s">
        <v>38</v>
      </c>
      <c r="O42" s="10" t="s">
        <v>38</v>
      </c>
      <c r="P42" s="9" t="s">
        <v>29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 x14ac:dyDescent="0.25">
      <c r="A43" s="9">
        <v>115</v>
      </c>
      <c r="B43" s="9" t="s">
        <v>40</v>
      </c>
      <c r="C43" s="9" t="s">
        <v>30</v>
      </c>
      <c r="D43" s="9" t="s">
        <v>76</v>
      </c>
      <c r="E43" s="10" t="s">
        <v>249</v>
      </c>
      <c r="F43" s="9" t="s">
        <v>250</v>
      </c>
      <c r="G43" s="9">
        <v>2016</v>
      </c>
      <c r="H43" s="11" t="s">
        <v>34</v>
      </c>
      <c r="I43" s="12" t="s">
        <v>43</v>
      </c>
      <c r="J43" s="28" t="s">
        <v>251</v>
      </c>
      <c r="K43" s="9" t="s">
        <v>45</v>
      </c>
      <c r="L43" s="13" t="s">
        <v>252</v>
      </c>
      <c r="M43" s="13" t="s">
        <v>253</v>
      </c>
      <c r="N43" s="9" t="s">
        <v>254</v>
      </c>
      <c r="O43" s="10" t="s">
        <v>255</v>
      </c>
      <c r="P43" s="9" t="s">
        <v>256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 x14ac:dyDescent="0.25">
      <c r="A44" s="18">
        <v>119</v>
      </c>
      <c r="B44" s="18" t="s">
        <v>40</v>
      </c>
      <c r="C44" s="18" t="s">
        <v>30</v>
      </c>
      <c r="D44" s="18" t="s">
        <v>76</v>
      </c>
      <c r="E44" s="20" t="s">
        <v>249</v>
      </c>
      <c r="F44" s="18" t="s">
        <v>257</v>
      </c>
      <c r="G44" s="18">
        <v>2016</v>
      </c>
      <c r="H44" s="21" t="s">
        <v>79</v>
      </c>
      <c r="I44" s="22" t="s">
        <v>43</v>
      </c>
      <c r="J44" s="30" t="s">
        <v>251</v>
      </c>
      <c r="K44" s="18" t="s">
        <v>45</v>
      </c>
      <c r="L44" s="24" t="s">
        <v>258</v>
      </c>
      <c r="M44" s="24" t="s">
        <v>259</v>
      </c>
      <c r="N44" s="18" t="s">
        <v>260</v>
      </c>
      <c r="O44" s="20" t="s">
        <v>260</v>
      </c>
      <c r="P44" s="18" t="e">
        <v>#N/A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 x14ac:dyDescent="0.25">
      <c r="A45" s="9">
        <v>127</v>
      </c>
      <c r="B45" s="9" t="s">
        <v>16</v>
      </c>
      <c r="C45" s="9" t="s">
        <v>55</v>
      </c>
      <c r="D45" s="9" t="s">
        <v>65</v>
      </c>
      <c r="E45" s="10" t="s">
        <v>261</v>
      </c>
      <c r="F45" s="9" t="s">
        <v>262</v>
      </c>
      <c r="G45" s="9">
        <v>2016</v>
      </c>
      <c r="H45" s="11" t="s">
        <v>79</v>
      </c>
      <c r="I45" s="12" t="s">
        <v>22</v>
      </c>
      <c r="J45" s="28" t="s">
        <v>263</v>
      </c>
      <c r="K45" s="9" t="s">
        <v>45</v>
      </c>
      <c r="L45" s="13">
        <v>2427600</v>
      </c>
      <c r="M45" s="13" t="s">
        <v>264</v>
      </c>
      <c r="N45" s="9" t="s">
        <v>265</v>
      </c>
      <c r="O45" s="10" t="s">
        <v>265</v>
      </c>
      <c r="P45" s="9" t="s">
        <v>129</v>
      </c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 x14ac:dyDescent="0.25">
      <c r="A46" s="9">
        <v>128</v>
      </c>
      <c r="B46" s="9" t="s">
        <v>16</v>
      </c>
      <c r="C46" s="9" t="s">
        <v>55</v>
      </c>
      <c r="D46" s="9" t="s">
        <v>65</v>
      </c>
      <c r="E46" s="10" t="s">
        <v>261</v>
      </c>
      <c r="F46" s="9" t="s">
        <v>266</v>
      </c>
      <c r="G46" s="9">
        <v>2016</v>
      </c>
      <c r="H46" s="11" t="s">
        <v>267</v>
      </c>
      <c r="I46" s="12" t="s">
        <v>22</v>
      </c>
      <c r="J46" s="28" t="s">
        <v>263</v>
      </c>
      <c r="K46" s="9" t="s">
        <v>45</v>
      </c>
      <c r="L46" s="13">
        <v>2470465</v>
      </c>
      <c r="M46" s="13" t="s">
        <v>268</v>
      </c>
      <c r="N46" s="9" t="s">
        <v>269</v>
      </c>
      <c r="O46" s="10" t="s">
        <v>269</v>
      </c>
      <c r="P46" s="9" t="s">
        <v>129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 x14ac:dyDescent="0.25">
      <c r="A47" s="9">
        <v>130</v>
      </c>
      <c r="B47" s="9" t="s">
        <v>40</v>
      </c>
      <c r="C47" s="9" t="s">
        <v>171</v>
      </c>
      <c r="D47" s="9" t="s">
        <v>270</v>
      </c>
      <c r="E47" s="10" t="s">
        <v>271</v>
      </c>
      <c r="F47" s="9" t="s">
        <v>272</v>
      </c>
      <c r="G47" s="9">
        <v>2016</v>
      </c>
      <c r="H47" s="11" t="s">
        <v>171</v>
      </c>
      <c r="I47" s="12" t="s">
        <v>43</v>
      </c>
      <c r="J47" s="28" t="s">
        <v>273</v>
      </c>
      <c r="K47" s="9" t="s">
        <v>45</v>
      </c>
      <c r="L47" s="13">
        <v>1330453</v>
      </c>
      <c r="M47" s="13" t="s">
        <v>274</v>
      </c>
      <c r="N47" s="31" t="s">
        <v>275</v>
      </c>
      <c r="O47" s="10" t="s">
        <v>275</v>
      </c>
      <c r="P47" s="9" t="s">
        <v>84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5">
      <c r="A48" s="9">
        <v>132</v>
      </c>
      <c r="B48" s="9" t="s">
        <v>40</v>
      </c>
      <c r="C48" s="9" t="s">
        <v>276</v>
      </c>
      <c r="D48" s="9" t="s">
        <v>65</v>
      </c>
      <c r="E48" s="10" t="s">
        <v>193</v>
      </c>
      <c r="F48" s="9" t="s">
        <v>277</v>
      </c>
      <c r="G48" s="9">
        <v>2016</v>
      </c>
      <c r="H48" s="11" t="s">
        <v>278</v>
      </c>
      <c r="I48" s="12" t="s">
        <v>112</v>
      </c>
      <c r="J48" s="28" t="s">
        <v>229</v>
      </c>
      <c r="K48" s="9" t="s">
        <v>45</v>
      </c>
      <c r="L48" s="13">
        <v>240099</v>
      </c>
      <c r="M48" s="13" t="s">
        <v>279</v>
      </c>
      <c r="N48" s="9" t="s">
        <v>280</v>
      </c>
      <c r="O48" s="10" t="s">
        <v>280</v>
      </c>
      <c r="P48" s="9" t="s">
        <v>178</v>
      </c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5">
      <c r="A49" s="9">
        <v>133</v>
      </c>
      <c r="B49" s="9" t="s">
        <v>40</v>
      </c>
      <c r="C49" s="9" t="s">
        <v>276</v>
      </c>
      <c r="D49" s="9" t="s">
        <v>65</v>
      </c>
      <c r="E49" s="10" t="s">
        <v>193</v>
      </c>
      <c r="F49" s="9" t="s">
        <v>281</v>
      </c>
      <c r="G49" s="9">
        <v>2016</v>
      </c>
      <c r="H49" s="11" t="s">
        <v>282</v>
      </c>
      <c r="I49" s="12" t="s">
        <v>112</v>
      </c>
      <c r="J49" s="28" t="s">
        <v>229</v>
      </c>
      <c r="K49" s="9" t="s">
        <v>45</v>
      </c>
      <c r="L49" s="13">
        <v>240607</v>
      </c>
      <c r="M49" s="13" t="s">
        <v>283</v>
      </c>
      <c r="N49" s="9" t="s">
        <v>284</v>
      </c>
      <c r="O49" s="10" t="s">
        <v>284</v>
      </c>
      <c r="P49" s="9" t="s">
        <v>129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5">
      <c r="A50" s="9">
        <v>134</v>
      </c>
      <c r="B50" s="9" t="s">
        <v>40</v>
      </c>
      <c r="C50" s="9" t="s">
        <v>276</v>
      </c>
      <c r="D50" s="9" t="s">
        <v>65</v>
      </c>
      <c r="E50" s="10" t="s">
        <v>193</v>
      </c>
      <c r="F50" s="9" t="s">
        <v>285</v>
      </c>
      <c r="G50" s="9">
        <v>2016</v>
      </c>
      <c r="H50" s="11" t="s">
        <v>286</v>
      </c>
      <c r="I50" s="12" t="s">
        <v>112</v>
      </c>
      <c r="J50" s="28" t="s">
        <v>229</v>
      </c>
      <c r="K50" s="9" t="s">
        <v>45</v>
      </c>
      <c r="L50" s="13">
        <v>240924</v>
      </c>
      <c r="M50" s="13" t="s">
        <v>287</v>
      </c>
      <c r="N50" s="9" t="s">
        <v>288</v>
      </c>
      <c r="O50" s="10" t="s">
        <v>288</v>
      </c>
      <c r="P50" s="9" t="s">
        <v>129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5">
      <c r="A51" s="9">
        <v>135</v>
      </c>
      <c r="B51" s="9" t="s">
        <v>40</v>
      </c>
      <c r="C51" s="9" t="s">
        <v>276</v>
      </c>
      <c r="D51" s="9" t="s">
        <v>65</v>
      </c>
      <c r="E51" s="10" t="s">
        <v>289</v>
      </c>
      <c r="F51" s="9" t="s">
        <v>290</v>
      </c>
      <c r="G51" s="9">
        <v>2016</v>
      </c>
      <c r="H51" s="11" t="s">
        <v>282</v>
      </c>
      <c r="I51" s="12" t="s">
        <v>112</v>
      </c>
      <c r="J51" s="28" t="s">
        <v>229</v>
      </c>
      <c r="K51" s="9" t="s">
        <v>45</v>
      </c>
      <c r="L51" s="13">
        <v>247637</v>
      </c>
      <c r="M51" s="13" t="s">
        <v>291</v>
      </c>
      <c r="N51" s="31" t="s">
        <v>292</v>
      </c>
      <c r="O51" s="10" t="s">
        <v>293</v>
      </c>
      <c r="P51" s="9" t="s">
        <v>84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" customHeight="1" x14ac:dyDescent="0.25">
      <c r="A52" s="9">
        <v>136</v>
      </c>
      <c r="B52" s="9" t="s">
        <v>40</v>
      </c>
      <c r="C52" s="9" t="s">
        <v>276</v>
      </c>
      <c r="D52" s="9" t="s">
        <v>65</v>
      </c>
      <c r="E52" s="10" t="s">
        <v>289</v>
      </c>
      <c r="F52" s="9" t="s">
        <v>294</v>
      </c>
      <c r="G52" s="9">
        <v>2017</v>
      </c>
      <c r="H52" s="11" t="s">
        <v>295</v>
      </c>
      <c r="I52" s="12" t="s">
        <v>112</v>
      </c>
      <c r="J52" s="28" t="s">
        <v>229</v>
      </c>
      <c r="K52" s="9" t="s">
        <v>45</v>
      </c>
      <c r="L52" s="32">
        <v>247615</v>
      </c>
      <c r="M52" s="13" t="s">
        <v>296</v>
      </c>
      <c r="N52" s="31" t="s">
        <v>292</v>
      </c>
      <c r="O52" s="10" t="s">
        <v>293</v>
      </c>
      <c r="P52" s="9" t="s">
        <v>84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5">
      <c r="A53" s="9">
        <v>137</v>
      </c>
      <c r="B53" s="9" t="s">
        <v>40</v>
      </c>
      <c r="C53" s="9" t="s">
        <v>297</v>
      </c>
      <c r="D53" s="9" t="s">
        <v>298</v>
      </c>
      <c r="E53" s="10" t="s">
        <v>299</v>
      </c>
      <c r="F53" s="9" t="s">
        <v>300</v>
      </c>
      <c r="G53" s="9">
        <v>2017</v>
      </c>
      <c r="H53" s="11" t="s">
        <v>297</v>
      </c>
      <c r="I53" s="12" t="s">
        <v>301</v>
      </c>
      <c r="J53" s="28" t="s">
        <v>273</v>
      </c>
      <c r="K53" s="9" t="s">
        <v>45</v>
      </c>
      <c r="L53" s="13">
        <v>360298</v>
      </c>
      <c r="M53" s="13" t="s">
        <v>302</v>
      </c>
      <c r="N53" s="9" t="s">
        <v>303</v>
      </c>
      <c r="O53" s="10" t="s">
        <v>303</v>
      </c>
      <c r="P53" s="9" t="s">
        <v>178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5">
      <c r="A54" s="9">
        <v>138</v>
      </c>
      <c r="B54" s="9" t="s">
        <v>40</v>
      </c>
      <c r="C54" s="9" t="s">
        <v>297</v>
      </c>
      <c r="D54" s="9" t="s">
        <v>298</v>
      </c>
      <c r="E54" s="10" t="s">
        <v>304</v>
      </c>
      <c r="F54" s="9" t="s">
        <v>305</v>
      </c>
      <c r="G54" s="9">
        <v>2017</v>
      </c>
      <c r="H54" s="11" t="s">
        <v>297</v>
      </c>
      <c r="I54" s="12" t="s">
        <v>301</v>
      </c>
      <c r="J54" s="28" t="s">
        <v>273</v>
      </c>
      <c r="K54" s="9" t="s">
        <v>45</v>
      </c>
      <c r="L54" s="13">
        <v>362234</v>
      </c>
      <c r="M54" s="13" t="s">
        <v>306</v>
      </c>
      <c r="N54" s="9" t="s">
        <v>307</v>
      </c>
      <c r="O54" s="10" t="s">
        <v>307</v>
      </c>
      <c r="P54" s="9" t="s">
        <v>116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5">
      <c r="A55" s="18">
        <v>139</v>
      </c>
      <c r="B55" s="18" t="s">
        <v>40</v>
      </c>
      <c r="C55" s="18" t="s">
        <v>30</v>
      </c>
      <c r="D55" s="18" t="s">
        <v>76</v>
      </c>
      <c r="E55" s="18" t="s">
        <v>308</v>
      </c>
      <c r="F55" s="18" t="s">
        <v>309</v>
      </c>
      <c r="G55" s="18">
        <v>2017</v>
      </c>
      <c r="H55" s="21" t="s">
        <v>34</v>
      </c>
      <c r="I55" s="22" t="s">
        <v>43</v>
      </c>
      <c r="J55" s="30" t="s">
        <v>144</v>
      </c>
      <c r="K55" s="18" t="s">
        <v>45</v>
      </c>
      <c r="L55" s="24" t="s">
        <v>310</v>
      </c>
      <c r="M55" s="24" t="s">
        <v>311</v>
      </c>
      <c r="N55" s="18" t="s">
        <v>312</v>
      </c>
      <c r="O55" s="20" t="s">
        <v>312</v>
      </c>
      <c r="P55" s="18" t="e">
        <v>#N/A</v>
      </c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5">
      <c r="A56" s="9">
        <v>145</v>
      </c>
      <c r="B56" s="9" t="s">
        <v>40</v>
      </c>
      <c r="C56" s="9" t="s">
        <v>30</v>
      </c>
      <c r="D56" s="9" t="s">
        <v>76</v>
      </c>
      <c r="E56" s="9" t="s">
        <v>308</v>
      </c>
      <c r="F56" s="9" t="s">
        <v>313</v>
      </c>
      <c r="G56" s="9">
        <v>2017</v>
      </c>
      <c r="H56" s="11" t="s">
        <v>34</v>
      </c>
      <c r="I56" s="12" t="s">
        <v>43</v>
      </c>
      <c r="J56" s="28" t="s">
        <v>144</v>
      </c>
      <c r="K56" s="9" t="s">
        <v>45</v>
      </c>
      <c r="L56" s="13" t="s">
        <v>314</v>
      </c>
      <c r="M56" s="13" t="s">
        <v>315</v>
      </c>
      <c r="N56" s="9" t="s">
        <v>316</v>
      </c>
      <c r="O56" s="10" t="s">
        <v>317</v>
      </c>
      <c r="P56" s="9" t="s">
        <v>129</v>
      </c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5">
      <c r="A57" s="14">
        <v>147</v>
      </c>
      <c r="B57" s="9" t="s">
        <v>40</v>
      </c>
      <c r="C57" s="9" t="s">
        <v>30</v>
      </c>
      <c r="D57" s="9" t="s">
        <v>76</v>
      </c>
      <c r="E57" s="9" t="s">
        <v>308</v>
      </c>
      <c r="F57" s="9" t="s">
        <v>318</v>
      </c>
      <c r="G57" s="9">
        <v>2017</v>
      </c>
      <c r="H57" s="11" t="s">
        <v>34</v>
      </c>
      <c r="I57" s="12" t="s">
        <v>43</v>
      </c>
      <c r="J57" s="28" t="s">
        <v>144</v>
      </c>
      <c r="K57" s="9" t="s">
        <v>45</v>
      </c>
      <c r="L57" s="13" t="s">
        <v>319</v>
      </c>
      <c r="M57" s="13" t="s">
        <v>320</v>
      </c>
      <c r="N57" s="9" t="s">
        <v>254</v>
      </c>
      <c r="O57" s="10" t="s">
        <v>254</v>
      </c>
      <c r="P57" s="9" t="s">
        <v>49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5">
      <c r="A58" s="9">
        <v>148</v>
      </c>
      <c r="B58" s="9" t="s">
        <v>40</v>
      </c>
      <c r="C58" s="9" t="s">
        <v>321</v>
      </c>
      <c r="D58" s="9" t="s">
        <v>270</v>
      </c>
      <c r="E58" s="10" t="s">
        <v>322</v>
      </c>
      <c r="F58" s="9" t="s">
        <v>323</v>
      </c>
      <c r="G58" s="9">
        <v>2017</v>
      </c>
      <c r="H58" s="11" t="s">
        <v>324</v>
      </c>
      <c r="I58" s="12"/>
      <c r="J58" s="30" t="s">
        <v>175</v>
      </c>
      <c r="K58" s="18" t="s">
        <v>45</v>
      </c>
      <c r="L58" s="24">
        <v>1323117</v>
      </c>
      <c r="M58" s="24" t="s">
        <v>325</v>
      </c>
      <c r="N58" s="18" t="s">
        <v>326</v>
      </c>
      <c r="O58" s="20" t="s">
        <v>327</v>
      </c>
      <c r="P58" s="18" t="s">
        <v>129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" customHeight="1" x14ac:dyDescent="0.25">
      <c r="A59" s="9">
        <v>149</v>
      </c>
      <c r="B59" s="9" t="s">
        <v>40</v>
      </c>
      <c r="C59" s="9" t="s">
        <v>328</v>
      </c>
      <c r="D59" s="9" t="s">
        <v>214</v>
      </c>
      <c r="E59" s="10" t="s">
        <v>329</v>
      </c>
      <c r="F59" s="9" t="s">
        <v>330</v>
      </c>
      <c r="G59" s="9">
        <v>2017</v>
      </c>
      <c r="H59" s="11" t="s">
        <v>331</v>
      </c>
      <c r="I59" s="12"/>
      <c r="J59" s="28" t="s">
        <v>175</v>
      </c>
      <c r="K59" s="9" t="s">
        <v>45</v>
      </c>
      <c r="L59" s="33" t="s">
        <v>332</v>
      </c>
      <c r="M59" s="33" t="s">
        <v>333</v>
      </c>
      <c r="N59" s="9" t="s">
        <v>326</v>
      </c>
      <c r="O59" s="10" t="s">
        <v>334</v>
      </c>
      <c r="P59" s="9" t="s">
        <v>335</v>
      </c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5">
      <c r="A60" s="14">
        <v>150</v>
      </c>
      <c r="B60" s="9" t="s">
        <v>40</v>
      </c>
      <c r="C60" s="9" t="s">
        <v>213</v>
      </c>
      <c r="D60" s="9" t="s">
        <v>213</v>
      </c>
      <c r="E60" s="28" t="s">
        <v>336</v>
      </c>
      <c r="F60" s="10" t="s">
        <v>2266</v>
      </c>
      <c r="G60" s="9">
        <v>2015</v>
      </c>
      <c r="H60" s="11" t="s">
        <v>338</v>
      </c>
      <c r="I60" s="12" t="s">
        <v>218</v>
      </c>
      <c r="J60" s="11" t="s">
        <v>210</v>
      </c>
      <c r="K60" s="9" t="s">
        <v>45</v>
      </c>
      <c r="L60" s="13" t="s">
        <v>339</v>
      </c>
      <c r="M60" s="13" t="s">
        <v>340</v>
      </c>
      <c r="N60" s="9" t="s">
        <v>341</v>
      </c>
      <c r="O60" s="10" t="s">
        <v>342</v>
      </c>
      <c r="P60" s="9" t="s">
        <v>343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5">
      <c r="A61" s="9">
        <v>151</v>
      </c>
      <c r="B61" s="9" t="s">
        <v>40</v>
      </c>
      <c r="C61" s="9" t="s">
        <v>30</v>
      </c>
      <c r="D61" s="9" t="s">
        <v>76</v>
      </c>
      <c r="E61" s="9" t="s">
        <v>308</v>
      </c>
      <c r="F61" s="10" t="s">
        <v>344</v>
      </c>
      <c r="G61" s="9">
        <v>2017</v>
      </c>
      <c r="H61" s="11" t="s">
        <v>79</v>
      </c>
      <c r="I61" s="12" t="s">
        <v>43</v>
      </c>
      <c r="J61" s="28" t="s">
        <v>251</v>
      </c>
      <c r="K61" s="9" t="s">
        <v>45</v>
      </c>
      <c r="L61" s="13" t="s">
        <v>345</v>
      </c>
      <c r="M61" s="13" t="s">
        <v>346</v>
      </c>
      <c r="N61" s="9" t="s">
        <v>347</v>
      </c>
      <c r="O61" s="10" t="s">
        <v>348</v>
      </c>
      <c r="P61" s="9" t="e">
        <v>#N/A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5">
      <c r="A62" s="9">
        <v>155</v>
      </c>
      <c r="B62" s="9" t="s">
        <v>40</v>
      </c>
      <c r="C62" s="9" t="s">
        <v>349</v>
      </c>
      <c r="D62" s="9" t="s">
        <v>350</v>
      </c>
      <c r="E62" s="10" t="s">
        <v>351</v>
      </c>
      <c r="F62" s="9" t="s">
        <v>352</v>
      </c>
      <c r="G62" s="9">
        <v>2017</v>
      </c>
      <c r="H62" s="11" t="s">
        <v>353</v>
      </c>
      <c r="I62" s="12" t="s">
        <v>43</v>
      </c>
      <c r="J62" s="28" t="s">
        <v>229</v>
      </c>
      <c r="K62" s="9" t="s">
        <v>45</v>
      </c>
      <c r="L62" s="13" t="s">
        <v>354</v>
      </c>
      <c r="M62" s="33">
        <v>971375</v>
      </c>
      <c r="N62" s="9" t="s">
        <v>355</v>
      </c>
      <c r="O62" s="10" t="s">
        <v>355</v>
      </c>
      <c r="P62" s="9" t="s">
        <v>84</v>
      </c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5">
      <c r="A63" s="14">
        <v>156</v>
      </c>
      <c r="B63" s="9" t="s">
        <v>356</v>
      </c>
      <c r="C63" s="9" t="s">
        <v>171</v>
      </c>
      <c r="D63" s="9" t="s">
        <v>172</v>
      </c>
      <c r="E63" s="9" t="s">
        <v>357</v>
      </c>
      <c r="F63" s="9"/>
      <c r="G63" s="9"/>
      <c r="H63" s="11" t="s">
        <v>171</v>
      </c>
      <c r="I63" s="12"/>
      <c r="J63" s="28" t="s">
        <v>175</v>
      </c>
      <c r="K63" s="9" t="s">
        <v>45</v>
      </c>
      <c r="L63" s="13">
        <v>11709668</v>
      </c>
      <c r="M63" s="13" t="s">
        <v>358</v>
      </c>
      <c r="N63" s="9" t="s">
        <v>359</v>
      </c>
      <c r="O63" s="10" t="s">
        <v>359</v>
      </c>
      <c r="P63" s="9" t="s">
        <v>360</v>
      </c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5">
      <c r="A64" s="9">
        <v>157</v>
      </c>
      <c r="B64" s="9" t="s">
        <v>356</v>
      </c>
      <c r="C64" s="9" t="s">
        <v>171</v>
      </c>
      <c r="D64" s="9" t="s">
        <v>172</v>
      </c>
      <c r="E64" s="9" t="s">
        <v>361</v>
      </c>
      <c r="F64" s="9"/>
      <c r="G64" s="9"/>
      <c r="H64" s="11" t="s">
        <v>171</v>
      </c>
      <c r="I64" s="12"/>
      <c r="J64" s="28" t="s">
        <v>175</v>
      </c>
      <c r="K64" s="9" t="s">
        <v>45</v>
      </c>
      <c r="L64" s="13">
        <v>11740880</v>
      </c>
      <c r="M64" s="13" t="s">
        <v>362</v>
      </c>
      <c r="N64" s="9" t="s">
        <v>359</v>
      </c>
      <c r="O64" s="10" t="s">
        <v>359</v>
      </c>
      <c r="P64" s="9" t="s">
        <v>360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5">
      <c r="A65" s="9">
        <v>158</v>
      </c>
      <c r="B65" s="9" t="s">
        <v>40</v>
      </c>
      <c r="C65" s="9" t="s">
        <v>186</v>
      </c>
      <c r="D65" s="9" t="s">
        <v>172</v>
      </c>
      <c r="E65" s="10" t="s">
        <v>363</v>
      </c>
      <c r="F65" s="9" t="s">
        <v>364</v>
      </c>
      <c r="G65" s="9">
        <v>2017</v>
      </c>
      <c r="H65" s="11" t="s">
        <v>189</v>
      </c>
      <c r="I65" s="12" t="s">
        <v>43</v>
      </c>
      <c r="J65" s="28" t="s">
        <v>175</v>
      </c>
      <c r="K65" s="9" t="s">
        <v>45</v>
      </c>
      <c r="L65" s="13" t="s">
        <v>365</v>
      </c>
      <c r="M65" s="13" t="s">
        <v>366</v>
      </c>
      <c r="N65" s="9" t="s">
        <v>367</v>
      </c>
      <c r="O65" s="10" t="s">
        <v>367</v>
      </c>
      <c r="P65" s="9" t="e">
        <v>#N/A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5">
      <c r="A66" s="9">
        <v>159</v>
      </c>
      <c r="B66" s="9" t="s">
        <v>40</v>
      </c>
      <c r="C66" s="9" t="s">
        <v>276</v>
      </c>
      <c r="D66" s="9" t="s">
        <v>65</v>
      </c>
      <c r="E66" s="10" t="s">
        <v>193</v>
      </c>
      <c r="F66" s="9" t="s">
        <v>368</v>
      </c>
      <c r="G66" s="9">
        <v>2018</v>
      </c>
      <c r="H66" s="11" t="s">
        <v>282</v>
      </c>
      <c r="I66" s="12"/>
      <c r="J66" s="28" t="s">
        <v>229</v>
      </c>
      <c r="K66" s="9" t="s">
        <v>45</v>
      </c>
      <c r="L66" s="13">
        <v>254191</v>
      </c>
      <c r="M66" s="13" t="s">
        <v>369</v>
      </c>
      <c r="N66" s="9" t="s">
        <v>370</v>
      </c>
      <c r="O66" s="10" t="s">
        <v>370</v>
      </c>
      <c r="P66" s="9" t="s">
        <v>371</v>
      </c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5">
      <c r="A67" s="9">
        <v>160</v>
      </c>
      <c r="B67" s="9" t="s">
        <v>40</v>
      </c>
      <c r="C67" s="9" t="s">
        <v>276</v>
      </c>
      <c r="D67" s="9" t="s">
        <v>65</v>
      </c>
      <c r="E67" s="10" t="s">
        <v>193</v>
      </c>
      <c r="F67" s="9" t="s">
        <v>372</v>
      </c>
      <c r="G67" s="9">
        <v>2018</v>
      </c>
      <c r="H67" s="11" t="s">
        <v>282</v>
      </c>
      <c r="I67" s="12"/>
      <c r="J67" s="28" t="s">
        <v>229</v>
      </c>
      <c r="K67" s="9" t="s">
        <v>45</v>
      </c>
      <c r="L67" s="13">
        <v>254179</v>
      </c>
      <c r="M67" s="13" t="s">
        <v>373</v>
      </c>
      <c r="N67" s="9" t="s">
        <v>374</v>
      </c>
      <c r="O67" s="10" t="s">
        <v>375</v>
      </c>
      <c r="P67" s="9" t="s">
        <v>371</v>
      </c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5">
      <c r="A68" s="9">
        <v>161</v>
      </c>
      <c r="B68" s="9" t="s">
        <v>40</v>
      </c>
      <c r="C68" s="9" t="s">
        <v>297</v>
      </c>
      <c r="D68" s="9" t="s">
        <v>298</v>
      </c>
      <c r="E68" s="10" t="s">
        <v>376</v>
      </c>
      <c r="F68" s="9" t="s">
        <v>377</v>
      </c>
      <c r="G68" s="9">
        <v>2018</v>
      </c>
      <c r="H68" s="11" t="s">
        <v>297</v>
      </c>
      <c r="I68" s="12" t="s">
        <v>301</v>
      </c>
      <c r="J68" s="28" t="s">
        <v>175</v>
      </c>
      <c r="K68" s="9" t="s">
        <v>45</v>
      </c>
      <c r="L68" s="13">
        <v>426242</v>
      </c>
      <c r="M68" s="13" t="s">
        <v>378</v>
      </c>
      <c r="N68" s="9" t="s">
        <v>379</v>
      </c>
      <c r="O68" s="10" t="s">
        <v>379</v>
      </c>
      <c r="P68" s="9" t="s">
        <v>178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5">
      <c r="A69" s="9">
        <v>162</v>
      </c>
      <c r="B69" s="9" t="s">
        <v>40</v>
      </c>
      <c r="C69" s="9" t="s">
        <v>297</v>
      </c>
      <c r="D69" s="9" t="s">
        <v>298</v>
      </c>
      <c r="E69" s="10" t="s">
        <v>380</v>
      </c>
      <c r="F69" s="9" t="s">
        <v>381</v>
      </c>
      <c r="G69" s="9">
        <v>2018</v>
      </c>
      <c r="H69" s="11" t="s">
        <v>297</v>
      </c>
      <c r="I69" s="12" t="s">
        <v>301</v>
      </c>
      <c r="J69" s="28" t="s">
        <v>175</v>
      </c>
      <c r="K69" s="9" t="s">
        <v>45</v>
      </c>
      <c r="L69" s="13">
        <v>425926</v>
      </c>
      <c r="M69" s="13" t="s">
        <v>382</v>
      </c>
      <c r="N69" s="9" t="s">
        <v>383</v>
      </c>
      <c r="O69" s="10" t="s">
        <v>383</v>
      </c>
      <c r="P69" s="9" t="s">
        <v>178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5">
      <c r="A70" s="9">
        <v>163</v>
      </c>
      <c r="B70" s="9" t="s">
        <v>40</v>
      </c>
      <c r="C70" s="9" t="s">
        <v>276</v>
      </c>
      <c r="D70" s="9" t="s">
        <v>65</v>
      </c>
      <c r="E70" s="10" t="s">
        <v>193</v>
      </c>
      <c r="F70" s="9" t="s">
        <v>384</v>
      </c>
      <c r="G70" s="9">
        <v>2018</v>
      </c>
      <c r="H70" s="11" t="s">
        <v>282</v>
      </c>
      <c r="I70" s="12" t="s">
        <v>112</v>
      </c>
      <c r="J70" s="28" t="s">
        <v>23</v>
      </c>
      <c r="K70" s="9" t="s">
        <v>45</v>
      </c>
      <c r="L70" s="13">
        <v>254216</v>
      </c>
      <c r="M70" s="13" t="s">
        <v>385</v>
      </c>
      <c r="N70" s="9" t="s">
        <v>370</v>
      </c>
      <c r="O70" s="10" t="s">
        <v>370</v>
      </c>
      <c r="P70" s="9" t="s">
        <v>49</v>
      </c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5">
      <c r="A71" s="9">
        <v>165</v>
      </c>
      <c r="B71" s="9" t="s">
        <v>40</v>
      </c>
      <c r="C71" s="9" t="s">
        <v>276</v>
      </c>
      <c r="D71" s="9" t="s">
        <v>65</v>
      </c>
      <c r="E71" s="10" t="s">
        <v>193</v>
      </c>
      <c r="F71" s="9" t="s">
        <v>386</v>
      </c>
      <c r="G71" s="9">
        <v>2018</v>
      </c>
      <c r="H71" s="11" t="s">
        <v>282</v>
      </c>
      <c r="I71" s="12" t="s">
        <v>112</v>
      </c>
      <c r="J71" s="28" t="s">
        <v>23</v>
      </c>
      <c r="K71" s="9" t="s">
        <v>45</v>
      </c>
      <c r="L71" s="13">
        <v>254183</v>
      </c>
      <c r="M71" s="13" t="s">
        <v>387</v>
      </c>
      <c r="N71" s="9" t="s">
        <v>82</v>
      </c>
      <c r="O71" s="10" t="s">
        <v>388</v>
      </c>
      <c r="P71" s="9" t="s">
        <v>84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5">
      <c r="A72" s="9">
        <v>166</v>
      </c>
      <c r="B72" s="9" t="s">
        <v>40</v>
      </c>
      <c r="C72" s="9" t="s">
        <v>389</v>
      </c>
      <c r="D72" s="9" t="s">
        <v>390</v>
      </c>
      <c r="E72" s="10" t="s">
        <v>391</v>
      </c>
      <c r="F72" s="9" t="s">
        <v>392</v>
      </c>
      <c r="G72" s="9">
        <v>2018</v>
      </c>
      <c r="H72" s="11" t="s">
        <v>393</v>
      </c>
      <c r="I72" s="12" t="s">
        <v>394</v>
      </c>
      <c r="J72" s="28" t="s">
        <v>175</v>
      </c>
      <c r="K72" s="9" t="s">
        <v>45</v>
      </c>
      <c r="L72" s="13" t="s">
        <v>395</v>
      </c>
      <c r="M72" s="13" t="s">
        <v>396</v>
      </c>
      <c r="N72" s="9" t="s">
        <v>397</v>
      </c>
      <c r="O72" s="10" t="s">
        <v>398</v>
      </c>
      <c r="P72" s="9" t="s">
        <v>335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5">
      <c r="A73" s="9">
        <v>167</v>
      </c>
      <c r="B73" s="9" t="s">
        <v>40</v>
      </c>
      <c r="C73" s="9" t="s">
        <v>399</v>
      </c>
      <c r="D73" s="9" t="s">
        <v>270</v>
      </c>
      <c r="E73" s="10" t="s">
        <v>400</v>
      </c>
      <c r="F73" s="9" t="s">
        <v>401</v>
      </c>
      <c r="G73" s="9">
        <v>2018</v>
      </c>
      <c r="H73" s="11" t="s">
        <v>399</v>
      </c>
      <c r="I73" s="12" t="s">
        <v>43</v>
      </c>
      <c r="J73" s="28" t="s">
        <v>402</v>
      </c>
      <c r="K73" s="9" t="s">
        <v>45</v>
      </c>
      <c r="L73" s="13">
        <v>1525787</v>
      </c>
      <c r="M73" s="13" t="s">
        <v>403</v>
      </c>
      <c r="N73" s="9" t="s">
        <v>383</v>
      </c>
      <c r="O73" s="10" t="s">
        <v>383</v>
      </c>
      <c r="P73" s="9" t="s">
        <v>178</v>
      </c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5">
      <c r="A74" s="9">
        <v>168</v>
      </c>
      <c r="B74" s="9" t="s">
        <v>40</v>
      </c>
      <c r="C74" s="9" t="s">
        <v>328</v>
      </c>
      <c r="D74" s="9" t="s">
        <v>404</v>
      </c>
      <c r="E74" s="10" t="s">
        <v>405</v>
      </c>
      <c r="F74" s="9" t="s">
        <v>406</v>
      </c>
      <c r="G74" s="9">
        <v>2018</v>
      </c>
      <c r="H74" s="11" t="s">
        <v>407</v>
      </c>
      <c r="I74" s="12"/>
      <c r="J74" s="28"/>
      <c r="K74" s="9" t="s">
        <v>45</v>
      </c>
      <c r="L74" s="13">
        <v>60390205</v>
      </c>
      <c r="M74" s="13" t="s">
        <v>408</v>
      </c>
      <c r="N74" s="9" t="s">
        <v>409</v>
      </c>
      <c r="O74" s="10" t="s">
        <v>409</v>
      </c>
      <c r="P74" s="9" t="s">
        <v>178</v>
      </c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5">
      <c r="A75" s="9">
        <v>169</v>
      </c>
      <c r="B75" s="9" t="s">
        <v>40</v>
      </c>
      <c r="C75" s="9" t="s">
        <v>410</v>
      </c>
      <c r="D75" s="9" t="s">
        <v>411</v>
      </c>
      <c r="E75" s="10" t="s">
        <v>412</v>
      </c>
      <c r="F75" s="9" t="s">
        <v>413</v>
      </c>
      <c r="G75" s="9">
        <v>2018</v>
      </c>
      <c r="H75" s="11" t="s">
        <v>414</v>
      </c>
      <c r="I75" s="12"/>
      <c r="J75" s="28"/>
      <c r="K75" s="18" t="s">
        <v>45</v>
      </c>
      <c r="L75" s="24">
        <v>8919146</v>
      </c>
      <c r="M75" s="24" t="s">
        <v>415</v>
      </c>
      <c r="N75" s="18" t="s">
        <v>416</v>
      </c>
      <c r="O75" s="20" t="s">
        <v>416</v>
      </c>
      <c r="P75" s="18" t="s">
        <v>417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5">
      <c r="A76" s="9">
        <v>170</v>
      </c>
      <c r="B76" s="9" t="s">
        <v>40</v>
      </c>
      <c r="C76" s="9" t="s">
        <v>171</v>
      </c>
      <c r="D76" s="9" t="s">
        <v>298</v>
      </c>
      <c r="E76" s="10" t="s">
        <v>418</v>
      </c>
      <c r="F76" s="9" t="s">
        <v>419</v>
      </c>
      <c r="G76" s="9">
        <v>2018</v>
      </c>
      <c r="H76" s="11" t="s">
        <v>171</v>
      </c>
      <c r="I76" s="12" t="s">
        <v>43</v>
      </c>
      <c r="J76" s="28" t="s">
        <v>402</v>
      </c>
      <c r="K76" s="9" t="s">
        <v>45</v>
      </c>
      <c r="L76" s="13">
        <v>12168793</v>
      </c>
      <c r="M76" s="13" t="s">
        <v>420</v>
      </c>
      <c r="N76" s="9" t="s">
        <v>421</v>
      </c>
      <c r="O76" s="10" t="s">
        <v>422</v>
      </c>
      <c r="P76" s="9" t="e">
        <v>#N/A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5">
      <c r="A77" s="9">
        <v>171</v>
      </c>
      <c r="B77" s="9" t="s">
        <v>40</v>
      </c>
      <c r="C77" s="9" t="s">
        <v>171</v>
      </c>
      <c r="D77" s="9" t="s">
        <v>298</v>
      </c>
      <c r="E77" s="10" t="s">
        <v>423</v>
      </c>
      <c r="F77" s="9" t="s">
        <v>424</v>
      </c>
      <c r="G77" s="9">
        <v>2018</v>
      </c>
      <c r="H77" s="11" t="s">
        <v>171</v>
      </c>
      <c r="I77" s="12" t="s">
        <v>43</v>
      </c>
      <c r="J77" s="28" t="s">
        <v>402</v>
      </c>
      <c r="K77" s="9" t="s">
        <v>45</v>
      </c>
      <c r="L77" s="13">
        <v>12145365</v>
      </c>
      <c r="M77" s="13" t="s">
        <v>425</v>
      </c>
      <c r="N77" s="31" t="s">
        <v>426</v>
      </c>
      <c r="O77" s="10" t="s">
        <v>426</v>
      </c>
      <c r="P77" s="9" t="s">
        <v>116</v>
      </c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5">
      <c r="A78" s="9">
        <v>172</v>
      </c>
      <c r="B78" s="9" t="s">
        <v>40</v>
      </c>
      <c r="C78" s="9" t="s">
        <v>393</v>
      </c>
      <c r="D78" s="9" t="s">
        <v>390</v>
      </c>
      <c r="E78" s="10" t="s">
        <v>427</v>
      </c>
      <c r="F78" s="9" t="s">
        <v>428</v>
      </c>
      <c r="G78" s="9">
        <v>2018</v>
      </c>
      <c r="H78" s="11" t="s">
        <v>393</v>
      </c>
      <c r="I78" s="12" t="s">
        <v>394</v>
      </c>
      <c r="J78" s="28" t="s">
        <v>402</v>
      </c>
      <c r="K78" s="9" t="s">
        <v>45</v>
      </c>
      <c r="L78" s="34" t="s">
        <v>429</v>
      </c>
      <c r="M78" s="34" t="s">
        <v>430</v>
      </c>
      <c r="N78" s="9" t="s">
        <v>431</v>
      </c>
      <c r="O78" s="10" t="s">
        <v>431</v>
      </c>
      <c r="P78" s="9" t="s">
        <v>129</v>
      </c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5">
      <c r="A79" s="9">
        <v>175</v>
      </c>
      <c r="B79" s="9" t="s">
        <v>432</v>
      </c>
      <c r="C79" s="9" t="s">
        <v>30</v>
      </c>
      <c r="D79" s="9" t="s">
        <v>76</v>
      </c>
      <c r="E79" s="9" t="s">
        <v>433</v>
      </c>
      <c r="F79" s="9" t="s">
        <v>434</v>
      </c>
      <c r="G79" s="9">
        <v>2018</v>
      </c>
      <c r="H79" s="11" t="s">
        <v>79</v>
      </c>
      <c r="I79" s="12" t="s">
        <v>43</v>
      </c>
      <c r="J79" s="28" t="s">
        <v>435</v>
      </c>
      <c r="K79" s="9" t="s">
        <v>45</v>
      </c>
      <c r="L79" s="13" t="s">
        <v>436</v>
      </c>
      <c r="M79" s="13" t="s">
        <v>437</v>
      </c>
      <c r="N79" s="9" t="s">
        <v>438</v>
      </c>
      <c r="O79" s="10" t="s">
        <v>438</v>
      </c>
      <c r="P79" s="9" t="s">
        <v>129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5">
      <c r="A80" s="9">
        <v>177</v>
      </c>
      <c r="B80" s="9" t="s">
        <v>439</v>
      </c>
      <c r="C80" s="9" t="s">
        <v>30</v>
      </c>
      <c r="D80" s="9" t="s">
        <v>31</v>
      </c>
      <c r="E80" s="10" t="s">
        <v>440</v>
      </c>
      <c r="F80" s="9" t="s">
        <v>441</v>
      </c>
      <c r="G80" s="9">
        <v>2018</v>
      </c>
      <c r="H80" s="11" t="s">
        <v>79</v>
      </c>
      <c r="I80" s="12" t="s">
        <v>43</v>
      </c>
      <c r="J80" s="28" t="s">
        <v>442</v>
      </c>
      <c r="K80" s="9" t="s">
        <v>45</v>
      </c>
      <c r="L80" s="13" t="s">
        <v>443</v>
      </c>
      <c r="M80" s="13" t="s">
        <v>444</v>
      </c>
      <c r="N80" s="9" t="s">
        <v>445</v>
      </c>
      <c r="O80" s="10" t="s">
        <v>446</v>
      </c>
      <c r="P80" s="9" t="s">
        <v>447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5">
      <c r="A81" s="9">
        <v>178</v>
      </c>
      <c r="B81" s="9" t="s">
        <v>439</v>
      </c>
      <c r="C81" s="9" t="s">
        <v>30</v>
      </c>
      <c r="D81" s="9" t="s">
        <v>76</v>
      </c>
      <c r="E81" s="9" t="s">
        <v>433</v>
      </c>
      <c r="F81" s="9" t="s">
        <v>448</v>
      </c>
      <c r="G81" s="9">
        <v>2019</v>
      </c>
      <c r="H81" s="11" t="s">
        <v>34</v>
      </c>
      <c r="I81" s="12" t="s">
        <v>43</v>
      </c>
      <c r="J81" s="28" t="s">
        <v>229</v>
      </c>
      <c r="K81" s="9" t="s">
        <v>45</v>
      </c>
      <c r="L81" s="15" t="s">
        <v>449</v>
      </c>
      <c r="M81" s="13" t="s">
        <v>450</v>
      </c>
      <c r="N81" s="9" t="s">
        <v>451</v>
      </c>
      <c r="O81" s="10" t="s">
        <v>451</v>
      </c>
      <c r="P81" s="9" t="s">
        <v>29</v>
      </c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5">
      <c r="A82" s="18">
        <v>183</v>
      </c>
      <c r="B82" s="18" t="s">
        <v>452</v>
      </c>
      <c r="C82" s="18" t="s">
        <v>55</v>
      </c>
      <c r="D82" s="18" t="s">
        <v>453</v>
      </c>
      <c r="E82" s="20" t="s">
        <v>454</v>
      </c>
      <c r="F82" s="18" t="s">
        <v>455</v>
      </c>
      <c r="G82" s="18">
        <v>2019</v>
      </c>
      <c r="H82" s="21" t="s">
        <v>456</v>
      </c>
      <c r="I82" s="22" t="s">
        <v>22</v>
      </c>
      <c r="J82" s="30" t="s">
        <v>23</v>
      </c>
      <c r="K82" s="18" t="s">
        <v>45</v>
      </c>
      <c r="L82" s="24" t="s">
        <v>457</v>
      </c>
      <c r="M82" s="24" t="s">
        <v>458</v>
      </c>
      <c r="N82" s="18" t="s">
        <v>459</v>
      </c>
      <c r="O82" s="20" t="s">
        <v>459</v>
      </c>
      <c r="P82" s="18" t="s">
        <v>84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5">
      <c r="A83" s="9">
        <v>184</v>
      </c>
      <c r="B83" s="9" t="s">
        <v>460</v>
      </c>
      <c r="C83" s="9" t="s">
        <v>213</v>
      </c>
      <c r="D83" s="9" t="s">
        <v>214</v>
      </c>
      <c r="E83" s="10" t="s">
        <v>461</v>
      </c>
      <c r="F83" s="9" t="s">
        <v>462</v>
      </c>
      <c r="G83" s="9">
        <v>2019</v>
      </c>
      <c r="H83" s="11" t="s">
        <v>213</v>
      </c>
      <c r="I83" s="12" t="s">
        <v>218</v>
      </c>
      <c r="J83" s="28" t="s">
        <v>210</v>
      </c>
      <c r="K83" s="9" t="s">
        <v>45</v>
      </c>
      <c r="L83" s="13" t="s">
        <v>463</v>
      </c>
      <c r="M83" s="13" t="s">
        <v>464</v>
      </c>
      <c r="N83" s="9" t="s">
        <v>465</v>
      </c>
      <c r="O83" s="10" t="s">
        <v>465</v>
      </c>
      <c r="P83" s="9" t="s">
        <v>178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5">
      <c r="A84" s="9">
        <v>186</v>
      </c>
      <c r="B84" s="9" t="s">
        <v>452</v>
      </c>
      <c r="C84" s="9" t="s">
        <v>297</v>
      </c>
      <c r="D84" s="9" t="s">
        <v>298</v>
      </c>
      <c r="E84" s="10" t="s">
        <v>466</v>
      </c>
      <c r="F84" s="9" t="s">
        <v>467</v>
      </c>
      <c r="G84" s="9">
        <v>2019</v>
      </c>
      <c r="H84" s="11" t="s">
        <v>297</v>
      </c>
      <c r="I84" s="12" t="s">
        <v>301</v>
      </c>
      <c r="J84" s="28" t="s">
        <v>175</v>
      </c>
      <c r="K84" s="9" t="s">
        <v>45</v>
      </c>
      <c r="L84" s="13">
        <v>464518</v>
      </c>
      <c r="M84" s="13" t="s">
        <v>468</v>
      </c>
      <c r="N84" s="9" t="s">
        <v>469</v>
      </c>
      <c r="O84" s="10" t="s">
        <v>469</v>
      </c>
      <c r="P84" s="9" t="s">
        <v>178</v>
      </c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5">
      <c r="A85" s="9">
        <v>187</v>
      </c>
      <c r="B85" s="9" t="s">
        <v>452</v>
      </c>
      <c r="C85" s="9" t="s">
        <v>297</v>
      </c>
      <c r="D85" s="9" t="s">
        <v>298</v>
      </c>
      <c r="E85" s="10" t="s">
        <v>470</v>
      </c>
      <c r="F85" s="9" t="s">
        <v>471</v>
      </c>
      <c r="G85" s="9">
        <v>2019</v>
      </c>
      <c r="H85" s="11" t="s">
        <v>297</v>
      </c>
      <c r="I85" s="12" t="s">
        <v>301</v>
      </c>
      <c r="J85" s="28" t="s">
        <v>175</v>
      </c>
      <c r="K85" s="9" t="s">
        <v>45</v>
      </c>
      <c r="L85" s="13">
        <v>458200</v>
      </c>
      <c r="M85" s="13" t="s">
        <v>472</v>
      </c>
      <c r="N85" s="9" t="s">
        <v>383</v>
      </c>
      <c r="O85" s="10" t="s">
        <v>383</v>
      </c>
      <c r="P85" s="9" t="s">
        <v>178</v>
      </c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5">
      <c r="A86" s="9">
        <v>188</v>
      </c>
      <c r="B86" s="9" t="s">
        <v>40</v>
      </c>
      <c r="C86" s="9" t="s">
        <v>186</v>
      </c>
      <c r="D86" s="9" t="s">
        <v>172</v>
      </c>
      <c r="E86" s="10" t="s">
        <v>363</v>
      </c>
      <c r="F86" s="9" t="s">
        <v>473</v>
      </c>
      <c r="G86" s="9">
        <v>2019</v>
      </c>
      <c r="H86" s="11" t="s">
        <v>189</v>
      </c>
      <c r="I86" s="12" t="s">
        <v>22</v>
      </c>
      <c r="J86" s="28" t="s">
        <v>175</v>
      </c>
      <c r="K86" s="9" t="s">
        <v>45</v>
      </c>
      <c r="L86" s="13" t="s">
        <v>474</v>
      </c>
      <c r="M86" s="13" t="s">
        <v>475</v>
      </c>
      <c r="N86" s="9" t="s">
        <v>476</v>
      </c>
      <c r="O86" s="10" t="s">
        <v>477</v>
      </c>
      <c r="P86" s="9" t="s">
        <v>178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5">
      <c r="A87" s="9">
        <v>189</v>
      </c>
      <c r="B87" s="9" t="s">
        <v>40</v>
      </c>
      <c r="C87" s="9" t="s">
        <v>478</v>
      </c>
      <c r="D87" s="9" t="s">
        <v>479</v>
      </c>
      <c r="E87" s="10" t="s">
        <v>480</v>
      </c>
      <c r="F87" s="9" t="s">
        <v>481</v>
      </c>
      <c r="G87" s="9">
        <v>2019</v>
      </c>
      <c r="H87" s="11" t="s">
        <v>478</v>
      </c>
      <c r="I87" s="12" t="s">
        <v>22</v>
      </c>
      <c r="J87" s="28" t="s">
        <v>482</v>
      </c>
      <c r="K87" s="9" t="s">
        <v>483</v>
      </c>
      <c r="L87" s="13"/>
      <c r="M87" s="13" t="s">
        <v>484</v>
      </c>
      <c r="N87" s="9" t="s">
        <v>485</v>
      </c>
      <c r="O87" s="10" t="s">
        <v>446</v>
      </c>
      <c r="P87" s="9" t="s">
        <v>447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5">
      <c r="A88" s="9">
        <v>190</v>
      </c>
      <c r="B88" s="9" t="s">
        <v>486</v>
      </c>
      <c r="C88" s="9" t="s">
        <v>456</v>
      </c>
      <c r="D88" s="9" t="s">
        <v>453</v>
      </c>
      <c r="E88" s="10" t="s">
        <v>454</v>
      </c>
      <c r="F88" s="9" t="s">
        <v>487</v>
      </c>
      <c r="G88" s="9">
        <v>2019</v>
      </c>
      <c r="H88" s="11" t="s">
        <v>488</v>
      </c>
      <c r="I88" s="12" t="s">
        <v>489</v>
      </c>
      <c r="J88" s="28" t="s">
        <v>263</v>
      </c>
      <c r="K88" s="9" t="s">
        <v>45</v>
      </c>
      <c r="L88" s="13" t="s">
        <v>490</v>
      </c>
      <c r="M88" s="13" t="s">
        <v>491</v>
      </c>
      <c r="N88" s="9" t="s">
        <v>327</v>
      </c>
      <c r="O88" s="10" t="s">
        <v>326</v>
      </c>
      <c r="P88" s="9" t="s">
        <v>335</v>
      </c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5">
      <c r="A89" s="9">
        <v>191</v>
      </c>
      <c r="B89" s="9" t="s">
        <v>486</v>
      </c>
      <c r="C89" s="9" t="s">
        <v>492</v>
      </c>
      <c r="D89" s="9" t="s">
        <v>493</v>
      </c>
      <c r="E89" s="10" t="s">
        <v>494</v>
      </c>
      <c r="F89" s="9" t="s">
        <v>495</v>
      </c>
      <c r="G89" s="9">
        <v>2019</v>
      </c>
      <c r="H89" s="11" t="s">
        <v>496</v>
      </c>
      <c r="I89" s="12" t="s">
        <v>22</v>
      </c>
      <c r="J89" s="28" t="s">
        <v>263</v>
      </c>
      <c r="K89" s="9" t="s">
        <v>45</v>
      </c>
      <c r="L89" s="13" t="s">
        <v>497</v>
      </c>
      <c r="M89" s="13" t="s">
        <v>498</v>
      </c>
      <c r="N89" s="9" t="s">
        <v>499</v>
      </c>
      <c r="O89" s="10" t="s">
        <v>499</v>
      </c>
      <c r="P89" s="9" t="s">
        <v>84</v>
      </c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5">
      <c r="A90" s="9">
        <v>195</v>
      </c>
      <c r="B90" s="9" t="s">
        <v>486</v>
      </c>
      <c r="C90" s="9" t="s">
        <v>30</v>
      </c>
      <c r="D90" s="9" t="s">
        <v>76</v>
      </c>
      <c r="E90" s="9" t="s">
        <v>433</v>
      </c>
      <c r="F90" s="9" t="s">
        <v>500</v>
      </c>
      <c r="G90" s="9">
        <v>2019</v>
      </c>
      <c r="H90" s="11" t="s">
        <v>34</v>
      </c>
      <c r="I90" s="12" t="s">
        <v>43</v>
      </c>
      <c r="J90" s="28" t="s">
        <v>52</v>
      </c>
      <c r="K90" s="9" t="s">
        <v>45</v>
      </c>
      <c r="L90" s="13" t="s">
        <v>501</v>
      </c>
      <c r="M90" s="13" t="s">
        <v>502</v>
      </c>
      <c r="N90" s="9" t="s">
        <v>260</v>
      </c>
      <c r="O90" s="10" t="s">
        <v>260</v>
      </c>
      <c r="P90" s="9" t="s">
        <v>129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5">
      <c r="A91" s="9">
        <v>196</v>
      </c>
      <c r="B91" s="9" t="s">
        <v>503</v>
      </c>
      <c r="C91" s="9" t="s">
        <v>171</v>
      </c>
      <c r="D91" s="9" t="s">
        <v>172</v>
      </c>
      <c r="E91" s="10" t="s">
        <v>504</v>
      </c>
      <c r="F91" s="9" t="s">
        <v>505</v>
      </c>
      <c r="G91" s="9">
        <v>2019</v>
      </c>
      <c r="H91" s="11" t="s">
        <v>171</v>
      </c>
      <c r="I91" s="12" t="s">
        <v>43</v>
      </c>
      <c r="J91" s="28" t="s">
        <v>210</v>
      </c>
      <c r="K91" s="9" t="s">
        <v>45</v>
      </c>
      <c r="L91" s="33">
        <v>12333894</v>
      </c>
      <c r="M91" s="15" t="s">
        <v>506</v>
      </c>
      <c r="N91" s="9" t="s">
        <v>507</v>
      </c>
      <c r="O91" s="10" t="s">
        <v>507</v>
      </c>
      <c r="P91" s="9" t="s">
        <v>129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5">
      <c r="A92" s="9">
        <v>197</v>
      </c>
      <c r="B92" s="9" t="s">
        <v>503</v>
      </c>
      <c r="C92" s="9" t="s">
        <v>171</v>
      </c>
      <c r="D92" s="9" t="s">
        <v>270</v>
      </c>
      <c r="E92" s="10" t="s">
        <v>508</v>
      </c>
      <c r="F92" s="9" t="s">
        <v>509</v>
      </c>
      <c r="G92" s="9">
        <v>2019</v>
      </c>
      <c r="H92" s="11" t="s">
        <v>171</v>
      </c>
      <c r="I92" s="12" t="s">
        <v>43</v>
      </c>
      <c r="J92" s="28" t="s">
        <v>210</v>
      </c>
      <c r="K92" s="9" t="s">
        <v>45</v>
      </c>
      <c r="L92" s="13">
        <v>45758</v>
      </c>
      <c r="M92" s="13" t="s">
        <v>510</v>
      </c>
      <c r="N92" s="9" t="s">
        <v>511</v>
      </c>
      <c r="O92" s="10" t="s">
        <v>511</v>
      </c>
      <c r="P92" s="9" t="s">
        <v>512</v>
      </c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5">
      <c r="A93" s="9">
        <v>198</v>
      </c>
      <c r="B93" s="9" t="s">
        <v>503</v>
      </c>
      <c r="C93" s="9" t="s">
        <v>171</v>
      </c>
      <c r="D93" s="9" t="s">
        <v>172</v>
      </c>
      <c r="E93" s="10" t="s">
        <v>513</v>
      </c>
      <c r="F93" s="9" t="s">
        <v>514</v>
      </c>
      <c r="G93" s="9">
        <v>2019</v>
      </c>
      <c r="H93" s="11" t="s">
        <v>171</v>
      </c>
      <c r="I93" s="12" t="s">
        <v>43</v>
      </c>
      <c r="J93" s="28" t="s">
        <v>210</v>
      </c>
      <c r="K93" s="9" t="s">
        <v>45</v>
      </c>
      <c r="L93" s="13">
        <v>12348233</v>
      </c>
      <c r="M93" s="15" t="s">
        <v>515</v>
      </c>
      <c r="N93" s="9" t="s">
        <v>507</v>
      </c>
      <c r="O93" s="10" t="s">
        <v>507</v>
      </c>
      <c r="P93" s="9" t="s">
        <v>129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5">
      <c r="A94" s="9">
        <v>199</v>
      </c>
      <c r="B94" s="9" t="s">
        <v>516</v>
      </c>
      <c r="C94" s="9" t="s">
        <v>55</v>
      </c>
      <c r="D94" s="9" t="s">
        <v>172</v>
      </c>
      <c r="E94" s="10" t="s">
        <v>517</v>
      </c>
      <c r="F94" s="9" t="s">
        <v>518</v>
      </c>
      <c r="G94" s="9">
        <v>2020</v>
      </c>
      <c r="H94" s="11" t="s">
        <v>79</v>
      </c>
      <c r="I94" s="12" t="s">
        <v>112</v>
      </c>
      <c r="J94" s="28" t="s">
        <v>23</v>
      </c>
      <c r="K94" s="9" t="s">
        <v>45</v>
      </c>
      <c r="L94" s="13" t="s">
        <v>519</v>
      </c>
      <c r="M94" s="13" t="s">
        <v>520</v>
      </c>
      <c r="N94" s="9" t="s">
        <v>485</v>
      </c>
      <c r="O94" s="10" t="s">
        <v>446</v>
      </c>
      <c r="P94" s="9" t="s">
        <v>447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5">
      <c r="A95" s="9">
        <v>200</v>
      </c>
      <c r="B95" s="9" t="s">
        <v>516</v>
      </c>
      <c r="C95" s="9" t="s">
        <v>399</v>
      </c>
      <c r="D95" s="9" t="s">
        <v>214</v>
      </c>
      <c r="E95" s="10" t="s">
        <v>521</v>
      </c>
      <c r="F95" s="9" t="s">
        <v>522</v>
      </c>
      <c r="G95" s="9">
        <v>2020</v>
      </c>
      <c r="H95" s="11" t="s">
        <v>399</v>
      </c>
      <c r="I95" s="12" t="s">
        <v>43</v>
      </c>
      <c r="J95" s="28" t="s">
        <v>523</v>
      </c>
      <c r="K95" s="9" t="s">
        <v>45</v>
      </c>
      <c r="L95" s="13" t="s">
        <v>524</v>
      </c>
      <c r="M95" s="15" t="s">
        <v>525</v>
      </c>
      <c r="N95" s="9" t="s">
        <v>326</v>
      </c>
      <c r="O95" s="10" t="s">
        <v>526</v>
      </c>
      <c r="P95" s="9" t="s">
        <v>335</v>
      </c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5">
      <c r="A96" s="9">
        <v>201</v>
      </c>
      <c r="B96" s="9" t="s">
        <v>486</v>
      </c>
      <c r="C96" s="9" t="s">
        <v>55</v>
      </c>
      <c r="D96" s="9" t="s">
        <v>76</v>
      </c>
      <c r="E96" s="10" t="s">
        <v>527</v>
      </c>
      <c r="F96" s="9" t="s">
        <v>528</v>
      </c>
      <c r="G96" s="9">
        <v>2020</v>
      </c>
      <c r="H96" s="11" t="s">
        <v>529</v>
      </c>
      <c r="I96" s="12" t="s">
        <v>22</v>
      </c>
      <c r="J96" s="28" t="s">
        <v>23</v>
      </c>
      <c r="K96" s="9" t="s">
        <v>45</v>
      </c>
      <c r="L96" s="13" t="s">
        <v>530</v>
      </c>
      <c r="M96" s="15" t="s">
        <v>531</v>
      </c>
      <c r="N96" s="9" t="s">
        <v>532</v>
      </c>
      <c r="O96" s="10" t="s">
        <v>532</v>
      </c>
      <c r="P96" s="9" t="s">
        <v>84</v>
      </c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5">
      <c r="A97" s="9">
        <v>202</v>
      </c>
      <c r="B97" s="9" t="s">
        <v>516</v>
      </c>
      <c r="C97" s="9" t="s">
        <v>276</v>
      </c>
      <c r="D97" s="9" t="s">
        <v>65</v>
      </c>
      <c r="E97" s="10" t="s">
        <v>193</v>
      </c>
      <c r="F97" s="9" t="s">
        <v>533</v>
      </c>
      <c r="G97" s="9">
        <v>2020</v>
      </c>
      <c r="H97" s="11" t="s">
        <v>282</v>
      </c>
      <c r="I97" s="12" t="s">
        <v>112</v>
      </c>
      <c r="J97" s="28" t="s">
        <v>70</v>
      </c>
      <c r="K97" s="9" t="s">
        <v>45</v>
      </c>
      <c r="L97" s="13">
        <v>261862</v>
      </c>
      <c r="M97" s="13" t="s">
        <v>534</v>
      </c>
      <c r="N97" s="9" t="s">
        <v>326</v>
      </c>
      <c r="O97" s="10" t="s">
        <v>326</v>
      </c>
      <c r="P97" s="9" t="s">
        <v>335</v>
      </c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5">
      <c r="A98" s="9">
        <v>203</v>
      </c>
      <c r="B98" s="9" t="s">
        <v>516</v>
      </c>
      <c r="C98" s="9" t="s">
        <v>276</v>
      </c>
      <c r="D98" s="9" t="s">
        <v>65</v>
      </c>
      <c r="E98" s="10" t="s">
        <v>193</v>
      </c>
      <c r="F98" s="9" t="s">
        <v>535</v>
      </c>
      <c r="G98" s="9">
        <v>2020</v>
      </c>
      <c r="H98" s="11" t="s">
        <v>282</v>
      </c>
      <c r="I98" s="12" t="s">
        <v>112</v>
      </c>
      <c r="J98" s="28" t="s">
        <v>70</v>
      </c>
      <c r="K98" s="9" t="s">
        <v>45</v>
      </c>
      <c r="L98" s="13">
        <v>261810</v>
      </c>
      <c r="M98" s="13" t="s">
        <v>536</v>
      </c>
      <c r="N98" s="9" t="s">
        <v>326</v>
      </c>
      <c r="O98" s="10" t="s">
        <v>537</v>
      </c>
      <c r="P98" s="9" t="s">
        <v>335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5">
      <c r="A99" s="9">
        <v>204</v>
      </c>
      <c r="B99" s="9" t="s">
        <v>16</v>
      </c>
      <c r="C99" s="9" t="s">
        <v>30</v>
      </c>
      <c r="D99" s="9" t="s">
        <v>76</v>
      </c>
      <c r="E99" s="9" t="s">
        <v>433</v>
      </c>
      <c r="F99" s="9" t="s">
        <v>538</v>
      </c>
      <c r="G99" s="9">
        <v>2020</v>
      </c>
      <c r="H99" s="11" t="s">
        <v>34</v>
      </c>
      <c r="I99" s="12" t="s">
        <v>43</v>
      </c>
      <c r="J99" s="28" t="s">
        <v>52</v>
      </c>
      <c r="K99" s="9" t="s">
        <v>45</v>
      </c>
      <c r="L99" s="13" t="s">
        <v>539</v>
      </c>
      <c r="M99" s="13" t="s">
        <v>540</v>
      </c>
      <c r="N99" s="9" t="s">
        <v>541</v>
      </c>
      <c r="O99" s="10" t="s">
        <v>542</v>
      </c>
      <c r="P99" s="9" t="s">
        <v>543</v>
      </c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5">
      <c r="A100" s="9">
        <v>205</v>
      </c>
      <c r="B100" s="9" t="s">
        <v>40</v>
      </c>
      <c r="C100" s="9" t="s">
        <v>171</v>
      </c>
      <c r="D100" s="9" t="s">
        <v>298</v>
      </c>
      <c r="E100" s="10" t="s">
        <v>544</v>
      </c>
      <c r="F100" s="9" t="s">
        <v>545</v>
      </c>
      <c r="G100" s="9">
        <v>2020</v>
      </c>
      <c r="H100" s="11" t="s">
        <v>171</v>
      </c>
      <c r="I100" s="12" t="s">
        <v>43</v>
      </c>
      <c r="J100" s="28" t="s">
        <v>210</v>
      </c>
      <c r="K100" s="9" t="s">
        <v>45</v>
      </c>
      <c r="L100" s="13">
        <v>12369857</v>
      </c>
      <c r="M100" s="13" t="s">
        <v>546</v>
      </c>
      <c r="N100" s="9" t="s">
        <v>547</v>
      </c>
      <c r="O100" s="10" t="s">
        <v>547</v>
      </c>
      <c r="P100" s="9" t="s">
        <v>343</v>
      </c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5">
      <c r="A101" s="9">
        <v>206</v>
      </c>
      <c r="B101" s="9" t="s">
        <v>40</v>
      </c>
      <c r="C101" s="9" t="s">
        <v>171</v>
      </c>
      <c r="D101" s="9" t="s">
        <v>298</v>
      </c>
      <c r="E101" s="10" t="s">
        <v>548</v>
      </c>
      <c r="F101" s="9" t="s">
        <v>549</v>
      </c>
      <c r="G101" s="9">
        <v>2020</v>
      </c>
      <c r="H101" s="11" t="s">
        <v>171</v>
      </c>
      <c r="I101" s="12" t="s">
        <v>43</v>
      </c>
      <c r="J101" s="28" t="s">
        <v>210</v>
      </c>
      <c r="K101" s="9" t="s">
        <v>45</v>
      </c>
      <c r="L101" s="13">
        <v>12374831</v>
      </c>
      <c r="M101" s="13" t="s">
        <v>550</v>
      </c>
      <c r="N101" s="9" t="s">
        <v>551</v>
      </c>
      <c r="O101" s="10" t="s">
        <v>552</v>
      </c>
      <c r="P101" s="9" t="s">
        <v>335</v>
      </c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5">
      <c r="A102" s="9">
        <v>207</v>
      </c>
      <c r="B102" s="9" t="s">
        <v>40</v>
      </c>
      <c r="C102" s="9" t="s">
        <v>17</v>
      </c>
      <c r="D102" s="9" t="s">
        <v>76</v>
      </c>
      <c r="E102" s="10" t="s">
        <v>553</v>
      </c>
      <c r="F102" s="9" t="s">
        <v>554</v>
      </c>
      <c r="G102" s="9">
        <v>2020</v>
      </c>
      <c r="H102" s="11" t="s">
        <v>555</v>
      </c>
      <c r="I102" s="12" t="s">
        <v>22</v>
      </c>
      <c r="J102" s="28" t="s">
        <v>23</v>
      </c>
      <c r="K102" s="9" t="s">
        <v>45</v>
      </c>
      <c r="L102" s="13" t="s">
        <v>556</v>
      </c>
      <c r="M102" s="13" t="s">
        <v>557</v>
      </c>
      <c r="N102" s="9" t="s">
        <v>558</v>
      </c>
      <c r="O102" s="10" t="s">
        <v>558</v>
      </c>
      <c r="P102" s="9" t="s">
        <v>559</v>
      </c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5">
      <c r="A103" s="9">
        <v>208</v>
      </c>
      <c r="B103" s="9" t="s">
        <v>40</v>
      </c>
      <c r="C103" s="9" t="s">
        <v>297</v>
      </c>
      <c r="D103" s="9" t="s">
        <v>298</v>
      </c>
      <c r="E103" s="10" t="s">
        <v>560</v>
      </c>
      <c r="F103" s="9" t="s">
        <v>561</v>
      </c>
      <c r="G103" s="9">
        <v>2021</v>
      </c>
      <c r="H103" s="11" t="s">
        <v>297</v>
      </c>
      <c r="I103" s="12" t="s">
        <v>301</v>
      </c>
      <c r="J103" s="28" t="s">
        <v>210</v>
      </c>
      <c r="K103" s="9" t="s">
        <v>45</v>
      </c>
      <c r="L103" s="13"/>
      <c r="M103" s="13" t="s">
        <v>562</v>
      </c>
      <c r="N103" s="9" t="s">
        <v>563</v>
      </c>
      <c r="O103" s="10" t="s">
        <v>564</v>
      </c>
      <c r="P103" s="9" t="e">
        <v>#N/A</v>
      </c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5">
      <c r="A104" s="9">
        <v>209</v>
      </c>
      <c r="B104" s="9" t="s">
        <v>40</v>
      </c>
      <c r="C104" s="9" t="s">
        <v>297</v>
      </c>
      <c r="D104" s="9" t="s">
        <v>298</v>
      </c>
      <c r="E104" s="10" t="s">
        <v>565</v>
      </c>
      <c r="F104" s="9" t="s">
        <v>566</v>
      </c>
      <c r="G104" s="9">
        <v>2021</v>
      </c>
      <c r="H104" s="11" t="s">
        <v>297</v>
      </c>
      <c r="I104" s="12" t="s">
        <v>301</v>
      </c>
      <c r="J104" s="28" t="s">
        <v>210</v>
      </c>
      <c r="K104" s="9" t="s">
        <v>45</v>
      </c>
      <c r="L104" s="13">
        <v>2005050</v>
      </c>
      <c r="M104" s="13" t="s">
        <v>567</v>
      </c>
      <c r="N104" s="9" t="s">
        <v>476</v>
      </c>
      <c r="O104" s="10" t="s">
        <v>568</v>
      </c>
      <c r="P104" s="9" t="s">
        <v>178</v>
      </c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5">
      <c r="A105" s="9">
        <v>210</v>
      </c>
      <c r="B105" s="9" t="s">
        <v>16</v>
      </c>
      <c r="C105" s="9" t="s">
        <v>30</v>
      </c>
      <c r="D105" s="9" t="s">
        <v>76</v>
      </c>
      <c r="E105" s="9" t="s">
        <v>433</v>
      </c>
      <c r="F105" s="9" t="s">
        <v>569</v>
      </c>
      <c r="G105" s="9">
        <v>2021</v>
      </c>
      <c r="H105" s="11" t="s">
        <v>79</v>
      </c>
      <c r="I105" s="12" t="s">
        <v>43</v>
      </c>
      <c r="J105" s="28" t="s">
        <v>52</v>
      </c>
      <c r="K105" s="9" t="s">
        <v>45</v>
      </c>
      <c r="L105" s="13" t="s">
        <v>570</v>
      </c>
      <c r="M105" s="13" t="s">
        <v>571</v>
      </c>
      <c r="N105" s="9" t="s">
        <v>572</v>
      </c>
      <c r="O105" s="10" t="s">
        <v>573</v>
      </c>
      <c r="P105" s="9" t="s">
        <v>129</v>
      </c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5">
      <c r="A106" s="9">
        <v>211</v>
      </c>
      <c r="B106" s="9" t="s">
        <v>16</v>
      </c>
      <c r="C106" s="9" t="s">
        <v>30</v>
      </c>
      <c r="D106" s="9" t="s">
        <v>76</v>
      </c>
      <c r="E106" s="9" t="s">
        <v>433</v>
      </c>
      <c r="F106" s="9" t="s">
        <v>574</v>
      </c>
      <c r="G106" s="9">
        <v>2021</v>
      </c>
      <c r="H106" s="11" t="s">
        <v>79</v>
      </c>
      <c r="I106" s="12" t="s">
        <v>43</v>
      </c>
      <c r="J106" s="28" t="s">
        <v>52</v>
      </c>
      <c r="K106" s="9" t="s">
        <v>45</v>
      </c>
      <c r="L106" s="13" t="s">
        <v>575</v>
      </c>
      <c r="M106" s="13" t="s">
        <v>576</v>
      </c>
      <c r="N106" s="9" t="s">
        <v>541</v>
      </c>
      <c r="O106" s="10" t="s">
        <v>541</v>
      </c>
      <c r="P106" s="9" t="s">
        <v>543</v>
      </c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5">
      <c r="A107" s="9">
        <v>212</v>
      </c>
      <c r="B107" s="9" t="s">
        <v>16</v>
      </c>
      <c r="C107" s="9" t="s">
        <v>30</v>
      </c>
      <c r="D107" s="9" t="s">
        <v>76</v>
      </c>
      <c r="E107" s="9" t="s">
        <v>433</v>
      </c>
      <c r="F107" s="9" t="s">
        <v>577</v>
      </c>
      <c r="G107" s="9">
        <v>2021</v>
      </c>
      <c r="H107" s="11" t="s">
        <v>79</v>
      </c>
      <c r="I107" s="12" t="s">
        <v>43</v>
      </c>
      <c r="J107" s="28" t="s">
        <v>52</v>
      </c>
      <c r="K107" s="9" t="s">
        <v>45</v>
      </c>
      <c r="L107" s="13" t="s">
        <v>578</v>
      </c>
      <c r="M107" s="13" t="s">
        <v>579</v>
      </c>
      <c r="N107" s="9" t="s">
        <v>580</v>
      </c>
      <c r="O107" s="10" t="s">
        <v>580</v>
      </c>
      <c r="P107" s="9" t="s">
        <v>581</v>
      </c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5">
      <c r="A108" s="9">
        <v>213</v>
      </c>
      <c r="B108" s="9" t="s">
        <v>16</v>
      </c>
      <c r="C108" s="9" t="s">
        <v>55</v>
      </c>
      <c r="D108" s="9" t="s">
        <v>172</v>
      </c>
      <c r="E108" s="10" t="s">
        <v>517</v>
      </c>
      <c r="F108" s="9" t="s">
        <v>582</v>
      </c>
      <c r="G108" s="9">
        <v>2021</v>
      </c>
      <c r="H108" s="11" t="s">
        <v>79</v>
      </c>
      <c r="I108" s="12" t="s">
        <v>112</v>
      </c>
      <c r="J108" s="28" t="s">
        <v>583</v>
      </c>
      <c r="K108" s="9" t="s">
        <v>45</v>
      </c>
      <c r="L108" s="13" t="s">
        <v>584</v>
      </c>
      <c r="M108" s="13" t="s">
        <v>585</v>
      </c>
      <c r="N108" s="9" t="s">
        <v>446</v>
      </c>
      <c r="O108" s="10" t="s">
        <v>446</v>
      </c>
      <c r="P108" s="9" t="s">
        <v>447</v>
      </c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5">
      <c r="A109" s="9">
        <v>214</v>
      </c>
      <c r="B109" s="9" t="s">
        <v>40</v>
      </c>
      <c r="C109" s="9" t="s">
        <v>55</v>
      </c>
      <c r="D109" s="9" t="s">
        <v>76</v>
      </c>
      <c r="E109" s="10" t="s">
        <v>527</v>
      </c>
      <c r="F109" s="9" t="s">
        <v>586</v>
      </c>
      <c r="G109" s="9">
        <v>2021</v>
      </c>
      <c r="H109" s="11" t="s">
        <v>529</v>
      </c>
      <c r="I109" s="12" t="s">
        <v>22</v>
      </c>
      <c r="J109" s="28" t="s">
        <v>23</v>
      </c>
      <c r="K109" s="9" t="s">
        <v>45</v>
      </c>
      <c r="L109" s="13" t="s">
        <v>587</v>
      </c>
      <c r="M109" s="13" t="s">
        <v>588</v>
      </c>
      <c r="N109" s="9" t="s">
        <v>147</v>
      </c>
      <c r="O109" s="10" t="s">
        <v>147</v>
      </c>
      <c r="P109" s="9" t="s">
        <v>129</v>
      </c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5">
      <c r="A110" s="9">
        <v>216</v>
      </c>
      <c r="B110" s="9" t="s">
        <v>40</v>
      </c>
      <c r="C110" s="9" t="s">
        <v>135</v>
      </c>
      <c r="D110" s="9" t="s">
        <v>65</v>
      </c>
      <c r="E110" s="9" t="s">
        <v>589</v>
      </c>
      <c r="F110" s="9" t="s">
        <v>590</v>
      </c>
      <c r="G110" s="9">
        <v>2020</v>
      </c>
      <c r="H110" s="11" t="s">
        <v>591</v>
      </c>
      <c r="I110" s="12" t="s">
        <v>22</v>
      </c>
      <c r="J110" s="28" t="s">
        <v>23</v>
      </c>
      <c r="K110" s="9" t="s">
        <v>45</v>
      </c>
      <c r="L110" s="13">
        <v>3312533</v>
      </c>
      <c r="M110" s="13" t="s">
        <v>592</v>
      </c>
      <c r="N110" s="9" t="s">
        <v>593</v>
      </c>
      <c r="O110" s="10" t="s">
        <v>593</v>
      </c>
      <c r="P110" s="9" t="s">
        <v>512</v>
      </c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5">
      <c r="A111" s="18">
        <v>217</v>
      </c>
      <c r="B111" s="18" t="s">
        <v>40</v>
      </c>
      <c r="C111" s="18" t="s">
        <v>399</v>
      </c>
      <c r="D111" s="18" t="s">
        <v>270</v>
      </c>
      <c r="E111" s="20" t="s">
        <v>594</v>
      </c>
      <c r="F111" s="18" t="s">
        <v>595</v>
      </c>
      <c r="G111" s="18">
        <v>2021</v>
      </c>
      <c r="H111" s="21" t="s">
        <v>399</v>
      </c>
      <c r="I111" s="22" t="s">
        <v>43</v>
      </c>
      <c r="J111" s="30" t="s">
        <v>175</v>
      </c>
      <c r="K111" s="18" t="s">
        <v>45</v>
      </c>
      <c r="L111" s="24">
        <v>11685349</v>
      </c>
      <c r="M111" s="24" t="s">
        <v>596</v>
      </c>
      <c r="N111" s="18" t="s">
        <v>326</v>
      </c>
      <c r="O111" s="20" t="s">
        <v>597</v>
      </c>
      <c r="P111" s="18" t="e">
        <v>#N/A</v>
      </c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5">
      <c r="A112" s="9">
        <v>218</v>
      </c>
      <c r="B112" s="9" t="s">
        <v>40</v>
      </c>
      <c r="C112" s="9" t="s">
        <v>30</v>
      </c>
      <c r="D112" s="9" t="s">
        <v>598</v>
      </c>
      <c r="E112" s="10" t="s">
        <v>599</v>
      </c>
      <c r="F112" s="9" t="s">
        <v>600</v>
      </c>
      <c r="G112" s="9">
        <v>2021</v>
      </c>
      <c r="H112" s="11" t="s">
        <v>34</v>
      </c>
      <c r="I112" s="12" t="s">
        <v>43</v>
      </c>
      <c r="J112" s="28" t="s">
        <v>35</v>
      </c>
      <c r="K112" s="9" t="s">
        <v>24</v>
      </c>
      <c r="L112" s="13" t="s">
        <v>601</v>
      </c>
      <c r="M112" s="13" t="s">
        <v>602</v>
      </c>
      <c r="N112" s="9" t="s">
        <v>603</v>
      </c>
      <c r="O112" s="10" t="s">
        <v>603</v>
      </c>
      <c r="P112" s="9" t="s">
        <v>29</v>
      </c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5">
      <c r="A113" s="9">
        <v>219</v>
      </c>
      <c r="B113" s="9" t="s">
        <v>40</v>
      </c>
      <c r="C113" s="9" t="s">
        <v>135</v>
      </c>
      <c r="D113" s="9" t="s">
        <v>65</v>
      </c>
      <c r="E113" s="9" t="s">
        <v>589</v>
      </c>
      <c r="F113" s="9" t="s">
        <v>604</v>
      </c>
      <c r="G113" s="9">
        <v>2020</v>
      </c>
      <c r="H113" s="11" t="s">
        <v>591</v>
      </c>
      <c r="I113" s="12" t="s">
        <v>22</v>
      </c>
      <c r="J113" s="28" t="s">
        <v>175</v>
      </c>
      <c r="K113" s="9" t="s">
        <v>45</v>
      </c>
      <c r="L113" s="13">
        <v>3266862</v>
      </c>
      <c r="M113" s="13" t="s">
        <v>605</v>
      </c>
      <c r="N113" s="9" t="s">
        <v>606</v>
      </c>
      <c r="O113" s="10" t="s">
        <v>260</v>
      </c>
      <c r="P113" s="9" t="s">
        <v>129</v>
      </c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5">
      <c r="A114" s="9">
        <v>220</v>
      </c>
      <c r="B114" s="9" t="s">
        <v>40</v>
      </c>
      <c r="C114" s="9" t="s">
        <v>55</v>
      </c>
      <c r="D114" s="9" t="s">
        <v>453</v>
      </c>
      <c r="E114" s="10" t="s">
        <v>454</v>
      </c>
      <c r="F114" s="9" t="s">
        <v>607</v>
      </c>
      <c r="G114" s="9">
        <v>2020</v>
      </c>
      <c r="H114" s="11" t="s">
        <v>608</v>
      </c>
      <c r="I114" s="12" t="s">
        <v>22</v>
      </c>
      <c r="J114" s="28" t="s">
        <v>23</v>
      </c>
      <c r="K114" s="9" t="s">
        <v>45</v>
      </c>
      <c r="L114" s="13" t="s">
        <v>609</v>
      </c>
      <c r="M114" s="13" t="s">
        <v>610</v>
      </c>
      <c r="N114" s="9" t="s">
        <v>445</v>
      </c>
      <c r="O114" s="10" t="s">
        <v>611</v>
      </c>
      <c r="P114" s="9" t="s">
        <v>447</v>
      </c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5">
      <c r="A115" s="9">
        <v>221</v>
      </c>
      <c r="B115" s="9" t="s">
        <v>40</v>
      </c>
      <c r="C115" s="9" t="s">
        <v>30</v>
      </c>
      <c r="D115" s="9" t="s">
        <v>598</v>
      </c>
      <c r="E115" s="10" t="s">
        <v>612</v>
      </c>
      <c r="F115" s="9" t="s">
        <v>613</v>
      </c>
      <c r="G115" s="9">
        <v>2021</v>
      </c>
      <c r="H115" s="11" t="s">
        <v>34</v>
      </c>
      <c r="I115" s="12" t="s">
        <v>43</v>
      </c>
      <c r="J115" s="28" t="s">
        <v>35</v>
      </c>
      <c r="K115" s="9" t="s">
        <v>45</v>
      </c>
      <c r="L115" s="13" t="s">
        <v>614</v>
      </c>
      <c r="M115" s="13" t="s">
        <v>615</v>
      </c>
      <c r="N115" s="9" t="s">
        <v>616</v>
      </c>
      <c r="O115" s="10" t="s">
        <v>616</v>
      </c>
      <c r="P115" s="9" t="s">
        <v>29</v>
      </c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5">
      <c r="A116" s="9">
        <v>222</v>
      </c>
      <c r="B116" s="9" t="s">
        <v>40</v>
      </c>
      <c r="C116" s="9" t="s">
        <v>30</v>
      </c>
      <c r="D116" s="9" t="s">
        <v>598</v>
      </c>
      <c r="E116" s="10" t="s">
        <v>612</v>
      </c>
      <c r="F116" s="9" t="s">
        <v>617</v>
      </c>
      <c r="G116" s="9">
        <v>2021</v>
      </c>
      <c r="H116" s="11" t="s">
        <v>34</v>
      </c>
      <c r="I116" s="12" t="s">
        <v>43</v>
      </c>
      <c r="J116" s="28" t="s">
        <v>618</v>
      </c>
      <c r="K116" s="9" t="s">
        <v>45</v>
      </c>
      <c r="L116" s="13" t="s">
        <v>619</v>
      </c>
      <c r="M116" s="13" t="s">
        <v>620</v>
      </c>
      <c r="N116" s="9" t="s">
        <v>621</v>
      </c>
      <c r="O116" s="10" t="s">
        <v>621</v>
      </c>
      <c r="P116" s="9" t="s">
        <v>29</v>
      </c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5">
      <c r="A117" s="9">
        <v>223</v>
      </c>
      <c r="B117" s="9" t="s">
        <v>40</v>
      </c>
      <c r="C117" s="9" t="s">
        <v>30</v>
      </c>
      <c r="D117" s="9" t="s">
        <v>598</v>
      </c>
      <c r="E117" s="10" t="s">
        <v>612</v>
      </c>
      <c r="F117" s="9" t="s">
        <v>622</v>
      </c>
      <c r="G117" s="9">
        <v>2021</v>
      </c>
      <c r="H117" s="11" t="s">
        <v>34</v>
      </c>
      <c r="I117" s="12" t="s">
        <v>43</v>
      </c>
      <c r="J117" s="28" t="s">
        <v>618</v>
      </c>
      <c r="K117" s="9" t="s">
        <v>45</v>
      </c>
      <c r="L117" s="13" t="s">
        <v>623</v>
      </c>
      <c r="M117" s="13" t="s">
        <v>624</v>
      </c>
      <c r="N117" s="9" t="s">
        <v>625</v>
      </c>
      <c r="O117" s="10" t="s">
        <v>625</v>
      </c>
      <c r="P117" s="9" t="s">
        <v>29</v>
      </c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5">
      <c r="A118" s="9">
        <v>224</v>
      </c>
      <c r="B118" s="9" t="s">
        <v>40</v>
      </c>
      <c r="C118" s="9" t="s">
        <v>55</v>
      </c>
      <c r="D118" s="9" t="s">
        <v>453</v>
      </c>
      <c r="E118" s="10" t="s">
        <v>193</v>
      </c>
      <c r="F118" s="9" t="s">
        <v>626</v>
      </c>
      <c r="G118" s="9">
        <v>2021</v>
      </c>
      <c r="H118" s="11" t="s">
        <v>627</v>
      </c>
      <c r="I118" s="12" t="s">
        <v>112</v>
      </c>
      <c r="J118" s="28" t="s">
        <v>70</v>
      </c>
      <c r="K118" s="9" t="s">
        <v>45</v>
      </c>
      <c r="L118" s="13">
        <v>261872</v>
      </c>
      <c r="M118" s="13" t="s">
        <v>628</v>
      </c>
      <c r="N118" s="9" t="s">
        <v>326</v>
      </c>
      <c r="O118" s="10" t="s">
        <v>629</v>
      </c>
      <c r="P118" s="9" t="s">
        <v>335</v>
      </c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5">
      <c r="A119" s="9">
        <v>225</v>
      </c>
      <c r="B119" s="9" t="s">
        <v>40</v>
      </c>
      <c r="C119" s="9" t="s">
        <v>55</v>
      </c>
      <c r="D119" s="9" t="s">
        <v>453</v>
      </c>
      <c r="E119" s="10" t="s">
        <v>193</v>
      </c>
      <c r="F119" s="9" t="s">
        <v>630</v>
      </c>
      <c r="G119" s="9">
        <v>2021</v>
      </c>
      <c r="H119" s="11" t="s">
        <v>627</v>
      </c>
      <c r="I119" s="12" t="s">
        <v>112</v>
      </c>
      <c r="J119" s="28" t="s">
        <v>70</v>
      </c>
      <c r="K119" s="9" t="s">
        <v>45</v>
      </c>
      <c r="L119" s="13">
        <v>268618</v>
      </c>
      <c r="M119" s="13" t="s">
        <v>631</v>
      </c>
      <c r="N119" s="9" t="s">
        <v>326</v>
      </c>
      <c r="O119" s="10" t="s">
        <v>629</v>
      </c>
      <c r="P119" s="9" t="s">
        <v>335</v>
      </c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5">
      <c r="A120" s="9">
        <v>226</v>
      </c>
      <c r="B120" s="9" t="s">
        <v>40</v>
      </c>
      <c r="C120" s="9" t="s">
        <v>30</v>
      </c>
      <c r="D120" s="9" t="s">
        <v>31</v>
      </c>
      <c r="E120" s="10" t="s">
        <v>632</v>
      </c>
      <c r="F120" s="9" t="s">
        <v>633</v>
      </c>
      <c r="G120" s="9">
        <v>2021</v>
      </c>
      <c r="H120" s="11" t="s">
        <v>634</v>
      </c>
      <c r="I120" s="12" t="s">
        <v>43</v>
      </c>
      <c r="J120" s="28" t="s">
        <v>635</v>
      </c>
      <c r="K120" s="9" t="s">
        <v>45</v>
      </c>
      <c r="L120" s="13" t="s">
        <v>636</v>
      </c>
      <c r="M120" s="13" t="s">
        <v>637</v>
      </c>
      <c r="N120" s="9" t="s">
        <v>326</v>
      </c>
      <c r="O120" s="10" t="s">
        <v>326</v>
      </c>
      <c r="P120" s="9" t="s">
        <v>335</v>
      </c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5">
      <c r="A121" s="9">
        <v>228</v>
      </c>
      <c r="B121" s="9" t="s">
        <v>16</v>
      </c>
      <c r="C121" s="9" t="s">
        <v>30</v>
      </c>
      <c r="D121" s="9" t="s">
        <v>31</v>
      </c>
      <c r="E121" s="10" t="s">
        <v>632</v>
      </c>
      <c r="F121" s="9" t="s">
        <v>638</v>
      </c>
      <c r="G121" s="9">
        <v>2021</v>
      </c>
      <c r="H121" s="11" t="s">
        <v>79</v>
      </c>
      <c r="I121" s="12" t="s">
        <v>43</v>
      </c>
      <c r="J121" s="28" t="s">
        <v>635</v>
      </c>
      <c r="K121" s="9" t="s">
        <v>45</v>
      </c>
      <c r="L121" s="13" t="s">
        <v>639</v>
      </c>
      <c r="M121" s="13" t="s">
        <v>640</v>
      </c>
      <c r="N121" s="9" t="s">
        <v>641</v>
      </c>
      <c r="O121" s="10" t="s">
        <v>642</v>
      </c>
      <c r="P121" s="9" t="s">
        <v>643</v>
      </c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5">
      <c r="A122" s="9">
        <v>229</v>
      </c>
      <c r="B122" s="9" t="s">
        <v>40</v>
      </c>
      <c r="C122" s="9" t="s">
        <v>30</v>
      </c>
      <c r="D122" s="9" t="s">
        <v>31</v>
      </c>
      <c r="E122" s="10" t="s">
        <v>632</v>
      </c>
      <c r="F122" s="9" t="s">
        <v>644</v>
      </c>
      <c r="G122" s="9">
        <v>2021</v>
      </c>
      <c r="H122" s="11" t="s">
        <v>634</v>
      </c>
      <c r="I122" s="12" t="s">
        <v>43</v>
      </c>
      <c r="J122" s="28" t="s">
        <v>635</v>
      </c>
      <c r="K122" s="9" t="s">
        <v>45</v>
      </c>
      <c r="L122" s="13" t="s">
        <v>645</v>
      </c>
      <c r="M122" s="13" t="s">
        <v>646</v>
      </c>
      <c r="N122" s="9" t="s">
        <v>647</v>
      </c>
      <c r="O122" s="10" t="s">
        <v>647</v>
      </c>
      <c r="P122" s="9" t="s">
        <v>648</v>
      </c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5">
      <c r="A123" s="18">
        <v>230</v>
      </c>
      <c r="B123" s="18" t="s">
        <v>40</v>
      </c>
      <c r="C123" s="18" t="s">
        <v>30</v>
      </c>
      <c r="D123" s="18" t="s">
        <v>31</v>
      </c>
      <c r="E123" s="20" t="s">
        <v>649</v>
      </c>
      <c r="F123" s="18" t="s">
        <v>650</v>
      </c>
      <c r="G123" s="18">
        <v>2021</v>
      </c>
      <c r="H123" s="21" t="s">
        <v>634</v>
      </c>
      <c r="I123" s="22" t="s">
        <v>43</v>
      </c>
      <c r="J123" s="30" t="s">
        <v>157</v>
      </c>
      <c r="K123" s="18" t="s">
        <v>45</v>
      </c>
      <c r="L123" s="24" t="s">
        <v>651</v>
      </c>
      <c r="M123" s="24" t="s">
        <v>652</v>
      </c>
      <c r="N123" s="18" t="s">
        <v>653</v>
      </c>
      <c r="O123" s="20" t="s">
        <v>653</v>
      </c>
      <c r="P123" s="18" t="s">
        <v>129</v>
      </c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5">
      <c r="A124" s="9">
        <v>231</v>
      </c>
      <c r="B124" s="9" t="s">
        <v>40</v>
      </c>
      <c r="C124" s="9" t="s">
        <v>30</v>
      </c>
      <c r="D124" s="9" t="s">
        <v>31</v>
      </c>
      <c r="E124" s="10" t="s">
        <v>649</v>
      </c>
      <c r="F124" s="9" t="s">
        <v>654</v>
      </c>
      <c r="G124" s="9">
        <v>2021</v>
      </c>
      <c r="H124" s="11" t="s">
        <v>634</v>
      </c>
      <c r="I124" s="12" t="s">
        <v>43</v>
      </c>
      <c r="J124" s="28" t="s">
        <v>635</v>
      </c>
      <c r="K124" s="9" t="s">
        <v>45</v>
      </c>
      <c r="L124" s="13" t="s">
        <v>655</v>
      </c>
      <c r="M124" s="13" t="s">
        <v>656</v>
      </c>
      <c r="N124" s="9" t="s">
        <v>327</v>
      </c>
      <c r="O124" s="10" t="s">
        <v>657</v>
      </c>
      <c r="P124" s="9" t="s">
        <v>658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5">
      <c r="A125" s="9">
        <v>232</v>
      </c>
      <c r="B125" s="9" t="s">
        <v>40</v>
      </c>
      <c r="C125" s="9" t="s">
        <v>30</v>
      </c>
      <c r="D125" s="9" t="s">
        <v>31</v>
      </c>
      <c r="E125" s="10" t="s">
        <v>649</v>
      </c>
      <c r="F125" s="9" t="s">
        <v>659</v>
      </c>
      <c r="G125" s="9">
        <v>2021</v>
      </c>
      <c r="H125" s="11" t="s">
        <v>634</v>
      </c>
      <c r="I125" s="12" t="s">
        <v>43</v>
      </c>
      <c r="J125" s="28" t="s">
        <v>157</v>
      </c>
      <c r="K125" s="9" t="s">
        <v>45</v>
      </c>
      <c r="L125" s="13" t="s">
        <v>660</v>
      </c>
      <c r="M125" s="13" t="s">
        <v>661</v>
      </c>
      <c r="N125" s="9" t="s">
        <v>451</v>
      </c>
      <c r="O125" s="10" t="s">
        <v>451</v>
      </c>
      <c r="P125" s="9" t="s">
        <v>29</v>
      </c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5">
      <c r="A126" s="9">
        <v>233</v>
      </c>
      <c r="B126" s="9" t="s">
        <v>40</v>
      </c>
      <c r="C126" s="9" t="s">
        <v>30</v>
      </c>
      <c r="D126" s="9" t="s">
        <v>31</v>
      </c>
      <c r="E126" s="10" t="s">
        <v>649</v>
      </c>
      <c r="F126" s="9" t="s">
        <v>662</v>
      </c>
      <c r="G126" s="9">
        <v>2021</v>
      </c>
      <c r="H126" s="11" t="s">
        <v>634</v>
      </c>
      <c r="I126" s="12" t="s">
        <v>43</v>
      </c>
      <c r="J126" s="28" t="s">
        <v>663</v>
      </c>
      <c r="K126" s="9" t="s">
        <v>45</v>
      </c>
      <c r="L126" s="13" t="s">
        <v>664</v>
      </c>
      <c r="M126" s="13" t="s">
        <v>665</v>
      </c>
      <c r="N126" s="9" t="s">
        <v>666</v>
      </c>
      <c r="O126" s="10" t="s">
        <v>666</v>
      </c>
      <c r="P126" s="9" t="s">
        <v>667</v>
      </c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5">
      <c r="A127" s="9">
        <v>234</v>
      </c>
      <c r="B127" s="9" t="s">
        <v>40</v>
      </c>
      <c r="C127" s="9" t="s">
        <v>30</v>
      </c>
      <c r="D127" s="9" t="s">
        <v>31</v>
      </c>
      <c r="E127" s="10" t="s">
        <v>649</v>
      </c>
      <c r="F127" s="9" t="s">
        <v>668</v>
      </c>
      <c r="G127" s="9">
        <v>2021</v>
      </c>
      <c r="H127" s="11" t="s">
        <v>634</v>
      </c>
      <c r="I127" s="12" t="s">
        <v>43</v>
      </c>
      <c r="J127" s="28" t="s">
        <v>663</v>
      </c>
      <c r="K127" s="9" t="s">
        <v>45</v>
      </c>
      <c r="L127" s="13" t="s">
        <v>669</v>
      </c>
      <c r="M127" s="13" t="s">
        <v>670</v>
      </c>
      <c r="N127" s="9" t="s">
        <v>671</v>
      </c>
      <c r="O127" s="10" t="s">
        <v>671</v>
      </c>
      <c r="P127" s="9" t="s">
        <v>335</v>
      </c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5">
      <c r="A128" s="9">
        <v>235</v>
      </c>
      <c r="B128" s="9" t="s">
        <v>40</v>
      </c>
      <c r="C128" s="9" t="s">
        <v>171</v>
      </c>
      <c r="D128" s="9" t="s">
        <v>298</v>
      </c>
      <c r="E128" s="10" t="s">
        <v>672</v>
      </c>
      <c r="F128" s="9" t="s">
        <v>673</v>
      </c>
      <c r="G128" s="9">
        <v>2021</v>
      </c>
      <c r="H128" s="11" t="s">
        <v>171</v>
      </c>
      <c r="I128" s="12" t="s">
        <v>43</v>
      </c>
      <c r="J128" s="28" t="s">
        <v>175</v>
      </c>
      <c r="K128" s="9" t="s">
        <v>45</v>
      </c>
      <c r="L128" s="13">
        <v>12649481</v>
      </c>
      <c r="M128" s="13" t="s">
        <v>674</v>
      </c>
      <c r="N128" s="9" t="s">
        <v>675</v>
      </c>
      <c r="O128" s="10" t="s">
        <v>676</v>
      </c>
      <c r="P128" s="9" t="s">
        <v>512</v>
      </c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5">
      <c r="A129" s="9">
        <v>236</v>
      </c>
      <c r="B129" s="17" t="s">
        <v>40</v>
      </c>
      <c r="C129" s="17" t="s">
        <v>30</v>
      </c>
      <c r="D129" s="17" t="s">
        <v>598</v>
      </c>
      <c r="E129" s="17" t="s">
        <v>677</v>
      </c>
      <c r="F129" s="14" t="s">
        <v>678</v>
      </c>
      <c r="G129" s="17">
        <v>2021</v>
      </c>
      <c r="H129" s="35" t="s">
        <v>634</v>
      </c>
      <c r="I129" s="36" t="s">
        <v>43</v>
      </c>
      <c r="J129" s="37" t="s">
        <v>442</v>
      </c>
      <c r="K129" s="17" t="s">
        <v>45</v>
      </c>
      <c r="L129" s="38" t="s">
        <v>679</v>
      </c>
      <c r="M129" s="38" t="s">
        <v>680</v>
      </c>
      <c r="N129" s="9" t="s">
        <v>681</v>
      </c>
      <c r="O129" s="10" t="s">
        <v>682</v>
      </c>
      <c r="P129" s="9" t="s">
        <v>512</v>
      </c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5">
      <c r="A130" s="9">
        <v>237</v>
      </c>
      <c r="B130" s="17" t="s">
        <v>40</v>
      </c>
      <c r="C130" s="9" t="s">
        <v>399</v>
      </c>
      <c r="D130" s="9" t="s">
        <v>214</v>
      </c>
      <c r="E130" s="10" t="s">
        <v>521</v>
      </c>
      <c r="F130" s="9" t="s">
        <v>683</v>
      </c>
      <c r="G130" s="17">
        <v>2021</v>
      </c>
      <c r="H130" s="11" t="s">
        <v>399</v>
      </c>
      <c r="I130" s="36" t="s">
        <v>43</v>
      </c>
      <c r="J130" s="9" t="s">
        <v>523</v>
      </c>
      <c r="K130" s="17" t="s">
        <v>45</v>
      </c>
      <c r="L130" s="13" t="s">
        <v>684</v>
      </c>
      <c r="M130" s="13" t="s">
        <v>685</v>
      </c>
      <c r="N130" s="9" t="s">
        <v>326</v>
      </c>
      <c r="O130" s="10" t="s">
        <v>686</v>
      </c>
      <c r="P130" s="9" t="s">
        <v>335</v>
      </c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5">
      <c r="A131" s="18">
        <v>238</v>
      </c>
      <c r="B131" s="19" t="s">
        <v>40</v>
      </c>
      <c r="C131" s="18" t="s">
        <v>186</v>
      </c>
      <c r="D131" s="18" t="s">
        <v>214</v>
      </c>
      <c r="E131" s="18" t="s">
        <v>687</v>
      </c>
      <c r="F131" s="18" t="s">
        <v>688</v>
      </c>
      <c r="G131" s="19">
        <v>2021</v>
      </c>
      <c r="H131" s="18" t="s">
        <v>189</v>
      </c>
      <c r="I131" s="39" t="s">
        <v>43</v>
      </c>
      <c r="J131" s="18" t="s">
        <v>175</v>
      </c>
      <c r="K131" s="19" t="s">
        <v>45</v>
      </c>
      <c r="L131" s="24" t="s">
        <v>689</v>
      </c>
      <c r="M131" s="24" t="s">
        <v>690</v>
      </c>
      <c r="N131" s="18" t="s">
        <v>326</v>
      </c>
      <c r="O131" s="20" t="s">
        <v>691</v>
      </c>
      <c r="P131" s="18" t="e">
        <v>#N/A</v>
      </c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5">
      <c r="A132" s="9">
        <v>239</v>
      </c>
      <c r="B132" s="17" t="s">
        <v>40</v>
      </c>
      <c r="C132" s="9" t="s">
        <v>321</v>
      </c>
      <c r="D132" s="9" t="s">
        <v>214</v>
      </c>
      <c r="E132" s="10">
        <v>140</v>
      </c>
      <c r="F132" s="9" t="s">
        <v>692</v>
      </c>
      <c r="G132" s="17">
        <v>2021</v>
      </c>
      <c r="H132" s="11" t="s">
        <v>321</v>
      </c>
      <c r="I132" s="36" t="s">
        <v>112</v>
      </c>
      <c r="J132" s="9" t="s">
        <v>175</v>
      </c>
      <c r="K132" s="17" t="s">
        <v>45</v>
      </c>
      <c r="L132" s="13" t="s">
        <v>693</v>
      </c>
      <c r="M132" s="13" t="s">
        <v>694</v>
      </c>
      <c r="N132" s="9" t="s">
        <v>547</v>
      </c>
      <c r="O132" s="10" t="s">
        <v>695</v>
      </c>
      <c r="P132" s="9" t="s">
        <v>343</v>
      </c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5">
      <c r="A133" s="18">
        <v>240</v>
      </c>
      <c r="B133" s="19" t="s">
        <v>40</v>
      </c>
      <c r="C133" s="18" t="s">
        <v>186</v>
      </c>
      <c r="D133" s="18" t="s">
        <v>214</v>
      </c>
      <c r="E133" s="20" t="s">
        <v>696</v>
      </c>
      <c r="F133" s="18" t="s">
        <v>697</v>
      </c>
      <c r="G133" s="19">
        <v>2021</v>
      </c>
      <c r="H133" s="21" t="s">
        <v>189</v>
      </c>
      <c r="I133" s="21" t="s">
        <v>634</v>
      </c>
      <c r="J133" s="30" t="s">
        <v>698</v>
      </c>
      <c r="K133" s="19" t="s">
        <v>45</v>
      </c>
      <c r="L133" s="24" t="s">
        <v>699</v>
      </c>
      <c r="M133" s="24" t="s">
        <v>700</v>
      </c>
      <c r="N133" s="18" t="s">
        <v>701</v>
      </c>
      <c r="O133" s="20" t="s">
        <v>701</v>
      </c>
      <c r="P133" s="18" t="s">
        <v>178</v>
      </c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5">
      <c r="A134" s="9">
        <v>241</v>
      </c>
      <c r="B134" s="17" t="s">
        <v>16</v>
      </c>
      <c r="C134" s="9" t="s">
        <v>30</v>
      </c>
      <c r="D134" s="9" t="s">
        <v>31</v>
      </c>
      <c r="E134" s="10" t="s">
        <v>702</v>
      </c>
      <c r="F134" s="9" t="s">
        <v>703</v>
      </c>
      <c r="G134" s="17">
        <v>2021</v>
      </c>
      <c r="H134" s="11" t="s">
        <v>704</v>
      </c>
      <c r="I134" s="36" t="s">
        <v>43</v>
      </c>
      <c r="J134" s="28" t="s">
        <v>52</v>
      </c>
      <c r="K134" s="17" t="s">
        <v>45</v>
      </c>
      <c r="L134" s="13" t="s">
        <v>705</v>
      </c>
      <c r="M134" s="13" t="s">
        <v>706</v>
      </c>
      <c r="N134" s="9" t="s">
        <v>641</v>
      </c>
      <c r="O134" s="10" t="s">
        <v>641</v>
      </c>
      <c r="P134" s="9" t="s">
        <v>643</v>
      </c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5">
      <c r="A135" s="9">
        <v>242</v>
      </c>
      <c r="B135" s="17" t="s">
        <v>16</v>
      </c>
      <c r="C135" s="9" t="s">
        <v>30</v>
      </c>
      <c r="D135" s="9" t="s">
        <v>31</v>
      </c>
      <c r="E135" s="10" t="s">
        <v>702</v>
      </c>
      <c r="F135" s="9" t="s">
        <v>707</v>
      </c>
      <c r="G135" s="17">
        <v>2021</v>
      </c>
      <c r="H135" s="11" t="s">
        <v>704</v>
      </c>
      <c r="I135" s="36" t="s">
        <v>43</v>
      </c>
      <c r="J135" s="28" t="s">
        <v>52</v>
      </c>
      <c r="K135" s="17" t="s">
        <v>45</v>
      </c>
      <c r="L135" s="13" t="s">
        <v>708</v>
      </c>
      <c r="M135" s="13" t="s">
        <v>709</v>
      </c>
      <c r="N135" s="9" t="s">
        <v>710</v>
      </c>
      <c r="O135" s="10" t="s">
        <v>710</v>
      </c>
      <c r="P135" s="9" t="s">
        <v>711</v>
      </c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5">
      <c r="A136" s="9">
        <v>243</v>
      </c>
      <c r="B136" s="9" t="s">
        <v>40</v>
      </c>
      <c r="C136" s="9" t="s">
        <v>30</v>
      </c>
      <c r="D136" s="9" t="s">
        <v>598</v>
      </c>
      <c r="E136" s="10" t="s">
        <v>712</v>
      </c>
      <c r="F136" s="9" t="s">
        <v>713</v>
      </c>
      <c r="G136" s="17">
        <v>2022</v>
      </c>
      <c r="H136" s="11" t="s">
        <v>634</v>
      </c>
      <c r="I136" s="36" t="s">
        <v>43</v>
      </c>
      <c r="J136" s="28"/>
      <c r="K136" s="17" t="s">
        <v>24</v>
      </c>
      <c r="L136" s="13" t="s">
        <v>714</v>
      </c>
      <c r="M136" s="13" t="s">
        <v>715</v>
      </c>
      <c r="N136" s="9" t="s">
        <v>38</v>
      </c>
      <c r="O136" s="10" t="s">
        <v>716</v>
      </c>
      <c r="P136" s="9" t="s">
        <v>29</v>
      </c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5">
      <c r="A137" s="9">
        <v>244</v>
      </c>
      <c r="B137" s="9" t="s">
        <v>40</v>
      </c>
      <c r="C137" s="9" t="s">
        <v>135</v>
      </c>
      <c r="D137" s="9" t="s">
        <v>598</v>
      </c>
      <c r="E137" s="10" t="s">
        <v>717</v>
      </c>
      <c r="F137" s="9" t="s">
        <v>718</v>
      </c>
      <c r="G137" s="17">
        <v>2021</v>
      </c>
      <c r="H137" s="11" t="s">
        <v>591</v>
      </c>
      <c r="I137" s="12" t="s">
        <v>22</v>
      </c>
      <c r="J137" s="28" t="s">
        <v>23</v>
      </c>
      <c r="K137" s="17" t="s">
        <v>45</v>
      </c>
      <c r="L137" s="13" t="s">
        <v>719</v>
      </c>
      <c r="M137" s="13" t="s">
        <v>720</v>
      </c>
      <c r="N137" s="9" t="s">
        <v>326</v>
      </c>
      <c r="O137" s="10" t="s">
        <v>721</v>
      </c>
      <c r="P137" s="9" t="s">
        <v>335</v>
      </c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5">
      <c r="A138" s="9">
        <v>245</v>
      </c>
      <c r="B138" s="9" t="s">
        <v>40</v>
      </c>
      <c r="C138" s="9" t="s">
        <v>55</v>
      </c>
      <c r="D138" s="9" t="s">
        <v>298</v>
      </c>
      <c r="E138" s="10" t="s">
        <v>722</v>
      </c>
      <c r="F138" s="9" t="s">
        <v>723</v>
      </c>
      <c r="G138" s="9">
        <v>2022</v>
      </c>
      <c r="H138" s="11" t="s">
        <v>282</v>
      </c>
      <c r="I138" s="12" t="s">
        <v>112</v>
      </c>
      <c r="J138" s="9" t="s">
        <v>175</v>
      </c>
      <c r="K138" s="17" t="s">
        <v>45</v>
      </c>
      <c r="L138" s="13" t="s">
        <v>724</v>
      </c>
      <c r="M138" s="13" t="s">
        <v>725</v>
      </c>
      <c r="N138" s="9" t="s">
        <v>326</v>
      </c>
      <c r="O138" s="10" t="s">
        <v>726</v>
      </c>
      <c r="P138" s="9" t="s">
        <v>335</v>
      </c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5">
      <c r="A139" s="9">
        <v>246</v>
      </c>
      <c r="B139" s="9" t="s">
        <v>40</v>
      </c>
      <c r="C139" s="9" t="s">
        <v>55</v>
      </c>
      <c r="D139" s="9" t="s">
        <v>298</v>
      </c>
      <c r="E139" s="10" t="s">
        <v>722</v>
      </c>
      <c r="F139" s="9" t="s">
        <v>727</v>
      </c>
      <c r="G139" s="9">
        <v>2022</v>
      </c>
      <c r="H139" s="11" t="s">
        <v>282</v>
      </c>
      <c r="I139" s="12" t="s">
        <v>112</v>
      </c>
      <c r="J139" s="9" t="s">
        <v>175</v>
      </c>
      <c r="K139" s="17" t="s">
        <v>45</v>
      </c>
      <c r="L139" s="13" t="s">
        <v>728</v>
      </c>
      <c r="M139" s="13" t="s">
        <v>729</v>
      </c>
      <c r="N139" s="9" t="s">
        <v>326</v>
      </c>
      <c r="O139" s="10" t="s">
        <v>726</v>
      </c>
      <c r="P139" s="9" t="s">
        <v>335</v>
      </c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5">
      <c r="A140" s="9">
        <v>247</v>
      </c>
      <c r="B140" s="9" t="s">
        <v>40</v>
      </c>
      <c r="C140" s="9" t="s">
        <v>30</v>
      </c>
      <c r="D140" s="9" t="s">
        <v>493</v>
      </c>
      <c r="E140" s="10" t="s">
        <v>730</v>
      </c>
      <c r="F140" s="9" t="s">
        <v>731</v>
      </c>
      <c r="G140" s="9">
        <v>2022</v>
      </c>
      <c r="H140" s="11" t="s">
        <v>34</v>
      </c>
      <c r="I140" s="36" t="s">
        <v>43</v>
      </c>
      <c r="J140" s="9" t="s">
        <v>618</v>
      </c>
      <c r="K140" s="17" t="s">
        <v>45</v>
      </c>
      <c r="L140" s="13" t="s">
        <v>732</v>
      </c>
      <c r="M140" s="13" t="s">
        <v>733</v>
      </c>
      <c r="N140" s="9" t="s">
        <v>734</v>
      </c>
      <c r="O140" s="10" t="s">
        <v>734</v>
      </c>
      <c r="P140" s="9" t="s">
        <v>735</v>
      </c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5">
      <c r="A141" s="9">
        <v>248</v>
      </c>
      <c r="B141" s="9" t="s">
        <v>40</v>
      </c>
      <c r="C141" s="9" t="s">
        <v>30</v>
      </c>
      <c r="D141" s="9" t="s">
        <v>493</v>
      </c>
      <c r="E141" s="10" t="s">
        <v>730</v>
      </c>
      <c r="F141" s="9" t="s">
        <v>736</v>
      </c>
      <c r="G141" s="9">
        <v>2022</v>
      </c>
      <c r="H141" s="11" t="s">
        <v>34</v>
      </c>
      <c r="I141" s="36" t="s">
        <v>43</v>
      </c>
      <c r="J141" s="9" t="s">
        <v>737</v>
      </c>
      <c r="K141" s="17" t="s">
        <v>45</v>
      </c>
      <c r="L141" s="13" t="s">
        <v>738</v>
      </c>
      <c r="M141" s="13" t="s">
        <v>739</v>
      </c>
      <c r="N141" s="9" t="s">
        <v>740</v>
      </c>
      <c r="O141" s="10" t="s">
        <v>741</v>
      </c>
      <c r="P141" s="9" t="s">
        <v>742</v>
      </c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5">
      <c r="A142" s="9">
        <v>249</v>
      </c>
      <c r="B142" s="14" t="s">
        <v>16</v>
      </c>
      <c r="C142" s="9" t="s">
        <v>30</v>
      </c>
      <c r="D142" s="14" t="s">
        <v>743</v>
      </c>
      <c r="E142" s="14" t="s">
        <v>744</v>
      </c>
      <c r="F142" s="9" t="s">
        <v>745</v>
      </c>
      <c r="G142" s="9">
        <v>2022</v>
      </c>
      <c r="H142" s="11" t="s">
        <v>704</v>
      </c>
      <c r="I142" s="36" t="s">
        <v>43</v>
      </c>
      <c r="J142" s="9" t="s">
        <v>23</v>
      </c>
      <c r="K142" s="17" t="s">
        <v>45</v>
      </c>
      <c r="L142" s="13" t="s">
        <v>746</v>
      </c>
      <c r="M142" s="13" t="s">
        <v>747</v>
      </c>
      <c r="N142" s="9" t="s">
        <v>748</v>
      </c>
      <c r="O142" s="10" t="s">
        <v>749</v>
      </c>
      <c r="P142" s="9" t="s">
        <v>750</v>
      </c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5">
      <c r="A143" s="9">
        <v>250</v>
      </c>
      <c r="B143" s="9" t="s">
        <v>40</v>
      </c>
      <c r="C143" s="9" t="s">
        <v>30</v>
      </c>
      <c r="D143" s="9" t="s">
        <v>493</v>
      </c>
      <c r="E143" s="10" t="s">
        <v>730</v>
      </c>
      <c r="F143" s="9" t="s">
        <v>751</v>
      </c>
      <c r="G143" s="9">
        <v>2022</v>
      </c>
      <c r="H143" s="11" t="s">
        <v>34</v>
      </c>
      <c r="I143" s="36" t="s">
        <v>43</v>
      </c>
      <c r="J143" s="9"/>
      <c r="K143" s="17" t="s">
        <v>45</v>
      </c>
      <c r="L143" s="13" t="s">
        <v>752</v>
      </c>
      <c r="M143" s="13" t="s">
        <v>753</v>
      </c>
      <c r="N143" s="9" t="s">
        <v>754</v>
      </c>
      <c r="O143" s="10" t="s">
        <v>755</v>
      </c>
      <c r="P143" s="9" t="s">
        <v>512</v>
      </c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5">
      <c r="A144" s="9">
        <v>251</v>
      </c>
      <c r="B144" s="9" t="s">
        <v>40</v>
      </c>
      <c r="C144" s="9" t="s">
        <v>30</v>
      </c>
      <c r="D144" s="9" t="s">
        <v>493</v>
      </c>
      <c r="E144" s="10" t="s">
        <v>730</v>
      </c>
      <c r="F144" s="9" t="s">
        <v>756</v>
      </c>
      <c r="G144" s="9">
        <v>2022</v>
      </c>
      <c r="H144" s="11" t="s">
        <v>34</v>
      </c>
      <c r="I144" s="36" t="s">
        <v>43</v>
      </c>
      <c r="J144" s="9"/>
      <c r="K144" s="17" t="s">
        <v>45</v>
      </c>
      <c r="L144" s="13" t="s">
        <v>757</v>
      </c>
      <c r="M144" s="13" t="s">
        <v>758</v>
      </c>
      <c r="N144" s="9" t="s">
        <v>759</v>
      </c>
      <c r="O144" s="10" t="s">
        <v>759</v>
      </c>
      <c r="P144" s="9" t="s">
        <v>512</v>
      </c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5">
      <c r="A145" s="9">
        <v>252</v>
      </c>
      <c r="B145" s="9" t="s">
        <v>40</v>
      </c>
      <c r="C145" s="9" t="s">
        <v>30</v>
      </c>
      <c r="D145" s="9" t="s">
        <v>493</v>
      </c>
      <c r="E145" s="10" t="s">
        <v>730</v>
      </c>
      <c r="F145" s="9" t="s">
        <v>760</v>
      </c>
      <c r="G145" s="9">
        <v>2022</v>
      </c>
      <c r="H145" s="11" t="s">
        <v>34</v>
      </c>
      <c r="I145" s="36" t="s">
        <v>43</v>
      </c>
      <c r="J145" s="9"/>
      <c r="K145" s="17" t="s">
        <v>45</v>
      </c>
      <c r="L145" s="13" t="s">
        <v>761</v>
      </c>
      <c r="M145" s="13" t="s">
        <v>762</v>
      </c>
      <c r="N145" s="9" t="s">
        <v>754</v>
      </c>
      <c r="O145" s="10" t="s">
        <v>763</v>
      </c>
      <c r="P145" s="9" t="s">
        <v>512</v>
      </c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5">
      <c r="A146" s="9">
        <v>253</v>
      </c>
      <c r="B146" s="9" t="s">
        <v>40</v>
      </c>
      <c r="C146" s="9" t="s">
        <v>30</v>
      </c>
      <c r="D146" s="9" t="s">
        <v>493</v>
      </c>
      <c r="E146" s="10" t="s">
        <v>730</v>
      </c>
      <c r="F146" s="9" t="s">
        <v>764</v>
      </c>
      <c r="G146" s="9">
        <v>2022</v>
      </c>
      <c r="H146" s="11" t="s">
        <v>34</v>
      </c>
      <c r="I146" s="36" t="s">
        <v>43</v>
      </c>
      <c r="J146" s="9"/>
      <c r="K146" s="17" t="s">
        <v>45</v>
      </c>
      <c r="L146" s="13" t="s">
        <v>765</v>
      </c>
      <c r="M146" s="13" t="s">
        <v>766</v>
      </c>
      <c r="N146" s="9" t="s">
        <v>754</v>
      </c>
      <c r="O146" s="10" t="s">
        <v>767</v>
      </c>
      <c r="P146" s="9" t="s">
        <v>512</v>
      </c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5">
      <c r="A147" s="9">
        <v>254</v>
      </c>
      <c r="B147" s="9" t="s">
        <v>40</v>
      </c>
      <c r="C147" s="9" t="s">
        <v>30</v>
      </c>
      <c r="D147" s="9" t="s">
        <v>493</v>
      </c>
      <c r="E147" s="10" t="s">
        <v>730</v>
      </c>
      <c r="F147" s="9" t="s">
        <v>768</v>
      </c>
      <c r="G147" s="9">
        <v>2022</v>
      </c>
      <c r="H147" s="11" t="s">
        <v>34</v>
      </c>
      <c r="I147" s="36" t="s">
        <v>43</v>
      </c>
      <c r="J147" s="9"/>
      <c r="K147" s="17" t="s">
        <v>45</v>
      </c>
      <c r="L147" s="13" t="s">
        <v>769</v>
      </c>
      <c r="M147" s="13" t="s">
        <v>770</v>
      </c>
      <c r="N147" s="9" t="s">
        <v>771</v>
      </c>
      <c r="O147" s="10" t="s">
        <v>771</v>
      </c>
      <c r="P147" s="9" t="s">
        <v>667</v>
      </c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5">
      <c r="A148" s="9">
        <v>255</v>
      </c>
      <c r="B148" s="9" t="s">
        <v>40</v>
      </c>
      <c r="C148" s="9" t="s">
        <v>30</v>
      </c>
      <c r="D148" s="9" t="s">
        <v>493</v>
      </c>
      <c r="E148" s="10" t="s">
        <v>730</v>
      </c>
      <c r="F148" s="9" t="s">
        <v>772</v>
      </c>
      <c r="G148" s="9">
        <v>2022</v>
      </c>
      <c r="H148" s="11" t="s">
        <v>34</v>
      </c>
      <c r="I148" s="36" t="s">
        <v>43</v>
      </c>
      <c r="J148" s="9"/>
      <c r="K148" s="17" t="s">
        <v>45</v>
      </c>
      <c r="L148" s="13" t="s">
        <v>773</v>
      </c>
      <c r="M148" s="13" t="s">
        <v>774</v>
      </c>
      <c r="N148" s="9" t="s">
        <v>754</v>
      </c>
      <c r="O148" s="10" t="s">
        <v>775</v>
      </c>
      <c r="P148" s="9" t="s">
        <v>512</v>
      </c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5">
      <c r="A149" s="18">
        <v>256</v>
      </c>
      <c r="B149" s="18" t="s">
        <v>40</v>
      </c>
      <c r="C149" s="18" t="s">
        <v>30</v>
      </c>
      <c r="D149" s="18" t="s">
        <v>776</v>
      </c>
      <c r="E149" s="20" t="s">
        <v>777</v>
      </c>
      <c r="F149" s="18" t="s">
        <v>778</v>
      </c>
      <c r="G149" s="18">
        <v>2022</v>
      </c>
      <c r="H149" s="21" t="s">
        <v>34</v>
      </c>
      <c r="I149" s="39" t="s">
        <v>43</v>
      </c>
      <c r="J149" s="18"/>
      <c r="K149" s="19" t="s">
        <v>45</v>
      </c>
      <c r="L149" s="24" t="s">
        <v>779</v>
      </c>
      <c r="M149" s="24" t="s">
        <v>780</v>
      </c>
      <c r="N149" s="18" t="s">
        <v>754</v>
      </c>
      <c r="O149" s="20" t="s">
        <v>781</v>
      </c>
      <c r="P149" s="18" t="e">
        <v>#N/A</v>
      </c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5">
      <c r="A150" s="18">
        <v>257</v>
      </c>
      <c r="B150" s="18" t="s">
        <v>40</v>
      </c>
      <c r="C150" s="18" t="s">
        <v>30</v>
      </c>
      <c r="D150" s="18" t="s">
        <v>776</v>
      </c>
      <c r="E150" s="20" t="s">
        <v>777</v>
      </c>
      <c r="F150" s="18" t="s">
        <v>782</v>
      </c>
      <c r="G150" s="18">
        <v>2022</v>
      </c>
      <c r="H150" s="21" t="s">
        <v>34</v>
      </c>
      <c r="I150" s="39" t="s">
        <v>43</v>
      </c>
      <c r="J150" s="18"/>
      <c r="K150" s="19" t="s">
        <v>45</v>
      </c>
      <c r="L150" s="24" t="s">
        <v>783</v>
      </c>
      <c r="M150" s="24" t="s">
        <v>784</v>
      </c>
      <c r="N150" s="18" t="s">
        <v>754</v>
      </c>
      <c r="O150" s="20" t="s">
        <v>785</v>
      </c>
      <c r="P150" s="18" t="e">
        <v>#N/A</v>
      </c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5">
      <c r="A151" s="9">
        <v>258</v>
      </c>
      <c r="B151" s="9" t="s">
        <v>16</v>
      </c>
      <c r="C151" s="9" t="s">
        <v>30</v>
      </c>
      <c r="D151" s="9" t="s">
        <v>743</v>
      </c>
      <c r="E151" s="9" t="s">
        <v>744</v>
      </c>
      <c r="F151" s="9" t="s">
        <v>786</v>
      </c>
      <c r="G151" s="9">
        <v>2022</v>
      </c>
      <c r="H151" s="11" t="s">
        <v>704</v>
      </c>
      <c r="I151" s="36" t="s">
        <v>43</v>
      </c>
      <c r="J151" s="9" t="s">
        <v>52</v>
      </c>
      <c r="K151" s="17" t="s">
        <v>45</v>
      </c>
      <c r="L151" s="13" t="s">
        <v>787</v>
      </c>
      <c r="M151" s="13" t="s">
        <v>788</v>
      </c>
      <c r="N151" s="9" t="s">
        <v>485</v>
      </c>
      <c r="O151" s="10" t="s">
        <v>606</v>
      </c>
      <c r="P151" s="9" t="s">
        <v>789</v>
      </c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5">
      <c r="A152" s="9">
        <v>259</v>
      </c>
      <c r="B152" s="9" t="s">
        <v>16</v>
      </c>
      <c r="C152" s="9" t="s">
        <v>30</v>
      </c>
      <c r="D152" s="9" t="s">
        <v>743</v>
      </c>
      <c r="E152" s="9" t="s">
        <v>744</v>
      </c>
      <c r="F152" s="9" t="s">
        <v>790</v>
      </c>
      <c r="G152" s="9">
        <v>2022</v>
      </c>
      <c r="H152" s="11" t="s">
        <v>704</v>
      </c>
      <c r="I152" s="36" t="s">
        <v>43</v>
      </c>
      <c r="J152" s="9" t="s">
        <v>23</v>
      </c>
      <c r="K152" s="17" t="s">
        <v>45</v>
      </c>
      <c r="L152" s="13" t="s">
        <v>791</v>
      </c>
      <c r="M152" s="13" t="s">
        <v>792</v>
      </c>
      <c r="N152" s="9" t="s">
        <v>793</v>
      </c>
      <c r="O152" s="10" t="s">
        <v>793</v>
      </c>
      <c r="P152" s="9" t="s">
        <v>794</v>
      </c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5">
      <c r="A153" s="9">
        <v>260</v>
      </c>
      <c r="B153" s="9" t="s">
        <v>40</v>
      </c>
      <c r="C153" s="9" t="s">
        <v>55</v>
      </c>
      <c r="D153" s="9" t="s">
        <v>298</v>
      </c>
      <c r="E153" s="10" t="s">
        <v>795</v>
      </c>
      <c r="F153" s="9" t="s">
        <v>796</v>
      </c>
      <c r="G153" s="9">
        <v>2022</v>
      </c>
      <c r="H153" s="11" t="s">
        <v>797</v>
      </c>
      <c r="I153" s="12" t="s">
        <v>112</v>
      </c>
      <c r="J153" s="9" t="s">
        <v>175</v>
      </c>
      <c r="K153" s="17" t="s">
        <v>45</v>
      </c>
      <c r="L153" s="13" t="s">
        <v>798</v>
      </c>
      <c r="M153" s="13" t="s">
        <v>799</v>
      </c>
      <c r="N153" s="9" t="s">
        <v>754</v>
      </c>
      <c r="O153" s="10" t="s">
        <v>800</v>
      </c>
      <c r="P153" s="9" t="s">
        <v>512</v>
      </c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5">
      <c r="A154" s="9">
        <v>261</v>
      </c>
      <c r="B154" s="9" t="s">
        <v>40</v>
      </c>
      <c r="C154" s="9" t="s">
        <v>55</v>
      </c>
      <c r="D154" s="9" t="s">
        <v>298</v>
      </c>
      <c r="E154" s="10" t="s">
        <v>801</v>
      </c>
      <c r="F154" s="9" t="s">
        <v>802</v>
      </c>
      <c r="G154" s="9">
        <v>2022</v>
      </c>
      <c r="H154" s="11" t="s">
        <v>797</v>
      </c>
      <c r="I154" s="12" t="s">
        <v>112</v>
      </c>
      <c r="J154" s="9" t="s">
        <v>175</v>
      </c>
      <c r="K154" s="17" t="s">
        <v>45</v>
      </c>
      <c r="L154" s="13" t="s">
        <v>803</v>
      </c>
      <c r="M154" s="13" t="s">
        <v>804</v>
      </c>
      <c r="N154" s="9" t="s">
        <v>754</v>
      </c>
      <c r="O154" s="10" t="s">
        <v>800</v>
      </c>
      <c r="P154" s="9" t="s">
        <v>512</v>
      </c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5">
      <c r="A155" s="9">
        <v>262</v>
      </c>
      <c r="B155" s="9" t="s">
        <v>40</v>
      </c>
      <c r="C155" s="9" t="s">
        <v>55</v>
      </c>
      <c r="D155" s="9" t="s">
        <v>298</v>
      </c>
      <c r="E155" s="10" t="s">
        <v>805</v>
      </c>
      <c r="F155" s="9" t="s">
        <v>806</v>
      </c>
      <c r="G155" s="9">
        <v>2022</v>
      </c>
      <c r="H155" s="11" t="s">
        <v>797</v>
      </c>
      <c r="I155" s="12" t="s">
        <v>112</v>
      </c>
      <c r="J155" s="9" t="s">
        <v>175</v>
      </c>
      <c r="K155" s="17" t="s">
        <v>45</v>
      </c>
      <c r="L155" s="13" t="s">
        <v>807</v>
      </c>
      <c r="M155" s="13" t="s">
        <v>808</v>
      </c>
      <c r="N155" s="9" t="s">
        <v>809</v>
      </c>
      <c r="O155" s="10" t="s">
        <v>809</v>
      </c>
      <c r="P155" s="9" t="s">
        <v>343</v>
      </c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5">
      <c r="A156" s="9">
        <v>263</v>
      </c>
      <c r="B156" s="9" t="s">
        <v>40</v>
      </c>
      <c r="C156" s="9" t="s">
        <v>55</v>
      </c>
      <c r="D156" s="9" t="s">
        <v>298</v>
      </c>
      <c r="E156" s="10" t="s">
        <v>810</v>
      </c>
      <c r="F156" s="9" t="s">
        <v>811</v>
      </c>
      <c r="G156" s="9">
        <v>2022</v>
      </c>
      <c r="H156" s="11" t="s">
        <v>797</v>
      </c>
      <c r="I156" s="12" t="s">
        <v>112</v>
      </c>
      <c r="J156" s="9" t="s">
        <v>175</v>
      </c>
      <c r="K156" s="17" t="s">
        <v>45</v>
      </c>
      <c r="L156" s="13" t="s">
        <v>812</v>
      </c>
      <c r="M156" s="13" t="s">
        <v>813</v>
      </c>
      <c r="N156" s="9" t="s">
        <v>809</v>
      </c>
      <c r="O156" s="10" t="s">
        <v>809</v>
      </c>
      <c r="P156" s="9" t="s">
        <v>343</v>
      </c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5">
      <c r="A157" s="9">
        <v>264</v>
      </c>
      <c r="B157" s="9" t="s">
        <v>40</v>
      </c>
      <c r="C157" s="9" t="s">
        <v>55</v>
      </c>
      <c r="D157" s="9" t="s">
        <v>298</v>
      </c>
      <c r="E157" s="10" t="s">
        <v>814</v>
      </c>
      <c r="F157" s="9" t="s">
        <v>815</v>
      </c>
      <c r="G157" s="9">
        <v>2022</v>
      </c>
      <c r="H157" s="11" t="s">
        <v>797</v>
      </c>
      <c r="I157" s="12" t="s">
        <v>112</v>
      </c>
      <c r="J157" s="9" t="s">
        <v>175</v>
      </c>
      <c r="K157" s="17" t="s">
        <v>45</v>
      </c>
      <c r="L157" s="13" t="s">
        <v>816</v>
      </c>
      <c r="M157" s="13" t="s">
        <v>817</v>
      </c>
      <c r="N157" s="9" t="s">
        <v>809</v>
      </c>
      <c r="O157" s="10" t="s">
        <v>809</v>
      </c>
      <c r="P157" s="9" t="s">
        <v>343</v>
      </c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5">
      <c r="A158" s="9">
        <v>265</v>
      </c>
      <c r="B158" s="9" t="s">
        <v>40</v>
      </c>
      <c r="C158" s="9" t="s">
        <v>55</v>
      </c>
      <c r="D158" s="9" t="s">
        <v>298</v>
      </c>
      <c r="E158" s="10" t="s">
        <v>818</v>
      </c>
      <c r="F158" s="9" t="s">
        <v>819</v>
      </c>
      <c r="G158" s="9">
        <v>2022</v>
      </c>
      <c r="H158" s="11" t="s">
        <v>608</v>
      </c>
      <c r="I158" s="12" t="s">
        <v>69</v>
      </c>
      <c r="J158" s="9" t="s">
        <v>263</v>
      </c>
      <c r="K158" s="17" t="s">
        <v>45</v>
      </c>
      <c r="L158" s="13" t="s">
        <v>820</v>
      </c>
      <c r="M158" s="13" t="s">
        <v>821</v>
      </c>
      <c r="N158" s="9" t="s">
        <v>445</v>
      </c>
      <c r="O158" s="10" t="s">
        <v>822</v>
      </c>
      <c r="P158" s="9" t="s">
        <v>447</v>
      </c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5">
      <c r="A159" s="9">
        <v>266</v>
      </c>
      <c r="B159" s="9" t="s">
        <v>40</v>
      </c>
      <c r="C159" s="9" t="s">
        <v>823</v>
      </c>
      <c r="D159" s="9" t="s">
        <v>743</v>
      </c>
      <c r="E159" s="10" t="s">
        <v>824</v>
      </c>
      <c r="F159" s="9" t="s">
        <v>825</v>
      </c>
      <c r="G159" s="9">
        <v>2022</v>
      </c>
      <c r="H159" s="11" t="s">
        <v>34</v>
      </c>
      <c r="I159" s="36" t="s">
        <v>43</v>
      </c>
      <c r="J159" s="9" t="s">
        <v>263</v>
      </c>
      <c r="K159" s="17" t="s">
        <v>45</v>
      </c>
      <c r="L159" s="13" t="s">
        <v>826</v>
      </c>
      <c r="M159" s="13" t="s">
        <v>827</v>
      </c>
      <c r="N159" s="9" t="s">
        <v>828</v>
      </c>
      <c r="O159" s="10" t="s">
        <v>828</v>
      </c>
      <c r="P159" s="9" t="s">
        <v>829</v>
      </c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5">
      <c r="A160" s="9">
        <v>267</v>
      </c>
      <c r="B160" s="9" t="s">
        <v>40</v>
      </c>
      <c r="C160" s="9" t="s">
        <v>823</v>
      </c>
      <c r="D160" s="9" t="s">
        <v>743</v>
      </c>
      <c r="E160" s="10" t="s">
        <v>824</v>
      </c>
      <c r="F160" s="9" t="s">
        <v>830</v>
      </c>
      <c r="G160" s="9">
        <v>2022</v>
      </c>
      <c r="H160" s="11" t="s">
        <v>34</v>
      </c>
      <c r="I160" s="36" t="s">
        <v>43</v>
      </c>
      <c r="J160" s="9" t="s">
        <v>263</v>
      </c>
      <c r="K160" s="17" t="s">
        <v>45</v>
      </c>
      <c r="L160" s="13" t="s">
        <v>831</v>
      </c>
      <c r="M160" s="13" t="s">
        <v>832</v>
      </c>
      <c r="N160" s="9" t="s">
        <v>833</v>
      </c>
      <c r="O160" s="10" t="s">
        <v>833</v>
      </c>
      <c r="P160" s="9" t="s">
        <v>129</v>
      </c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5">
      <c r="A161" s="9">
        <v>268</v>
      </c>
      <c r="B161" s="9" t="s">
        <v>40</v>
      </c>
      <c r="C161" s="9" t="s">
        <v>823</v>
      </c>
      <c r="D161" s="9" t="s">
        <v>776</v>
      </c>
      <c r="E161" s="10" t="s">
        <v>777</v>
      </c>
      <c r="F161" s="9" t="s">
        <v>834</v>
      </c>
      <c r="G161" s="9">
        <v>2022</v>
      </c>
      <c r="H161" s="11" t="s">
        <v>34</v>
      </c>
      <c r="I161" s="36" t="s">
        <v>43</v>
      </c>
      <c r="J161" s="9" t="s">
        <v>70</v>
      </c>
      <c r="K161" s="17" t="s">
        <v>45</v>
      </c>
      <c r="L161" s="13" t="s">
        <v>835</v>
      </c>
      <c r="M161" s="13" t="s">
        <v>836</v>
      </c>
      <c r="N161" s="9" t="s">
        <v>754</v>
      </c>
      <c r="O161" s="10" t="s">
        <v>837</v>
      </c>
      <c r="P161" s="9" t="s">
        <v>512</v>
      </c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5">
      <c r="A162" s="9">
        <v>269</v>
      </c>
      <c r="B162" s="9" t="s">
        <v>40</v>
      </c>
      <c r="C162" s="9" t="s">
        <v>823</v>
      </c>
      <c r="D162" s="9" t="s">
        <v>776</v>
      </c>
      <c r="E162" s="10" t="s">
        <v>777</v>
      </c>
      <c r="F162" s="9" t="s">
        <v>838</v>
      </c>
      <c r="G162" s="9">
        <v>2022</v>
      </c>
      <c r="H162" s="11" t="s">
        <v>34</v>
      </c>
      <c r="I162" s="36" t="s">
        <v>43</v>
      </c>
      <c r="J162" s="9" t="s">
        <v>70</v>
      </c>
      <c r="K162" s="17" t="s">
        <v>45</v>
      </c>
      <c r="L162" s="13" t="s">
        <v>839</v>
      </c>
      <c r="M162" s="13" t="s">
        <v>840</v>
      </c>
      <c r="N162" s="9" t="s">
        <v>754</v>
      </c>
      <c r="O162" s="10" t="s">
        <v>841</v>
      </c>
      <c r="P162" s="9" t="s">
        <v>512</v>
      </c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5">
      <c r="A163" s="9">
        <v>270</v>
      </c>
      <c r="B163" s="9" t="s">
        <v>40</v>
      </c>
      <c r="C163" s="9" t="s">
        <v>823</v>
      </c>
      <c r="D163" s="9" t="s">
        <v>776</v>
      </c>
      <c r="E163" s="10" t="s">
        <v>777</v>
      </c>
      <c r="F163" s="9" t="s">
        <v>842</v>
      </c>
      <c r="G163" s="9">
        <v>2022</v>
      </c>
      <c r="H163" s="11" t="s">
        <v>34</v>
      </c>
      <c r="I163" s="36" t="s">
        <v>43</v>
      </c>
      <c r="J163" s="9" t="s">
        <v>70</v>
      </c>
      <c r="K163" s="17" t="s">
        <v>45</v>
      </c>
      <c r="L163" s="13" t="s">
        <v>843</v>
      </c>
      <c r="M163" s="13" t="s">
        <v>844</v>
      </c>
      <c r="N163" s="9" t="s">
        <v>754</v>
      </c>
      <c r="O163" s="10" t="s">
        <v>845</v>
      </c>
      <c r="P163" s="9" t="s">
        <v>512</v>
      </c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" customHeight="1" x14ac:dyDescent="0.25">
      <c r="A164" s="9">
        <v>271</v>
      </c>
      <c r="B164" s="9" t="s">
        <v>40</v>
      </c>
      <c r="C164" s="9" t="s">
        <v>823</v>
      </c>
      <c r="D164" s="9" t="s">
        <v>776</v>
      </c>
      <c r="E164" s="10" t="s">
        <v>777</v>
      </c>
      <c r="F164" s="9" t="s">
        <v>846</v>
      </c>
      <c r="G164" s="9">
        <v>2022</v>
      </c>
      <c r="H164" s="11" t="s">
        <v>34</v>
      </c>
      <c r="I164" s="36" t="s">
        <v>43</v>
      </c>
      <c r="J164" s="9" t="s">
        <v>70</v>
      </c>
      <c r="K164" s="17" t="s">
        <v>45</v>
      </c>
      <c r="L164" s="13" t="s">
        <v>847</v>
      </c>
      <c r="M164" s="13" t="s">
        <v>848</v>
      </c>
      <c r="N164" s="9" t="s">
        <v>849</v>
      </c>
      <c r="O164" s="10" t="s">
        <v>849</v>
      </c>
      <c r="P164" s="9" t="s">
        <v>543</v>
      </c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5">
      <c r="A165" s="9">
        <v>272</v>
      </c>
      <c r="B165" s="9" t="s">
        <v>40</v>
      </c>
      <c r="C165" s="9" t="s">
        <v>55</v>
      </c>
      <c r="D165" s="9" t="s">
        <v>298</v>
      </c>
      <c r="E165" s="10" t="s">
        <v>850</v>
      </c>
      <c r="F165" s="9" t="s">
        <v>851</v>
      </c>
      <c r="G165" s="9">
        <v>2022</v>
      </c>
      <c r="H165" s="11" t="s">
        <v>132</v>
      </c>
      <c r="I165" s="12" t="s">
        <v>69</v>
      </c>
      <c r="J165" s="9" t="s">
        <v>175</v>
      </c>
      <c r="K165" s="17" t="s">
        <v>45</v>
      </c>
      <c r="L165" s="13" t="s">
        <v>852</v>
      </c>
      <c r="M165" s="13" t="s">
        <v>853</v>
      </c>
      <c r="N165" s="9" t="s">
        <v>754</v>
      </c>
      <c r="O165" s="10" t="s">
        <v>854</v>
      </c>
      <c r="P165" s="9" t="s">
        <v>512</v>
      </c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5">
      <c r="A166" s="9">
        <v>273</v>
      </c>
      <c r="B166" s="9" t="s">
        <v>40</v>
      </c>
      <c r="C166" s="9" t="s">
        <v>55</v>
      </c>
      <c r="D166" s="9" t="s">
        <v>298</v>
      </c>
      <c r="E166" s="10" t="s">
        <v>850</v>
      </c>
      <c r="F166" s="9" t="s">
        <v>855</v>
      </c>
      <c r="G166" s="9">
        <v>2022</v>
      </c>
      <c r="H166" s="11" t="s">
        <v>132</v>
      </c>
      <c r="I166" s="12" t="s">
        <v>69</v>
      </c>
      <c r="J166" s="9" t="s">
        <v>175</v>
      </c>
      <c r="K166" s="17" t="s">
        <v>45</v>
      </c>
      <c r="L166" s="13" t="s">
        <v>856</v>
      </c>
      <c r="M166" s="13" t="s">
        <v>857</v>
      </c>
      <c r="N166" s="9" t="s">
        <v>754</v>
      </c>
      <c r="O166" s="10" t="s">
        <v>854</v>
      </c>
      <c r="P166" s="9" t="s">
        <v>512</v>
      </c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5">
      <c r="A167" s="9">
        <v>274</v>
      </c>
      <c r="B167" s="9" t="s">
        <v>40</v>
      </c>
      <c r="C167" s="9" t="s">
        <v>55</v>
      </c>
      <c r="D167" s="9" t="s">
        <v>298</v>
      </c>
      <c r="E167" s="10" t="s">
        <v>850</v>
      </c>
      <c r="F167" s="9" t="s">
        <v>858</v>
      </c>
      <c r="G167" s="9">
        <v>2022</v>
      </c>
      <c r="H167" s="11" t="s">
        <v>132</v>
      </c>
      <c r="I167" s="12" t="s">
        <v>69</v>
      </c>
      <c r="J167" s="9" t="s">
        <v>175</v>
      </c>
      <c r="K167" s="17" t="s">
        <v>45</v>
      </c>
      <c r="L167" s="13" t="s">
        <v>859</v>
      </c>
      <c r="M167" s="13" t="s">
        <v>860</v>
      </c>
      <c r="N167" s="9" t="s">
        <v>754</v>
      </c>
      <c r="O167" s="10" t="s">
        <v>854</v>
      </c>
      <c r="P167" s="9" t="s">
        <v>512</v>
      </c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5">
      <c r="A168" s="9">
        <v>275</v>
      </c>
      <c r="B168" s="9" t="s">
        <v>40</v>
      </c>
      <c r="C168" s="9" t="s">
        <v>55</v>
      </c>
      <c r="D168" s="9" t="s">
        <v>298</v>
      </c>
      <c r="E168" s="10" t="s">
        <v>850</v>
      </c>
      <c r="F168" s="18" t="s">
        <v>861</v>
      </c>
      <c r="G168" s="9">
        <v>2022</v>
      </c>
      <c r="H168" s="11" t="s">
        <v>132</v>
      </c>
      <c r="I168" s="12" t="s">
        <v>69</v>
      </c>
      <c r="J168" s="9" t="s">
        <v>175</v>
      </c>
      <c r="K168" s="17" t="s">
        <v>45</v>
      </c>
      <c r="L168" s="13" t="s">
        <v>862</v>
      </c>
      <c r="M168" s="13" t="s">
        <v>863</v>
      </c>
      <c r="N168" s="9" t="s">
        <v>754</v>
      </c>
      <c r="O168" s="10" t="s">
        <v>854</v>
      </c>
      <c r="P168" s="9" t="s">
        <v>512</v>
      </c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5">
      <c r="A169" s="9">
        <v>276</v>
      </c>
      <c r="B169" s="9" t="s">
        <v>40</v>
      </c>
      <c r="C169" s="9" t="s">
        <v>55</v>
      </c>
      <c r="D169" s="9" t="s">
        <v>298</v>
      </c>
      <c r="E169" s="10" t="s">
        <v>850</v>
      </c>
      <c r="F169" s="9" t="s">
        <v>864</v>
      </c>
      <c r="G169" s="9">
        <v>2022</v>
      </c>
      <c r="H169" s="11" t="s">
        <v>132</v>
      </c>
      <c r="I169" s="12" t="s">
        <v>69</v>
      </c>
      <c r="J169" s="9" t="s">
        <v>175</v>
      </c>
      <c r="K169" s="17" t="s">
        <v>45</v>
      </c>
      <c r="L169" s="13" t="s">
        <v>865</v>
      </c>
      <c r="M169" s="13" t="s">
        <v>866</v>
      </c>
      <c r="N169" s="9" t="s">
        <v>754</v>
      </c>
      <c r="O169" s="10" t="s">
        <v>854</v>
      </c>
      <c r="P169" s="9" t="s">
        <v>512</v>
      </c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5">
      <c r="A170" s="9">
        <v>277</v>
      </c>
      <c r="B170" s="9" t="s">
        <v>40</v>
      </c>
      <c r="C170" s="9" t="s">
        <v>55</v>
      </c>
      <c r="D170" s="9" t="s">
        <v>298</v>
      </c>
      <c r="E170" s="10" t="s">
        <v>867</v>
      </c>
      <c r="F170" s="9" t="s">
        <v>868</v>
      </c>
      <c r="G170" s="9">
        <v>2022</v>
      </c>
      <c r="H170" s="11" t="s">
        <v>456</v>
      </c>
      <c r="I170" s="12" t="s">
        <v>112</v>
      </c>
      <c r="J170" s="9" t="s">
        <v>175</v>
      </c>
      <c r="K170" s="17" t="s">
        <v>45</v>
      </c>
      <c r="L170" s="13" t="s">
        <v>869</v>
      </c>
      <c r="M170" s="13" t="s">
        <v>870</v>
      </c>
      <c r="N170" s="9" t="s">
        <v>754</v>
      </c>
      <c r="O170" s="10" t="s">
        <v>854</v>
      </c>
      <c r="P170" s="9" t="s">
        <v>512</v>
      </c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5">
      <c r="A171" s="9">
        <v>278</v>
      </c>
      <c r="B171" s="9" t="s">
        <v>40</v>
      </c>
      <c r="C171" s="9" t="s">
        <v>55</v>
      </c>
      <c r="D171" s="9" t="s">
        <v>298</v>
      </c>
      <c r="E171" s="10" t="s">
        <v>867</v>
      </c>
      <c r="F171" s="9" t="s">
        <v>871</v>
      </c>
      <c r="G171" s="9">
        <v>2022</v>
      </c>
      <c r="H171" s="11" t="s">
        <v>456</v>
      </c>
      <c r="I171" s="12" t="s">
        <v>112</v>
      </c>
      <c r="J171" s="9" t="s">
        <v>175</v>
      </c>
      <c r="K171" s="17" t="s">
        <v>45</v>
      </c>
      <c r="L171" s="13" t="s">
        <v>872</v>
      </c>
      <c r="M171" s="13" t="s">
        <v>873</v>
      </c>
      <c r="N171" s="9" t="s">
        <v>754</v>
      </c>
      <c r="O171" s="10" t="s">
        <v>854</v>
      </c>
      <c r="P171" s="9" t="s">
        <v>512</v>
      </c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5">
      <c r="A172" s="9">
        <v>279</v>
      </c>
      <c r="B172" s="9" t="s">
        <v>40</v>
      </c>
      <c r="C172" s="9" t="s">
        <v>186</v>
      </c>
      <c r="D172" s="9" t="s">
        <v>214</v>
      </c>
      <c r="E172" s="10" t="s">
        <v>874</v>
      </c>
      <c r="F172" s="9" t="s">
        <v>875</v>
      </c>
      <c r="G172" s="9">
        <v>2022</v>
      </c>
      <c r="H172" s="9" t="s">
        <v>876</v>
      </c>
      <c r="I172" s="36" t="s">
        <v>43</v>
      </c>
      <c r="J172" s="9" t="s">
        <v>175</v>
      </c>
      <c r="K172" s="17" t="s">
        <v>45</v>
      </c>
      <c r="L172" s="13" t="s">
        <v>877</v>
      </c>
      <c r="M172" s="13" t="s">
        <v>878</v>
      </c>
      <c r="N172" s="9" t="s">
        <v>809</v>
      </c>
      <c r="O172" s="10" t="s">
        <v>809</v>
      </c>
      <c r="P172" s="9" t="s">
        <v>343</v>
      </c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5">
      <c r="A173" s="9">
        <v>280</v>
      </c>
      <c r="B173" s="9" t="s">
        <v>40</v>
      </c>
      <c r="C173" s="9" t="s">
        <v>399</v>
      </c>
      <c r="D173" s="9" t="s">
        <v>214</v>
      </c>
      <c r="E173" s="10">
        <v>416</v>
      </c>
      <c r="F173" s="9" t="s">
        <v>879</v>
      </c>
      <c r="G173" s="9">
        <v>2022</v>
      </c>
      <c r="H173" s="9" t="s">
        <v>399</v>
      </c>
      <c r="I173" s="36" t="s">
        <v>43</v>
      </c>
      <c r="J173" s="9" t="s">
        <v>175</v>
      </c>
      <c r="K173" s="17" t="s">
        <v>45</v>
      </c>
      <c r="L173" s="13" t="s">
        <v>880</v>
      </c>
      <c r="M173" s="13" t="s">
        <v>881</v>
      </c>
      <c r="N173" s="9" t="s">
        <v>754</v>
      </c>
      <c r="O173" s="10" t="s">
        <v>854</v>
      </c>
      <c r="P173" s="9" t="s">
        <v>343</v>
      </c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5">
      <c r="A174" s="9">
        <v>281</v>
      </c>
      <c r="B174" s="9" t="s">
        <v>40</v>
      </c>
      <c r="C174" s="9" t="s">
        <v>882</v>
      </c>
      <c r="D174" s="9" t="s">
        <v>214</v>
      </c>
      <c r="E174" s="10">
        <v>320</v>
      </c>
      <c r="F174" s="9" t="s">
        <v>883</v>
      </c>
      <c r="G174" s="9">
        <v>2022</v>
      </c>
      <c r="H174" s="9" t="s">
        <v>882</v>
      </c>
      <c r="I174" s="36" t="s">
        <v>394</v>
      </c>
      <c r="J174" s="9" t="s">
        <v>175</v>
      </c>
      <c r="K174" s="17" t="s">
        <v>45</v>
      </c>
      <c r="L174" s="13" t="s">
        <v>884</v>
      </c>
      <c r="M174" s="13" t="s">
        <v>885</v>
      </c>
      <c r="N174" s="9" t="s">
        <v>754</v>
      </c>
      <c r="O174" s="10" t="s">
        <v>854</v>
      </c>
      <c r="P174" s="9" t="s">
        <v>512</v>
      </c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5">
      <c r="A175" s="9">
        <v>283</v>
      </c>
      <c r="B175" s="9" t="s">
        <v>40</v>
      </c>
      <c r="C175" s="9" t="s">
        <v>321</v>
      </c>
      <c r="D175" s="9" t="s">
        <v>214</v>
      </c>
      <c r="E175" s="10">
        <v>140</v>
      </c>
      <c r="F175" s="9" t="s">
        <v>886</v>
      </c>
      <c r="G175" s="9">
        <v>2022</v>
      </c>
      <c r="H175" s="9" t="s">
        <v>321</v>
      </c>
      <c r="I175" s="12" t="s">
        <v>112</v>
      </c>
      <c r="J175" s="9" t="s">
        <v>175</v>
      </c>
      <c r="K175" s="17" t="s">
        <v>45</v>
      </c>
      <c r="L175" s="13" t="s">
        <v>887</v>
      </c>
      <c r="M175" s="13" t="s">
        <v>888</v>
      </c>
      <c r="N175" s="9" t="s">
        <v>754</v>
      </c>
      <c r="O175" s="10" t="s">
        <v>854</v>
      </c>
      <c r="P175" s="9" t="s">
        <v>512</v>
      </c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5">
      <c r="A176" s="9">
        <v>284</v>
      </c>
      <c r="B176" s="9" t="s">
        <v>40</v>
      </c>
      <c r="C176" s="9" t="s">
        <v>55</v>
      </c>
      <c r="D176" s="9" t="s">
        <v>56</v>
      </c>
      <c r="E176" s="10" t="s">
        <v>889</v>
      </c>
      <c r="F176" s="9" t="s">
        <v>890</v>
      </c>
      <c r="G176" s="9">
        <v>2023</v>
      </c>
      <c r="H176" s="11" t="s">
        <v>132</v>
      </c>
      <c r="I176" s="12" t="s">
        <v>69</v>
      </c>
      <c r="J176" s="9" t="s">
        <v>891</v>
      </c>
      <c r="K176" s="17" t="s">
        <v>45</v>
      </c>
      <c r="L176" s="13" t="s">
        <v>892</v>
      </c>
      <c r="M176" s="13" t="s">
        <v>893</v>
      </c>
      <c r="N176" s="9" t="s">
        <v>754</v>
      </c>
      <c r="O176" s="10" t="s">
        <v>854</v>
      </c>
      <c r="P176" s="9" t="s">
        <v>512</v>
      </c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5">
      <c r="A177" s="9">
        <v>285</v>
      </c>
      <c r="B177" s="9" t="s">
        <v>40</v>
      </c>
      <c r="C177" s="9" t="s">
        <v>55</v>
      </c>
      <c r="D177" s="9" t="s">
        <v>56</v>
      </c>
      <c r="E177" s="10" t="s">
        <v>889</v>
      </c>
      <c r="F177" s="9" t="s">
        <v>894</v>
      </c>
      <c r="G177" s="9">
        <v>2023</v>
      </c>
      <c r="H177" s="11" t="s">
        <v>132</v>
      </c>
      <c r="I177" s="12" t="s">
        <v>69</v>
      </c>
      <c r="J177" s="9" t="s">
        <v>891</v>
      </c>
      <c r="K177" s="17" t="s">
        <v>45</v>
      </c>
      <c r="L177" s="13" t="s">
        <v>895</v>
      </c>
      <c r="M177" s="13" t="s">
        <v>896</v>
      </c>
      <c r="N177" s="9" t="s">
        <v>754</v>
      </c>
      <c r="O177" s="10" t="s">
        <v>854</v>
      </c>
      <c r="P177" s="9" t="s">
        <v>512</v>
      </c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5">
      <c r="A178" s="9">
        <v>286</v>
      </c>
      <c r="B178" s="9" t="s">
        <v>40</v>
      </c>
      <c r="C178" s="9" t="s">
        <v>882</v>
      </c>
      <c r="D178" s="9" t="s">
        <v>214</v>
      </c>
      <c r="E178" s="10">
        <v>320</v>
      </c>
      <c r="F178" s="9" t="s">
        <v>897</v>
      </c>
      <c r="G178" s="9">
        <v>2022</v>
      </c>
      <c r="H178" s="9" t="s">
        <v>882</v>
      </c>
      <c r="I178" s="36" t="s">
        <v>394</v>
      </c>
      <c r="J178" s="9" t="s">
        <v>175</v>
      </c>
      <c r="K178" s="17" t="s">
        <v>45</v>
      </c>
      <c r="L178" s="13" t="s">
        <v>898</v>
      </c>
      <c r="M178" s="13" t="s">
        <v>899</v>
      </c>
      <c r="N178" s="9" t="s">
        <v>754</v>
      </c>
      <c r="O178" s="10" t="s">
        <v>854</v>
      </c>
      <c r="P178" s="9" t="s">
        <v>512</v>
      </c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5">
      <c r="A179" s="9">
        <v>287</v>
      </c>
      <c r="B179" s="9" t="s">
        <v>40</v>
      </c>
      <c r="C179" s="9" t="s">
        <v>399</v>
      </c>
      <c r="D179" s="9" t="s">
        <v>214</v>
      </c>
      <c r="E179" s="10">
        <v>416</v>
      </c>
      <c r="F179" s="9" t="s">
        <v>2267</v>
      </c>
      <c r="G179" s="9">
        <v>2022</v>
      </c>
      <c r="H179" s="9" t="s">
        <v>399</v>
      </c>
      <c r="I179" s="12" t="s">
        <v>43</v>
      </c>
      <c r="J179" s="9" t="s">
        <v>175</v>
      </c>
      <c r="K179" s="17" t="s">
        <v>45</v>
      </c>
      <c r="L179" s="13" t="s">
        <v>901</v>
      </c>
      <c r="M179" s="13" t="s">
        <v>902</v>
      </c>
      <c r="N179" s="9" t="s">
        <v>754</v>
      </c>
      <c r="O179" s="10" t="s">
        <v>854</v>
      </c>
      <c r="P179" s="9" t="s">
        <v>512</v>
      </c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5">
      <c r="A180" s="9">
        <v>288</v>
      </c>
      <c r="B180" s="9" t="s">
        <v>40</v>
      </c>
      <c r="C180" s="9" t="s">
        <v>55</v>
      </c>
      <c r="D180" s="9" t="s">
        <v>298</v>
      </c>
      <c r="E180" s="10" t="s">
        <v>850</v>
      </c>
      <c r="F180" s="9" t="s">
        <v>2272</v>
      </c>
      <c r="G180" s="9">
        <v>2022</v>
      </c>
      <c r="H180" s="11" t="s">
        <v>132</v>
      </c>
      <c r="I180" s="12" t="s">
        <v>69</v>
      </c>
      <c r="J180" s="9" t="s">
        <v>175</v>
      </c>
      <c r="K180" s="17" t="s">
        <v>45</v>
      </c>
      <c r="L180" s="13" t="s">
        <v>904</v>
      </c>
      <c r="M180" s="13" t="s">
        <v>905</v>
      </c>
      <c r="N180" s="9" t="s">
        <v>754</v>
      </c>
      <c r="O180" s="10" t="s">
        <v>854</v>
      </c>
      <c r="P180" s="9" t="s">
        <v>512</v>
      </c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5">
      <c r="A181" s="9">
        <v>289</v>
      </c>
      <c r="B181" s="9" t="s">
        <v>40</v>
      </c>
      <c r="C181" s="9" t="s">
        <v>55</v>
      </c>
      <c r="D181" s="9" t="s">
        <v>298</v>
      </c>
      <c r="E181" s="10" t="s">
        <v>850</v>
      </c>
      <c r="F181" s="9" t="s">
        <v>2269</v>
      </c>
      <c r="G181" s="9">
        <v>2022</v>
      </c>
      <c r="H181" s="11" t="s">
        <v>132</v>
      </c>
      <c r="I181" s="12" t="s">
        <v>69</v>
      </c>
      <c r="J181" s="9" t="s">
        <v>175</v>
      </c>
      <c r="K181" s="17" t="s">
        <v>45</v>
      </c>
      <c r="L181" s="13" t="s">
        <v>907</v>
      </c>
      <c r="M181" s="13" t="s">
        <v>908</v>
      </c>
      <c r="N181" s="9" t="s">
        <v>754</v>
      </c>
      <c r="O181" s="10" t="s">
        <v>854</v>
      </c>
      <c r="P181" s="9" t="s">
        <v>512</v>
      </c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5">
      <c r="A182" s="9">
        <v>290</v>
      </c>
      <c r="B182" s="9" t="s">
        <v>40</v>
      </c>
      <c r="C182" s="9" t="s">
        <v>55</v>
      </c>
      <c r="D182" s="9" t="s">
        <v>298</v>
      </c>
      <c r="E182" s="10" t="s">
        <v>850</v>
      </c>
      <c r="F182" s="9" t="s">
        <v>2270</v>
      </c>
      <c r="G182" s="9">
        <v>2022</v>
      </c>
      <c r="H182" s="11" t="s">
        <v>132</v>
      </c>
      <c r="I182" s="12" t="s">
        <v>69</v>
      </c>
      <c r="J182" s="9" t="s">
        <v>175</v>
      </c>
      <c r="K182" s="17" t="s">
        <v>45</v>
      </c>
      <c r="L182" s="13" t="s">
        <v>910</v>
      </c>
      <c r="M182" s="13" t="s">
        <v>911</v>
      </c>
      <c r="N182" s="9" t="s">
        <v>754</v>
      </c>
      <c r="O182" s="10" t="s">
        <v>854</v>
      </c>
      <c r="P182" s="9" t="s">
        <v>512</v>
      </c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5">
      <c r="A183" s="9">
        <v>291</v>
      </c>
      <c r="B183" s="9" t="s">
        <v>40</v>
      </c>
      <c r="C183" s="9" t="s">
        <v>55</v>
      </c>
      <c r="D183" s="9" t="s">
        <v>298</v>
      </c>
      <c r="E183" s="10" t="s">
        <v>850</v>
      </c>
      <c r="F183" s="9" t="s">
        <v>2271</v>
      </c>
      <c r="G183" s="118">
        <v>2022</v>
      </c>
      <c r="H183" s="11" t="s">
        <v>132</v>
      </c>
      <c r="I183" s="12" t="s">
        <v>69</v>
      </c>
      <c r="J183" s="9" t="s">
        <v>175</v>
      </c>
      <c r="K183" s="17" t="s">
        <v>45</v>
      </c>
      <c r="L183" s="13" t="s">
        <v>913</v>
      </c>
      <c r="M183" s="13" t="s">
        <v>914</v>
      </c>
      <c r="N183" s="9" t="s">
        <v>754</v>
      </c>
      <c r="O183" s="10" t="s">
        <v>854</v>
      </c>
      <c r="P183" s="9" t="s">
        <v>512</v>
      </c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5">
      <c r="A184" s="9">
        <v>292</v>
      </c>
      <c r="B184" s="9" t="s">
        <v>40</v>
      </c>
      <c r="C184" s="9" t="s">
        <v>171</v>
      </c>
      <c r="D184" s="9" t="s">
        <v>298</v>
      </c>
      <c r="E184" s="10" t="s">
        <v>915</v>
      </c>
      <c r="F184" s="9" t="s">
        <v>916</v>
      </c>
      <c r="G184" s="9">
        <v>2023</v>
      </c>
      <c r="H184" s="9" t="s">
        <v>171</v>
      </c>
      <c r="I184" s="36" t="s">
        <v>43</v>
      </c>
      <c r="J184" s="9" t="s">
        <v>175</v>
      </c>
      <c r="K184" s="17" t="s">
        <v>45</v>
      </c>
      <c r="L184" s="13">
        <v>12844266</v>
      </c>
      <c r="M184" s="13" t="s">
        <v>917</v>
      </c>
      <c r="N184" s="9" t="s">
        <v>754</v>
      </c>
      <c r="O184" s="10" t="s">
        <v>854</v>
      </c>
      <c r="P184" s="9" t="s">
        <v>512</v>
      </c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5">
      <c r="A185" s="9">
        <v>293</v>
      </c>
      <c r="B185" s="9" t="s">
        <v>40</v>
      </c>
      <c r="C185" s="9" t="s">
        <v>171</v>
      </c>
      <c r="D185" s="9" t="s">
        <v>298</v>
      </c>
      <c r="E185" s="10" t="s">
        <v>918</v>
      </c>
      <c r="F185" s="9" t="s">
        <v>919</v>
      </c>
      <c r="G185" s="9">
        <v>2023</v>
      </c>
      <c r="H185" s="9" t="s">
        <v>171</v>
      </c>
      <c r="I185" s="36" t="s">
        <v>43</v>
      </c>
      <c r="J185" s="9" t="s">
        <v>175</v>
      </c>
      <c r="K185" s="17" t="s">
        <v>45</v>
      </c>
      <c r="L185" s="13">
        <v>12831094</v>
      </c>
      <c r="M185" s="13" t="s">
        <v>920</v>
      </c>
      <c r="N185" s="9" t="s">
        <v>754</v>
      </c>
      <c r="O185" s="10" t="s">
        <v>854</v>
      </c>
      <c r="P185" s="9" t="s">
        <v>512</v>
      </c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5">
      <c r="A186" s="9">
        <v>294</v>
      </c>
      <c r="B186" s="9" t="s">
        <v>40</v>
      </c>
      <c r="C186" s="9" t="s">
        <v>171</v>
      </c>
      <c r="D186" s="9" t="s">
        <v>298</v>
      </c>
      <c r="E186" s="10" t="s">
        <v>921</v>
      </c>
      <c r="F186" s="9" t="s">
        <v>922</v>
      </c>
      <c r="G186" s="9">
        <v>2023</v>
      </c>
      <c r="H186" s="9" t="s">
        <v>171</v>
      </c>
      <c r="I186" s="36" t="s">
        <v>43</v>
      </c>
      <c r="J186" s="9" t="s">
        <v>175</v>
      </c>
      <c r="K186" s="17" t="s">
        <v>45</v>
      </c>
      <c r="L186" s="13">
        <v>12861812</v>
      </c>
      <c r="M186" s="13" t="s">
        <v>923</v>
      </c>
      <c r="N186" s="9" t="s">
        <v>924</v>
      </c>
      <c r="O186" s="10" t="s">
        <v>924</v>
      </c>
      <c r="P186" s="9" t="s">
        <v>335</v>
      </c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5">
      <c r="A187" s="9">
        <v>295</v>
      </c>
      <c r="B187" s="9" t="s">
        <v>40</v>
      </c>
      <c r="C187" s="9" t="s">
        <v>171</v>
      </c>
      <c r="D187" s="9" t="s">
        <v>298</v>
      </c>
      <c r="E187" s="10" t="s">
        <v>925</v>
      </c>
      <c r="F187" s="9" t="s">
        <v>926</v>
      </c>
      <c r="G187" s="9">
        <v>2023</v>
      </c>
      <c r="H187" s="9" t="s">
        <v>171</v>
      </c>
      <c r="I187" s="36" t="s">
        <v>43</v>
      </c>
      <c r="J187" s="9" t="s">
        <v>175</v>
      </c>
      <c r="K187" s="17" t="s">
        <v>45</v>
      </c>
      <c r="L187" s="13">
        <v>12868574</v>
      </c>
      <c r="M187" s="13" t="s">
        <v>927</v>
      </c>
      <c r="N187" s="9" t="s">
        <v>754</v>
      </c>
      <c r="O187" s="10" t="s">
        <v>854</v>
      </c>
      <c r="P187" s="9" t="s">
        <v>512</v>
      </c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5">
      <c r="A188" s="9">
        <v>296</v>
      </c>
      <c r="B188" s="9" t="s">
        <v>40</v>
      </c>
      <c r="C188" s="9" t="s">
        <v>393</v>
      </c>
      <c r="D188" s="9" t="s">
        <v>214</v>
      </c>
      <c r="E188" s="10" t="s">
        <v>928</v>
      </c>
      <c r="F188" s="9" t="s">
        <v>929</v>
      </c>
      <c r="G188" s="9">
        <v>2023</v>
      </c>
      <c r="H188" s="11" t="s">
        <v>393</v>
      </c>
      <c r="I188" s="36" t="s">
        <v>394</v>
      </c>
      <c r="J188" s="9" t="s">
        <v>175</v>
      </c>
      <c r="K188" s="17" t="s">
        <v>45</v>
      </c>
      <c r="L188" s="13" t="s">
        <v>930</v>
      </c>
      <c r="M188" s="13" t="s">
        <v>931</v>
      </c>
      <c r="N188" s="9" t="s">
        <v>754</v>
      </c>
      <c r="O188" s="10" t="s">
        <v>854</v>
      </c>
      <c r="P188" s="9" t="s">
        <v>512</v>
      </c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5">
      <c r="A189" s="9">
        <v>297</v>
      </c>
      <c r="B189" s="9" t="s">
        <v>40</v>
      </c>
      <c r="C189" s="9" t="s">
        <v>393</v>
      </c>
      <c r="D189" s="9" t="s">
        <v>214</v>
      </c>
      <c r="E189" s="10" t="s">
        <v>928</v>
      </c>
      <c r="F189" s="9" t="s">
        <v>932</v>
      </c>
      <c r="G189" s="9">
        <v>2023</v>
      </c>
      <c r="H189" s="11" t="s">
        <v>393</v>
      </c>
      <c r="I189" s="36" t="s">
        <v>394</v>
      </c>
      <c r="J189" s="9" t="s">
        <v>175</v>
      </c>
      <c r="K189" s="17" t="s">
        <v>45</v>
      </c>
      <c r="L189" s="13" t="s">
        <v>933</v>
      </c>
      <c r="M189" s="13" t="s">
        <v>934</v>
      </c>
      <c r="N189" s="9" t="s">
        <v>754</v>
      </c>
      <c r="O189" s="10" t="s">
        <v>854</v>
      </c>
      <c r="P189" s="9" t="s">
        <v>512</v>
      </c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5">
      <c r="A190" s="9">
        <v>298</v>
      </c>
      <c r="B190" s="9" t="s">
        <v>40</v>
      </c>
      <c r="C190" s="9" t="s">
        <v>935</v>
      </c>
      <c r="D190" s="9" t="s">
        <v>214</v>
      </c>
      <c r="E190" s="10" t="s">
        <v>936</v>
      </c>
      <c r="F190" s="9" t="s">
        <v>937</v>
      </c>
      <c r="G190" s="9">
        <v>2023</v>
      </c>
      <c r="H190" s="11" t="s">
        <v>213</v>
      </c>
      <c r="I190" s="36" t="s">
        <v>43</v>
      </c>
      <c r="J190" s="9" t="s">
        <v>175</v>
      </c>
      <c r="K190" s="17" t="s">
        <v>45</v>
      </c>
      <c r="L190" s="13" t="s">
        <v>938</v>
      </c>
      <c r="M190" s="13" t="s">
        <v>939</v>
      </c>
      <c r="N190" s="9" t="s">
        <v>754</v>
      </c>
      <c r="O190" s="10" t="s">
        <v>854</v>
      </c>
      <c r="P190" s="9" t="s">
        <v>512</v>
      </c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5">
      <c r="A191" s="9">
        <v>299</v>
      </c>
      <c r="B191" s="9" t="s">
        <v>40</v>
      </c>
      <c r="C191" s="9" t="s">
        <v>935</v>
      </c>
      <c r="D191" s="9" t="s">
        <v>214</v>
      </c>
      <c r="E191" s="10" t="s">
        <v>936</v>
      </c>
      <c r="F191" s="9" t="s">
        <v>940</v>
      </c>
      <c r="G191" s="9">
        <v>2023</v>
      </c>
      <c r="H191" s="11" t="s">
        <v>213</v>
      </c>
      <c r="I191" s="36" t="s">
        <v>43</v>
      </c>
      <c r="J191" s="9" t="s">
        <v>175</v>
      </c>
      <c r="K191" s="17" t="s">
        <v>45</v>
      </c>
      <c r="L191" s="13" t="s">
        <v>941</v>
      </c>
      <c r="M191" s="13" t="s">
        <v>942</v>
      </c>
      <c r="N191" s="9" t="s">
        <v>754</v>
      </c>
      <c r="O191" s="10" t="s">
        <v>854</v>
      </c>
      <c r="P191" s="9" t="s">
        <v>512</v>
      </c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5">
      <c r="A192" s="9">
        <v>300</v>
      </c>
      <c r="B192" s="9" t="s">
        <v>40</v>
      </c>
      <c r="C192" s="9" t="s">
        <v>935</v>
      </c>
      <c r="D192" s="9" t="s">
        <v>214</v>
      </c>
      <c r="E192" s="10" t="s">
        <v>936</v>
      </c>
      <c r="F192" s="9" t="s">
        <v>943</v>
      </c>
      <c r="G192" s="9">
        <v>2023</v>
      </c>
      <c r="H192" s="11" t="s">
        <v>213</v>
      </c>
      <c r="I192" s="36" t="s">
        <v>43</v>
      </c>
      <c r="J192" s="9" t="s">
        <v>175</v>
      </c>
      <c r="K192" s="17" t="s">
        <v>45</v>
      </c>
      <c r="L192" s="13" t="s">
        <v>944</v>
      </c>
      <c r="M192" s="13" t="s">
        <v>945</v>
      </c>
      <c r="N192" s="9" t="s">
        <v>547</v>
      </c>
      <c r="O192" s="10" t="s">
        <v>547</v>
      </c>
      <c r="P192" s="9" t="s">
        <v>343</v>
      </c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5">
      <c r="A193" s="9">
        <v>301</v>
      </c>
      <c r="B193" s="9" t="s">
        <v>40</v>
      </c>
      <c r="C193" s="9" t="s">
        <v>55</v>
      </c>
      <c r="D193" s="9" t="s">
        <v>298</v>
      </c>
      <c r="E193" s="10" t="s">
        <v>850</v>
      </c>
      <c r="F193" s="9" t="s">
        <v>946</v>
      </c>
      <c r="G193" s="9">
        <v>2023</v>
      </c>
      <c r="H193" s="11" t="s">
        <v>132</v>
      </c>
      <c r="I193" s="12" t="s">
        <v>69</v>
      </c>
      <c r="J193" s="9" t="s">
        <v>175</v>
      </c>
      <c r="K193" s="17" t="s">
        <v>45</v>
      </c>
      <c r="L193" s="13" t="s">
        <v>947</v>
      </c>
      <c r="M193" s="13" t="s">
        <v>948</v>
      </c>
      <c r="N193" s="9" t="s">
        <v>547</v>
      </c>
      <c r="O193" s="10" t="s">
        <v>547</v>
      </c>
      <c r="P193" s="9" t="s">
        <v>343</v>
      </c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5">
      <c r="A194" s="9">
        <v>302</v>
      </c>
      <c r="B194" s="9" t="s">
        <v>40</v>
      </c>
      <c r="C194" s="9" t="s">
        <v>55</v>
      </c>
      <c r="D194" s="9" t="s">
        <v>298</v>
      </c>
      <c r="E194" s="10" t="s">
        <v>850</v>
      </c>
      <c r="F194" s="9" t="s">
        <v>949</v>
      </c>
      <c r="G194" s="9">
        <v>2023</v>
      </c>
      <c r="H194" s="11" t="s">
        <v>132</v>
      </c>
      <c r="I194" s="12" t="s">
        <v>69</v>
      </c>
      <c r="J194" s="9" t="s">
        <v>175</v>
      </c>
      <c r="K194" s="17" t="s">
        <v>45</v>
      </c>
      <c r="L194" s="13" t="s">
        <v>950</v>
      </c>
      <c r="M194" s="13" t="s">
        <v>951</v>
      </c>
      <c r="N194" s="9" t="s">
        <v>754</v>
      </c>
      <c r="O194" s="10" t="s">
        <v>854</v>
      </c>
      <c r="P194" s="9" t="s">
        <v>512</v>
      </c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5">
      <c r="A195" s="9">
        <v>303</v>
      </c>
      <c r="B195" s="9" t="s">
        <v>40</v>
      </c>
      <c r="C195" s="9" t="s">
        <v>952</v>
      </c>
      <c r="D195" s="9" t="s">
        <v>953</v>
      </c>
      <c r="E195" s="10" t="s">
        <v>954</v>
      </c>
      <c r="F195" s="9" t="s">
        <v>955</v>
      </c>
      <c r="G195" s="9">
        <v>2023</v>
      </c>
      <c r="H195" s="11" t="s">
        <v>956</v>
      </c>
      <c r="I195" s="36" t="s">
        <v>957</v>
      </c>
      <c r="J195" s="9" t="s">
        <v>175</v>
      </c>
      <c r="K195" s="36" t="s">
        <v>958</v>
      </c>
      <c r="L195" s="36" t="s">
        <v>958</v>
      </c>
      <c r="M195" s="13" t="s">
        <v>959</v>
      </c>
      <c r="N195" s="9" t="s">
        <v>754</v>
      </c>
      <c r="O195" s="10" t="s">
        <v>854</v>
      </c>
      <c r="P195" s="9" t="s">
        <v>512</v>
      </c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5">
      <c r="A196" s="9">
        <v>304</v>
      </c>
      <c r="B196" s="9" t="s">
        <v>40</v>
      </c>
      <c r="C196" s="9" t="s">
        <v>960</v>
      </c>
      <c r="D196" s="9" t="s">
        <v>953</v>
      </c>
      <c r="E196" s="14" t="s">
        <v>961</v>
      </c>
      <c r="F196" s="9" t="s">
        <v>962</v>
      </c>
      <c r="G196" s="9">
        <v>2023</v>
      </c>
      <c r="H196" s="11" t="s">
        <v>963</v>
      </c>
      <c r="I196" s="36" t="s">
        <v>957</v>
      </c>
      <c r="J196" s="9" t="s">
        <v>175</v>
      </c>
      <c r="K196" s="36" t="s">
        <v>958</v>
      </c>
      <c r="L196" s="36" t="s">
        <v>958</v>
      </c>
      <c r="M196" s="40" t="s">
        <v>964</v>
      </c>
      <c r="N196" s="9" t="s">
        <v>754</v>
      </c>
      <c r="O196" s="10" t="s">
        <v>854</v>
      </c>
      <c r="P196" s="9" t="s">
        <v>965</v>
      </c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5">
      <c r="A197" s="9">
        <v>305</v>
      </c>
      <c r="B197" s="9" t="s">
        <v>40</v>
      </c>
      <c r="C197" s="9" t="s">
        <v>960</v>
      </c>
      <c r="D197" s="9" t="s">
        <v>953</v>
      </c>
      <c r="E197" s="9" t="s">
        <v>961</v>
      </c>
      <c r="F197" s="9" t="s">
        <v>966</v>
      </c>
      <c r="G197" s="9">
        <v>2023</v>
      </c>
      <c r="H197" s="11" t="s">
        <v>963</v>
      </c>
      <c r="I197" s="36" t="s">
        <v>957</v>
      </c>
      <c r="J197" s="9" t="s">
        <v>175</v>
      </c>
      <c r="K197" s="36" t="s">
        <v>958</v>
      </c>
      <c r="L197" s="36" t="s">
        <v>958</v>
      </c>
      <c r="M197" s="40" t="s">
        <v>967</v>
      </c>
      <c r="N197" s="9" t="s">
        <v>754</v>
      </c>
      <c r="O197" s="10" t="s">
        <v>854</v>
      </c>
      <c r="P197" s="9" t="s">
        <v>965</v>
      </c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5">
      <c r="A198" s="9">
        <v>306</v>
      </c>
      <c r="B198" s="9" t="s">
        <v>40</v>
      </c>
      <c r="C198" s="9" t="s">
        <v>960</v>
      </c>
      <c r="D198" s="9" t="s">
        <v>953</v>
      </c>
      <c r="E198" s="9" t="s">
        <v>961</v>
      </c>
      <c r="F198" s="9" t="s">
        <v>968</v>
      </c>
      <c r="G198" s="9">
        <v>2023</v>
      </c>
      <c r="H198" s="11" t="s">
        <v>963</v>
      </c>
      <c r="I198" s="36" t="s">
        <v>957</v>
      </c>
      <c r="J198" s="9" t="s">
        <v>175</v>
      </c>
      <c r="K198" s="36" t="s">
        <v>958</v>
      </c>
      <c r="L198" s="36" t="s">
        <v>958</v>
      </c>
      <c r="M198" s="40" t="s">
        <v>969</v>
      </c>
      <c r="N198" s="9" t="s">
        <v>754</v>
      </c>
      <c r="O198" s="10" t="s">
        <v>854</v>
      </c>
      <c r="P198" s="9" t="s">
        <v>965</v>
      </c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5">
      <c r="A199" s="9">
        <v>307</v>
      </c>
      <c r="B199" s="9" t="s">
        <v>40</v>
      </c>
      <c r="C199" s="9" t="s">
        <v>960</v>
      </c>
      <c r="D199" s="9" t="s">
        <v>953</v>
      </c>
      <c r="E199" s="9" t="s">
        <v>961</v>
      </c>
      <c r="F199" s="9" t="s">
        <v>970</v>
      </c>
      <c r="G199" s="9">
        <v>2023</v>
      </c>
      <c r="H199" s="11" t="s">
        <v>963</v>
      </c>
      <c r="I199" s="36" t="s">
        <v>957</v>
      </c>
      <c r="J199" s="9" t="s">
        <v>175</v>
      </c>
      <c r="K199" s="36" t="s">
        <v>958</v>
      </c>
      <c r="L199" s="36" t="s">
        <v>958</v>
      </c>
      <c r="M199" s="40" t="s">
        <v>971</v>
      </c>
      <c r="N199" s="9" t="s">
        <v>754</v>
      </c>
      <c r="O199" s="10" t="s">
        <v>854</v>
      </c>
      <c r="P199" s="9" t="s">
        <v>965</v>
      </c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5">
      <c r="A200" s="9">
        <v>308</v>
      </c>
      <c r="B200" s="9" t="s">
        <v>40</v>
      </c>
      <c r="C200" s="9" t="s">
        <v>960</v>
      </c>
      <c r="D200" s="9" t="s">
        <v>953</v>
      </c>
      <c r="E200" s="9" t="s">
        <v>961</v>
      </c>
      <c r="F200" s="9" t="s">
        <v>972</v>
      </c>
      <c r="G200" s="9">
        <v>2023</v>
      </c>
      <c r="H200" s="11" t="s">
        <v>963</v>
      </c>
      <c r="I200" s="36" t="s">
        <v>957</v>
      </c>
      <c r="J200" s="9" t="s">
        <v>175</v>
      </c>
      <c r="K200" s="36" t="s">
        <v>958</v>
      </c>
      <c r="L200" s="36" t="s">
        <v>958</v>
      </c>
      <c r="M200" s="40" t="s">
        <v>973</v>
      </c>
      <c r="N200" s="9" t="s">
        <v>754</v>
      </c>
      <c r="O200" s="10" t="s">
        <v>854</v>
      </c>
      <c r="P200" s="9" t="s">
        <v>965</v>
      </c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5">
      <c r="A201" s="9">
        <v>309</v>
      </c>
      <c r="B201" s="9" t="s">
        <v>40</v>
      </c>
      <c r="C201" s="9" t="s">
        <v>960</v>
      </c>
      <c r="D201" s="9" t="s">
        <v>953</v>
      </c>
      <c r="E201" s="9" t="s">
        <v>961</v>
      </c>
      <c r="F201" s="9" t="s">
        <v>974</v>
      </c>
      <c r="G201" s="9">
        <v>2023</v>
      </c>
      <c r="H201" s="11" t="s">
        <v>963</v>
      </c>
      <c r="I201" s="36" t="s">
        <v>957</v>
      </c>
      <c r="J201" s="9" t="s">
        <v>175</v>
      </c>
      <c r="K201" s="36" t="s">
        <v>958</v>
      </c>
      <c r="L201" s="36" t="s">
        <v>958</v>
      </c>
      <c r="M201" s="40" t="s">
        <v>975</v>
      </c>
      <c r="N201" s="9" t="s">
        <v>754</v>
      </c>
      <c r="O201" s="10" t="s">
        <v>854</v>
      </c>
      <c r="P201" s="9" t="s">
        <v>965</v>
      </c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5">
      <c r="A202" s="9">
        <v>310</v>
      </c>
      <c r="B202" s="9" t="s">
        <v>40</v>
      </c>
      <c r="C202" s="9" t="s">
        <v>960</v>
      </c>
      <c r="D202" s="9" t="s">
        <v>953</v>
      </c>
      <c r="E202" s="9" t="s">
        <v>961</v>
      </c>
      <c r="F202" s="9" t="s">
        <v>976</v>
      </c>
      <c r="G202" s="9">
        <v>2023</v>
      </c>
      <c r="H202" s="11" t="s">
        <v>963</v>
      </c>
      <c r="I202" s="36" t="s">
        <v>957</v>
      </c>
      <c r="J202" s="9" t="s">
        <v>175</v>
      </c>
      <c r="K202" s="36" t="s">
        <v>958</v>
      </c>
      <c r="L202" s="36" t="s">
        <v>958</v>
      </c>
      <c r="M202" s="40" t="s">
        <v>977</v>
      </c>
      <c r="N202" s="9" t="s">
        <v>754</v>
      </c>
      <c r="O202" s="10" t="s">
        <v>854</v>
      </c>
      <c r="P202" s="9" t="s">
        <v>965</v>
      </c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5">
      <c r="A203" s="9">
        <v>311</v>
      </c>
      <c r="B203" s="9" t="s">
        <v>40</v>
      </c>
      <c r="C203" s="9" t="s">
        <v>960</v>
      </c>
      <c r="D203" s="9" t="s">
        <v>953</v>
      </c>
      <c r="E203" s="9" t="s">
        <v>961</v>
      </c>
      <c r="F203" s="9" t="s">
        <v>978</v>
      </c>
      <c r="G203" s="9">
        <v>2023</v>
      </c>
      <c r="H203" s="11" t="s">
        <v>963</v>
      </c>
      <c r="I203" s="36" t="s">
        <v>957</v>
      </c>
      <c r="J203" s="9" t="s">
        <v>175</v>
      </c>
      <c r="K203" s="36" t="s">
        <v>958</v>
      </c>
      <c r="L203" s="36" t="s">
        <v>958</v>
      </c>
      <c r="M203" s="40" t="s">
        <v>979</v>
      </c>
      <c r="N203" s="9" t="s">
        <v>754</v>
      </c>
      <c r="O203" s="10" t="s">
        <v>854</v>
      </c>
      <c r="P203" s="9" t="s">
        <v>965</v>
      </c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5">
      <c r="A204" s="9">
        <v>312</v>
      </c>
      <c r="B204" s="9" t="s">
        <v>40</v>
      </c>
      <c r="C204" s="9" t="s">
        <v>960</v>
      </c>
      <c r="D204" s="9" t="s">
        <v>953</v>
      </c>
      <c r="E204" s="9" t="s">
        <v>961</v>
      </c>
      <c r="F204" s="9" t="s">
        <v>980</v>
      </c>
      <c r="G204" s="9">
        <v>2023</v>
      </c>
      <c r="H204" s="11" t="s">
        <v>963</v>
      </c>
      <c r="I204" s="36" t="s">
        <v>957</v>
      </c>
      <c r="J204" s="9" t="s">
        <v>175</v>
      </c>
      <c r="K204" s="36" t="s">
        <v>958</v>
      </c>
      <c r="L204" s="36" t="s">
        <v>958</v>
      </c>
      <c r="M204" s="40" t="s">
        <v>981</v>
      </c>
      <c r="N204" s="9" t="s">
        <v>754</v>
      </c>
      <c r="O204" s="10" t="s">
        <v>854</v>
      </c>
      <c r="P204" s="9" t="s">
        <v>965</v>
      </c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5">
      <c r="A205" s="9">
        <v>313</v>
      </c>
      <c r="B205" s="9" t="s">
        <v>40</v>
      </c>
      <c r="C205" s="9" t="s">
        <v>55</v>
      </c>
      <c r="D205" s="9" t="s">
        <v>298</v>
      </c>
      <c r="E205" s="10" t="s">
        <v>850</v>
      </c>
      <c r="F205" s="9" t="s">
        <v>982</v>
      </c>
      <c r="G205" s="9">
        <v>2023</v>
      </c>
      <c r="H205" s="11" t="s">
        <v>132</v>
      </c>
      <c r="I205" s="12" t="s">
        <v>69</v>
      </c>
      <c r="J205" s="9" t="s">
        <v>175</v>
      </c>
      <c r="K205" s="17" t="s">
        <v>45</v>
      </c>
      <c r="L205" s="40" t="s">
        <v>983</v>
      </c>
      <c r="M205" s="13" t="s">
        <v>984</v>
      </c>
      <c r="N205" s="9" t="s">
        <v>754</v>
      </c>
      <c r="O205" s="10" t="s">
        <v>854</v>
      </c>
      <c r="P205" s="9" t="s">
        <v>512</v>
      </c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5">
      <c r="A206" s="9">
        <v>314</v>
      </c>
      <c r="B206" s="9" t="s">
        <v>40</v>
      </c>
      <c r="C206" s="9" t="s">
        <v>55</v>
      </c>
      <c r="D206" s="9" t="s">
        <v>298</v>
      </c>
      <c r="E206" s="10" t="s">
        <v>850</v>
      </c>
      <c r="F206" s="9" t="s">
        <v>985</v>
      </c>
      <c r="G206" s="9">
        <v>2023</v>
      </c>
      <c r="H206" s="11" t="s">
        <v>132</v>
      </c>
      <c r="I206" s="12" t="s">
        <v>69</v>
      </c>
      <c r="J206" s="9" t="s">
        <v>175</v>
      </c>
      <c r="K206" s="17" t="s">
        <v>45</v>
      </c>
      <c r="L206" s="40" t="s">
        <v>986</v>
      </c>
      <c r="M206" s="13" t="s">
        <v>987</v>
      </c>
      <c r="N206" s="9" t="s">
        <v>754</v>
      </c>
      <c r="O206" s="10" t="s">
        <v>854</v>
      </c>
      <c r="P206" s="9" t="s">
        <v>512</v>
      </c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5">
      <c r="A207" s="9">
        <v>315</v>
      </c>
      <c r="B207" s="9" t="s">
        <v>40</v>
      </c>
      <c r="C207" s="9" t="s">
        <v>988</v>
      </c>
      <c r="D207" s="9" t="s">
        <v>298</v>
      </c>
      <c r="E207" s="10" t="s">
        <v>989</v>
      </c>
      <c r="F207" s="9" t="s">
        <v>990</v>
      </c>
      <c r="G207" s="9">
        <v>2023</v>
      </c>
      <c r="H207" s="11" t="s">
        <v>991</v>
      </c>
      <c r="I207" s="36" t="s">
        <v>112</v>
      </c>
      <c r="J207" s="9" t="s">
        <v>175</v>
      </c>
      <c r="K207" s="17" t="s">
        <v>45</v>
      </c>
      <c r="L207" s="36" t="s">
        <v>992</v>
      </c>
      <c r="M207" s="40" t="s">
        <v>993</v>
      </c>
      <c r="N207" s="9" t="s">
        <v>754</v>
      </c>
      <c r="O207" s="10" t="s">
        <v>754</v>
      </c>
      <c r="P207" s="9" t="s">
        <v>512</v>
      </c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5">
      <c r="A208" s="18">
        <v>316</v>
      </c>
      <c r="B208" s="18" t="s">
        <v>40</v>
      </c>
      <c r="C208" s="18" t="s">
        <v>171</v>
      </c>
      <c r="D208" s="18" t="s">
        <v>298</v>
      </c>
      <c r="E208" s="20" t="s">
        <v>994</v>
      </c>
      <c r="F208" s="18" t="s">
        <v>995</v>
      </c>
      <c r="G208" s="18">
        <v>2023</v>
      </c>
      <c r="H208" s="18" t="s">
        <v>171</v>
      </c>
      <c r="I208" s="39" t="s">
        <v>43</v>
      </c>
      <c r="J208" s="18" t="s">
        <v>175</v>
      </c>
      <c r="K208" s="19" t="s">
        <v>45</v>
      </c>
      <c r="L208" s="39">
        <v>12868930</v>
      </c>
      <c r="M208" s="24" t="s">
        <v>996</v>
      </c>
      <c r="N208" s="41" t="s">
        <v>997</v>
      </c>
      <c r="O208" s="20" t="s">
        <v>997</v>
      </c>
      <c r="P208" s="18" t="s">
        <v>512</v>
      </c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5">
      <c r="A209" s="9">
        <v>317</v>
      </c>
      <c r="B209" s="9" t="s">
        <v>40</v>
      </c>
      <c r="C209" s="9" t="s">
        <v>998</v>
      </c>
      <c r="D209" s="9" t="s">
        <v>999</v>
      </c>
      <c r="E209" s="10" t="s">
        <v>1000</v>
      </c>
      <c r="F209" s="9"/>
      <c r="G209" s="9">
        <v>2023</v>
      </c>
      <c r="H209" s="11" t="s">
        <v>998</v>
      </c>
      <c r="I209" s="36" t="s">
        <v>958</v>
      </c>
      <c r="J209" s="9"/>
      <c r="K209" s="17" t="s">
        <v>45</v>
      </c>
      <c r="L209" s="36"/>
      <c r="M209" s="40"/>
      <c r="N209" s="9" t="s">
        <v>754</v>
      </c>
      <c r="O209" s="10" t="s">
        <v>854</v>
      </c>
      <c r="P209" s="9" t="s">
        <v>512</v>
      </c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5">
      <c r="A210" s="9">
        <v>318</v>
      </c>
      <c r="B210" s="9" t="s">
        <v>40</v>
      </c>
      <c r="C210" s="9" t="s">
        <v>998</v>
      </c>
      <c r="D210" s="9" t="s">
        <v>999</v>
      </c>
      <c r="E210" s="10" t="s">
        <v>1000</v>
      </c>
      <c r="F210" s="9"/>
      <c r="G210" s="9">
        <v>2023</v>
      </c>
      <c r="H210" s="11" t="s">
        <v>998</v>
      </c>
      <c r="I210" s="36" t="s">
        <v>958</v>
      </c>
      <c r="J210" s="9"/>
      <c r="K210" s="17" t="s">
        <v>45</v>
      </c>
      <c r="L210" s="36"/>
      <c r="M210" s="40"/>
      <c r="N210" s="9" t="s">
        <v>754</v>
      </c>
      <c r="O210" s="10" t="s">
        <v>854</v>
      </c>
      <c r="P210" s="9" t="s">
        <v>512</v>
      </c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5">
      <c r="A211" s="9">
        <v>319</v>
      </c>
      <c r="B211" s="9" t="s">
        <v>40</v>
      </c>
      <c r="C211" s="9" t="s">
        <v>55</v>
      </c>
      <c r="D211" s="9" t="s">
        <v>298</v>
      </c>
      <c r="E211" s="10" t="s">
        <v>1001</v>
      </c>
      <c r="F211" s="9" t="s">
        <v>1002</v>
      </c>
      <c r="G211" s="9">
        <v>2023</v>
      </c>
      <c r="H211" s="11" t="s">
        <v>132</v>
      </c>
      <c r="I211" s="36" t="s">
        <v>112</v>
      </c>
      <c r="J211" s="9" t="s">
        <v>175</v>
      </c>
      <c r="K211" s="17" t="s">
        <v>45</v>
      </c>
      <c r="L211" s="36" t="s">
        <v>1003</v>
      </c>
      <c r="M211" s="40" t="s">
        <v>1004</v>
      </c>
      <c r="N211" s="9" t="s">
        <v>327</v>
      </c>
      <c r="O211" s="10" t="s">
        <v>1005</v>
      </c>
      <c r="P211" s="9" t="s">
        <v>335</v>
      </c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5">
      <c r="A212" s="9">
        <v>320</v>
      </c>
      <c r="B212" s="9" t="s">
        <v>40</v>
      </c>
      <c r="C212" s="9" t="s">
        <v>55</v>
      </c>
      <c r="D212" s="9" t="s">
        <v>298</v>
      </c>
      <c r="E212" s="10" t="s">
        <v>1001</v>
      </c>
      <c r="F212" s="9" t="s">
        <v>1006</v>
      </c>
      <c r="G212" s="9">
        <v>2023</v>
      </c>
      <c r="H212" s="11" t="s">
        <v>132</v>
      </c>
      <c r="I212" s="36" t="s">
        <v>112</v>
      </c>
      <c r="J212" s="9" t="s">
        <v>175</v>
      </c>
      <c r="K212" s="17" t="s">
        <v>45</v>
      </c>
      <c r="L212" s="36" t="s">
        <v>1007</v>
      </c>
      <c r="M212" s="40" t="s">
        <v>1008</v>
      </c>
      <c r="N212" s="9" t="s">
        <v>327</v>
      </c>
      <c r="O212" s="10" t="s">
        <v>1005</v>
      </c>
      <c r="P212" s="9" t="s">
        <v>335</v>
      </c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5">
      <c r="A213" s="9">
        <v>321</v>
      </c>
      <c r="B213" s="9" t="s">
        <v>40</v>
      </c>
      <c r="C213" s="9" t="s">
        <v>988</v>
      </c>
      <c r="D213" s="9" t="s">
        <v>298</v>
      </c>
      <c r="E213" s="10" t="s">
        <v>989</v>
      </c>
      <c r="F213" s="9" t="s">
        <v>1009</v>
      </c>
      <c r="G213" s="9">
        <v>2023</v>
      </c>
      <c r="H213" s="11" t="s">
        <v>991</v>
      </c>
      <c r="I213" s="36" t="s">
        <v>112</v>
      </c>
      <c r="J213" s="9" t="s">
        <v>175</v>
      </c>
      <c r="K213" s="17" t="s">
        <v>45</v>
      </c>
      <c r="L213" s="36" t="s">
        <v>1010</v>
      </c>
      <c r="M213" s="40" t="s">
        <v>1011</v>
      </c>
      <c r="N213" s="9" t="s">
        <v>754</v>
      </c>
      <c r="O213" s="10" t="s">
        <v>1012</v>
      </c>
      <c r="P213" s="9" t="s">
        <v>512</v>
      </c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5">
      <c r="A214" s="9">
        <v>322</v>
      </c>
      <c r="B214" s="9" t="s">
        <v>16</v>
      </c>
      <c r="C214" s="9" t="s">
        <v>30</v>
      </c>
      <c r="D214" s="9" t="s">
        <v>31</v>
      </c>
      <c r="E214" s="10" t="s">
        <v>632</v>
      </c>
      <c r="F214" s="9" t="s">
        <v>1013</v>
      </c>
      <c r="G214" s="9">
        <v>2023</v>
      </c>
      <c r="H214" s="11" t="s">
        <v>79</v>
      </c>
      <c r="I214" s="12" t="s">
        <v>43</v>
      </c>
      <c r="J214" s="9" t="s">
        <v>635</v>
      </c>
      <c r="K214" s="9" t="s">
        <v>45</v>
      </c>
      <c r="L214" s="36" t="s">
        <v>1014</v>
      </c>
      <c r="M214" s="40" t="s">
        <v>1015</v>
      </c>
      <c r="N214" s="9" t="s">
        <v>828</v>
      </c>
      <c r="O214" s="10" t="s">
        <v>828</v>
      </c>
      <c r="P214" s="9" t="s">
        <v>829</v>
      </c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5">
      <c r="A215" s="9">
        <v>323</v>
      </c>
      <c r="B215" s="9" t="s">
        <v>40</v>
      </c>
      <c r="C215" s="9" t="s">
        <v>55</v>
      </c>
      <c r="D215" s="9" t="s">
        <v>76</v>
      </c>
      <c r="E215" s="10" t="s">
        <v>1016</v>
      </c>
      <c r="F215" s="9" t="s">
        <v>1017</v>
      </c>
      <c r="G215" s="9">
        <v>2023</v>
      </c>
      <c r="H215" s="11" t="s">
        <v>1018</v>
      </c>
      <c r="I215" s="36" t="s">
        <v>22</v>
      </c>
      <c r="J215" s="9" t="s">
        <v>263</v>
      </c>
      <c r="K215" s="9" t="s">
        <v>45</v>
      </c>
      <c r="L215" s="36" t="s">
        <v>1019</v>
      </c>
      <c r="M215" s="40" t="s">
        <v>1020</v>
      </c>
      <c r="N215" s="9" t="s">
        <v>326</v>
      </c>
      <c r="O215" s="10" t="s">
        <v>326</v>
      </c>
      <c r="P215" s="9" t="s">
        <v>335</v>
      </c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5">
      <c r="A216" s="9">
        <v>324</v>
      </c>
      <c r="B216" s="9" t="s">
        <v>40</v>
      </c>
      <c r="C216" s="9" t="s">
        <v>55</v>
      </c>
      <c r="D216" s="9" t="s">
        <v>76</v>
      </c>
      <c r="E216" s="10" t="s">
        <v>1016</v>
      </c>
      <c r="F216" s="9" t="s">
        <v>1021</v>
      </c>
      <c r="G216" s="9">
        <v>2023</v>
      </c>
      <c r="H216" s="11" t="s">
        <v>1018</v>
      </c>
      <c r="I216" s="36" t="s">
        <v>22</v>
      </c>
      <c r="J216" s="9" t="s">
        <v>263</v>
      </c>
      <c r="K216" s="9" t="s">
        <v>45</v>
      </c>
      <c r="L216" s="36" t="s">
        <v>1022</v>
      </c>
      <c r="M216" s="40" t="s">
        <v>1023</v>
      </c>
      <c r="N216" s="9" t="s">
        <v>754</v>
      </c>
      <c r="O216" s="10" t="s">
        <v>754</v>
      </c>
      <c r="P216" s="9" t="s">
        <v>512</v>
      </c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5">
      <c r="A217" s="9">
        <v>325</v>
      </c>
      <c r="B217" s="9" t="s">
        <v>40</v>
      </c>
      <c r="C217" s="9" t="s">
        <v>171</v>
      </c>
      <c r="D217" s="9" t="s">
        <v>298</v>
      </c>
      <c r="E217" s="10" t="s">
        <v>1024</v>
      </c>
      <c r="F217" s="9" t="s">
        <v>1025</v>
      </c>
      <c r="G217" s="9">
        <v>2023</v>
      </c>
      <c r="H217" s="9" t="s">
        <v>171</v>
      </c>
      <c r="I217" s="36" t="s">
        <v>43</v>
      </c>
      <c r="J217" s="9" t="s">
        <v>175</v>
      </c>
      <c r="K217" s="17" t="s">
        <v>45</v>
      </c>
      <c r="L217" s="38">
        <v>12892613</v>
      </c>
      <c r="M217" s="40" t="s">
        <v>1026</v>
      </c>
      <c r="N217" s="9" t="s">
        <v>326</v>
      </c>
      <c r="O217" s="10" t="s">
        <v>1027</v>
      </c>
      <c r="P217" s="9" t="s">
        <v>335</v>
      </c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5">
      <c r="A218" s="9">
        <v>326</v>
      </c>
      <c r="B218" s="9" t="s">
        <v>40</v>
      </c>
      <c r="C218" s="9" t="s">
        <v>297</v>
      </c>
      <c r="D218" s="9" t="s">
        <v>1028</v>
      </c>
      <c r="E218" s="10" t="s">
        <v>1029</v>
      </c>
      <c r="F218" s="9" t="s">
        <v>1030</v>
      </c>
      <c r="G218" s="9">
        <v>2023</v>
      </c>
      <c r="H218" s="11" t="s">
        <v>297</v>
      </c>
      <c r="I218" s="36" t="s">
        <v>301</v>
      </c>
      <c r="J218" s="9" t="s">
        <v>175</v>
      </c>
      <c r="K218" s="17" t="s">
        <v>45</v>
      </c>
      <c r="L218" s="36" t="s">
        <v>1031</v>
      </c>
      <c r="M218" s="40" t="s">
        <v>1032</v>
      </c>
      <c r="N218" s="9" t="s">
        <v>754</v>
      </c>
      <c r="O218" s="10" t="s">
        <v>1012</v>
      </c>
      <c r="P218" s="9" t="s">
        <v>965</v>
      </c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5">
      <c r="A219" s="9">
        <v>327</v>
      </c>
      <c r="B219" s="9" t="s">
        <v>40</v>
      </c>
      <c r="C219" s="9" t="s">
        <v>297</v>
      </c>
      <c r="D219" s="9" t="s">
        <v>1028</v>
      </c>
      <c r="E219" s="10" t="s">
        <v>1029</v>
      </c>
      <c r="F219" s="9" t="s">
        <v>1033</v>
      </c>
      <c r="G219" s="9">
        <v>2023</v>
      </c>
      <c r="H219" s="11" t="s">
        <v>297</v>
      </c>
      <c r="I219" s="36" t="s">
        <v>301</v>
      </c>
      <c r="J219" s="9" t="s">
        <v>175</v>
      </c>
      <c r="K219" s="17" t="s">
        <v>45</v>
      </c>
      <c r="L219" s="36" t="s">
        <v>1034</v>
      </c>
      <c r="M219" s="40" t="s">
        <v>1035</v>
      </c>
      <c r="N219" s="9" t="s">
        <v>754</v>
      </c>
      <c r="O219" s="10" t="s">
        <v>1012</v>
      </c>
      <c r="P219" s="9" t="s">
        <v>965</v>
      </c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5">
      <c r="A220" s="9">
        <v>328</v>
      </c>
      <c r="B220" s="9" t="s">
        <v>40</v>
      </c>
      <c r="C220" s="9" t="s">
        <v>297</v>
      </c>
      <c r="D220" s="9" t="s">
        <v>298</v>
      </c>
      <c r="E220" s="10" t="s">
        <v>1036</v>
      </c>
      <c r="F220" s="9" t="s">
        <v>1037</v>
      </c>
      <c r="G220" s="9">
        <v>2023</v>
      </c>
      <c r="H220" s="11" t="s">
        <v>297</v>
      </c>
      <c r="I220" s="36" t="s">
        <v>301</v>
      </c>
      <c r="J220" s="9" t="s">
        <v>175</v>
      </c>
      <c r="K220" s="17" t="s">
        <v>45</v>
      </c>
      <c r="L220" s="13">
        <v>2044286</v>
      </c>
      <c r="M220" s="13" t="s">
        <v>1038</v>
      </c>
      <c r="N220" s="9" t="s">
        <v>754</v>
      </c>
      <c r="O220" s="10" t="s">
        <v>1012</v>
      </c>
      <c r="P220" s="9" t="s">
        <v>965</v>
      </c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5">
      <c r="A221" s="9">
        <v>329</v>
      </c>
      <c r="B221" s="9" t="s">
        <v>40</v>
      </c>
      <c r="C221" s="9" t="s">
        <v>297</v>
      </c>
      <c r="D221" s="9" t="s">
        <v>298</v>
      </c>
      <c r="E221" s="10" t="s">
        <v>1036</v>
      </c>
      <c r="F221" s="9" t="s">
        <v>1039</v>
      </c>
      <c r="G221" s="9">
        <v>2023</v>
      </c>
      <c r="H221" s="11" t="s">
        <v>297</v>
      </c>
      <c r="I221" s="36" t="s">
        <v>301</v>
      </c>
      <c r="J221" s="9" t="s">
        <v>175</v>
      </c>
      <c r="K221" s="17" t="s">
        <v>45</v>
      </c>
      <c r="L221" s="13">
        <v>2045405</v>
      </c>
      <c r="M221" s="13" t="s">
        <v>1040</v>
      </c>
      <c r="N221" s="9" t="s">
        <v>754</v>
      </c>
      <c r="O221" s="10" t="s">
        <v>1012</v>
      </c>
      <c r="P221" s="9" t="s">
        <v>965</v>
      </c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5">
      <c r="A222" s="9">
        <v>330</v>
      </c>
      <c r="B222" s="9" t="s">
        <v>40</v>
      </c>
      <c r="C222" s="9" t="s">
        <v>478</v>
      </c>
      <c r="D222" s="9" t="s">
        <v>479</v>
      </c>
      <c r="E222" s="10" t="s">
        <v>1041</v>
      </c>
      <c r="F222" s="9" t="s">
        <v>1042</v>
      </c>
      <c r="G222" s="9">
        <v>2023</v>
      </c>
      <c r="H222" s="11" t="s">
        <v>1043</v>
      </c>
      <c r="I222" s="36" t="s">
        <v>43</v>
      </c>
      <c r="J222" s="28" t="s">
        <v>1044</v>
      </c>
      <c r="K222" s="17" t="s">
        <v>45</v>
      </c>
      <c r="L222" s="13" t="s">
        <v>1045</v>
      </c>
      <c r="M222" s="13" t="s">
        <v>1046</v>
      </c>
      <c r="N222" s="9" t="s">
        <v>754</v>
      </c>
      <c r="O222" s="10" t="s">
        <v>1012</v>
      </c>
      <c r="P222" s="9" t="s">
        <v>512</v>
      </c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5">
      <c r="A223" s="9">
        <v>331</v>
      </c>
      <c r="B223" s="9" t="s">
        <v>16</v>
      </c>
      <c r="C223" s="9" t="s">
        <v>55</v>
      </c>
      <c r="D223" s="9" t="s">
        <v>76</v>
      </c>
      <c r="E223" s="10" t="s">
        <v>1016</v>
      </c>
      <c r="F223" s="9" t="s">
        <v>1047</v>
      </c>
      <c r="G223" s="9">
        <v>2023</v>
      </c>
      <c r="H223" s="11" t="s">
        <v>704</v>
      </c>
      <c r="I223" s="36" t="s">
        <v>22</v>
      </c>
      <c r="J223" s="9" t="s">
        <v>263</v>
      </c>
      <c r="K223" s="9" t="s">
        <v>45</v>
      </c>
      <c r="L223" s="13" t="s">
        <v>1048</v>
      </c>
      <c r="M223" s="13" t="s">
        <v>1049</v>
      </c>
      <c r="N223" s="9" t="s">
        <v>541</v>
      </c>
      <c r="O223" s="10" t="s">
        <v>541</v>
      </c>
      <c r="P223" s="9" t="s">
        <v>543</v>
      </c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5">
      <c r="A224" s="9">
        <v>332</v>
      </c>
      <c r="B224" s="9" t="s">
        <v>16</v>
      </c>
      <c r="C224" s="9" t="s">
        <v>30</v>
      </c>
      <c r="D224" s="9" t="s">
        <v>479</v>
      </c>
      <c r="E224" s="10" t="s">
        <v>1050</v>
      </c>
      <c r="F224" s="9" t="s">
        <v>1051</v>
      </c>
      <c r="G224" s="9">
        <v>2023</v>
      </c>
      <c r="H224" s="11" t="s">
        <v>704</v>
      </c>
      <c r="I224" s="36" t="s">
        <v>43</v>
      </c>
      <c r="J224" s="28" t="s">
        <v>1052</v>
      </c>
      <c r="K224" s="9" t="s">
        <v>45</v>
      </c>
      <c r="L224" s="13" t="s">
        <v>1053</v>
      </c>
      <c r="M224" s="13" t="s">
        <v>1054</v>
      </c>
      <c r="N224" s="9" t="s">
        <v>828</v>
      </c>
      <c r="O224" s="10" t="s">
        <v>1055</v>
      </c>
      <c r="P224" s="9" t="s">
        <v>829</v>
      </c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5">
      <c r="A225" s="9">
        <v>333</v>
      </c>
      <c r="B225" s="9" t="s">
        <v>16</v>
      </c>
      <c r="C225" s="9" t="s">
        <v>30</v>
      </c>
      <c r="D225" s="9" t="s">
        <v>479</v>
      </c>
      <c r="E225" s="10" t="s">
        <v>1050</v>
      </c>
      <c r="F225" s="9" t="s">
        <v>1056</v>
      </c>
      <c r="G225" s="9">
        <v>2023</v>
      </c>
      <c r="H225" s="11" t="s">
        <v>704</v>
      </c>
      <c r="I225" s="36" t="s">
        <v>43</v>
      </c>
      <c r="J225" s="28" t="s">
        <v>1052</v>
      </c>
      <c r="K225" s="9" t="s">
        <v>45</v>
      </c>
      <c r="L225" s="13" t="s">
        <v>1057</v>
      </c>
      <c r="M225" s="13" t="s">
        <v>1058</v>
      </c>
      <c r="N225" s="9" t="s">
        <v>828</v>
      </c>
      <c r="O225" s="10" t="s">
        <v>1055</v>
      </c>
      <c r="P225" s="9" t="s">
        <v>829</v>
      </c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5">
      <c r="A226" s="9">
        <v>334</v>
      </c>
      <c r="B226" s="9" t="s">
        <v>40</v>
      </c>
      <c r="C226" s="9" t="s">
        <v>171</v>
      </c>
      <c r="D226" s="9" t="s">
        <v>298</v>
      </c>
      <c r="E226" s="10" t="s">
        <v>1024</v>
      </c>
      <c r="F226" s="9" t="s">
        <v>1059</v>
      </c>
      <c r="G226" s="9">
        <v>2023</v>
      </c>
      <c r="H226" s="9" t="s">
        <v>171</v>
      </c>
      <c r="I226" s="36" t="s">
        <v>43</v>
      </c>
      <c r="J226" s="9" t="s">
        <v>175</v>
      </c>
      <c r="K226" s="17" t="s">
        <v>45</v>
      </c>
      <c r="L226" s="13">
        <v>12888733</v>
      </c>
      <c r="M226" s="13" t="s">
        <v>1060</v>
      </c>
      <c r="N226" s="9" t="s">
        <v>1061</v>
      </c>
      <c r="O226" s="10" t="s">
        <v>1062</v>
      </c>
      <c r="P226" s="9" t="s">
        <v>512</v>
      </c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5">
      <c r="A227" s="9">
        <v>335</v>
      </c>
      <c r="B227" s="9" t="s">
        <v>16</v>
      </c>
      <c r="C227" s="9" t="s">
        <v>55</v>
      </c>
      <c r="D227" s="9" t="s">
        <v>76</v>
      </c>
      <c r="E227" s="10" t="s">
        <v>1063</v>
      </c>
      <c r="F227" s="9" t="s">
        <v>1064</v>
      </c>
      <c r="G227" s="9">
        <v>2023</v>
      </c>
      <c r="H227" s="11" t="s">
        <v>704</v>
      </c>
      <c r="I227" s="36" t="s">
        <v>22</v>
      </c>
      <c r="J227" s="9" t="s">
        <v>263</v>
      </c>
      <c r="K227" s="9" t="s">
        <v>45</v>
      </c>
      <c r="L227" s="13" t="s">
        <v>1065</v>
      </c>
      <c r="M227" s="13" t="s">
        <v>1066</v>
      </c>
      <c r="N227" s="9" t="s">
        <v>641</v>
      </c>
      <c r="O227" s="10" t="s">
        <v>641</v>
      </c>
      <c r="P227" s="9" t="s">
        <v>643</v>
      </c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5">
      <c r="A228" s="9">
        <v>336</v>
      </c>
      <c r="B228" s="9" t="s">
        <v>16</v>
      </c>
      <c r="C228" s="9" t="s">
        <v>55</v>
      </c>
      <c r="D228" s="9" t="s">
        <v>76</v>
      </c>
      <c r="E228" s="10" t="s">
        <v>1063</v>
      </c>
      <c r="F228" s="9" t="s">
        <v>1067</v>
      </c>
      <c r="G228" s="9">
        <v>2024</v>
      </c>
      <c r="H228" s="11" t="s">
        <v>704</v>
      </c>
      <c r="I228" s="36" t="s">
        <v>22</v>
      </c>
      <c r="J228" s="9" t="s">
        <v>263</v>
      </c>
      <c r="K228" s="9" t="s">
        <v>45</v>
      </c>
      <c r="L228" s="13" t="s">
        <v>1068</v>
      </c>
      <c r="M228" s="13" t="s">
        <v>1069</v>
      </c>
      <c r="N228" s="9" t="s">
        <v>1070</v>
      </c>
      <c r="O228" s="10" t="s">
        <v>1070</v>
      </c>
      <c r="P228" s="9" t="s">
        <v>794</v>
      </c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5">
      <c r="A229" s="9">
        <v>337</v>
      </c>
      <c r="B229" s="9" t="s">
        <v>16</v>
      </c>
      <c r="C229" s="9" t="s">
        <v>30</v>
      </c>
      <c r="D229" s="9" t="s">
        <v>479</v>
      </c>
      <c r="E229" s="10" t="s">
        <v>1050</v>
      </c>
      <c r="F229" s="9" t="s">
        <v>1071</v>
      </c>
      <c r="G229" s="9">
        <v>2024</v>
      </c>
      <c r="H229" s="11" t="s">
        <v>704</v>
      </c>
      <c r="I229" s="36" t="s">
        <v>22</v>
      </c>
      <c r="J229" s="9" t="s">
        <v>52</v>
      </c>
      <c r="K229" s="9" t="s">
        <v>45</v>
      </c>
      <c r="L229" s="13" t="s">
        <v>1072</v>
      </c>
      <c r="M229" s="13" t="s">
        <v>1073</v>
      </c>
      <c r="N229" s="9" t="s">
        <v>1074</v>
      </c>
      <c r="O229" s="10" t="s">
        <v>1074</v>
      </c>
      <c r="P229" s="9" t="s">
        <v>658</v>
      </c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5">
      <c r="A230" s="9">
        <v>338</v>
      </c>
      <c r="B230" s="9" t="s">
        <v>16</v>
      </c>
      <c r="C230" s="9" t="s">
        <v>30</v>
      </c>
      <c r="D230" s="9" t="s">
        <v>479</v>
      </c>
      <c r="E230" s="10" t="s">
        <v>1050</v>
      </c>
      <c r="F230" s="9" t="s">
        <v>1075</v>
      </c>
      <c r="G230" s="9">
        <v>2024</v>
      </c>
      <c r="H230" s="11" t="s">
        <v>704</v>
      </c>
      <c r="I230" s="36" t="s">
        <v>22</v>
      </c>
      <c r="J230" s="9" t="s">
        <v>52</v>
      </c>
      <c r="K230" s="9" t="s">
        <v>45</v>
      </c>
      <c r="L230" s="13" t="s">
        <v>1076</v>
      </c>
      <c r="M230" s="13" t="s">
        <v>1077</v>
      </c>
      <c r="N230" s="9" t="s">
        <v>1074</v>
      </c>
      <c r="O230" s="10" t="s">
        <v>1074</v>
      </c>
      <c r="P230" s="9" t="s">
        <v>658</v>
      </c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5">
      <c r="A231" s="9">
        <v>339</v>
      </c>
      <c r="B231" s="9" t="s">
        <v>40</v>
      </c>
      <c r="C231" s="9" t="s">
        <v>30</v>
      </c>
      <c r="D231" s="9" t="s">
        <v>479</v>
      </c>
      <c r="E231" s="10" t="s">
        <v>1050</v>
      </c>
      <c r="F231" s="9" t="s">
        <v>1078</v>
      </c>
      <c r="G231" s="9">
        <v>2024</v>
      </c>
      <c r="H231" s="11" t="s">
        <v>1079</v>
      </c>
      <c r="I231" s="36" t="s">
        <v>43</v>
      </c>
      <c r="J231" s="9" t="s">
        <v>52</v>
      </c>
      <c r="K231" s="9" t="s">
        <v>45</v>
      </c>
      <c r="L231" s="13" t="s">
        <v>1080</v>
      </c>
      <c r="M231" s="13" t="s">
        <v>1081</v>
      </c>
      <c r="N231" s="9" t="s">
        <v>1082</v>
      </c>
      <c r="O231" s="10" t="s">
        <v>1082</v>
      </c>
      <c r="P231" s="9" t="s">
        <v>343</v>
      </c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5">
      <c r="A232" s="9">
        <v>340</v>
      </c>
      <c r="B232" s="9" t="s">
        <v>40</v>
      </c>
      <c r="C232" s="9" t="s">
        <v>30</v>
      </c>
      <c r="D232" s="9" t="s">
        <v>479</v>
      </c>
      <c r="E232" s="10" t="s">
        <v>1050</v>
      </c>
      <c r="F232" s="9" t="s">
        <v>1083</v>
      </c>
      <c r="G232" s="9">
        <v>2024</v>
      </c>
      <c r="H232" s="11" t="s">
        <v>1079</v>
      </c>
      <c r="I232" s="36" t="s">
        <v>43</v>
      </c>
      <c r="J232" s="9" t="s">
        <v>52</v>
      </c>
      <c r="K232" s="9" t="s">
        <v>45</v>
      </c>
      <c r="L232" s="13" t="s">
        <v>1084</v>
      </c>
      <c r="M232" s="13" t="s">
        <v>1085</v>
      </c>
      <c r="N232" s="9" t="s">
        <v>1082</v>
      </c>
      <c r="O232" s="10" t="s">
        <v>1082</v>
      </c>
      <c r="P232" s="9" t="s">
        <v>343</v>
      </c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5">
      <c r="A233" s="9">
        <v>341</v>
      </c>
      <c r="B233" s="9" t="s">
        <v>40</v>
      </c>
      <c r="C233" s="9" t="s">
        <v>30</v>
      </c>
      <c r="D233" s="9" t="s">
        <v>479</v>
      </c>
      <c r="E233" s="10" t="s">
        <v>1050</v>
      </c>
      <c r="F233" s="9" t="s">
        <v>1086</v>
      </c>
      <c r="G233" s="9">
        <v>2024</v>
      </c>
      <c r="H233" s="11" t="s">
        <v>1079</v>
      </c>
      <c r="I233" s="36" t="s">
        <v>43</v>
      </c>
      <c r="J233" s="9" t="s">
        <v>52</v>
      </c>
      <c r="K233" s="9" t="s">
        <v>45</v>
      </c>
      <c r="L233" s="13" t="s">
        <v>1087</v>
      </c>
      <c r="M233" s="13" t="s">
        <v>1088</v>
      </c>
      <c r="N233" s="9" t="s">
        <v>1082</v>
      </c>
      <c r="O233" s="10" t="s">
        <v>1082</v>
      </c>
      <c r="P233" s="9" t="s">
        <v>343</v>
      </c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5">
      <c r="A234" s="9">
        <v>342</v>
      </c>
      <c r="B234" s="9" t="s">
        <v>40</v>
      </c>
      <c r="C234" s="9" t="s">
        <v>171</v>
      </c>
      <c r="D234" s="9" t="s">
        <v>298</v>
      </c>
      <c r="E234" s="10" t="s">
        <v>1024</v>
      </c>
      <c r="F234" s="9" t="s">
        <v>1089</v>
      </c>
      <c r="G234" s="9">
        <v>2024</v>
      </c>
      <c r="H234" s="9" t="s">
        <v>171</v>
      </c>
      <c r="I234" s="36" t="s">
        <v>43</v>
      </c>
      <c r="J234" s="9" t="s">
        <v>175</v>
      </c>
      <c r="K234" s="9" t="s">
        <v>45</v>
      </c>
      <c r="L234" s="13">
        <v>12895338</v>
      </c>
      <c r="M234" s="13" t="s">
        <v>1090</v>
      </c>
      <c r="N234" s="9" t="s">
        <v>1082</v>
      </c>
      <c r="O234" s="10" t="s">
        <v>1082</v>
      </c>
      <c r="P234" s="9" t="s">
        <v>343</v>
      </c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5">
      <c r="A235" s="9">
        <v>343</v>
      </c>
      <c r="B235" s="9" t="s">
        <v>40</v>
      </c>
      <c r="C235" s="9" t="s">
        <v>399</v>
      </c>
      <c r="D235" s="9" t="s">
        <v>214</v>
      </c>
      <c r="E235" s="10" t="s">
        <v>1091</v>
      </c>
      <c r="F235" s="110" t="s">
        <v>1092</v>
      </c>
      <c r="G235" s="9">
        <v>2024</v>
      </c>
      <c r="H235" s="11" t="s">
        <v>399</v>
      </c>
      <c r="I235" s="36" t="s">
        <v>43</v>
      </c>
      <c r="J235" s="9" t="s">
        <v>175</v>
      </c>
      <c r="K235" s="9" t="s">
        <v>45</v>
      </c>
      <c r="L235" s="13" t="s">
        <v>1093</v>
      </c>
      <c r="M235" s="13" t="s">
        <v>1094</v>
      </c>
      <c r="N235" s="9" t="s">
        <v>1082</v>
      </c>
      <c r="O235" s="10" t="s">
        <v>1082</v>
      </c>
      <c r="P235" s="9" t="s">
        <v>343</v>
      </c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5">
      <c r="A236" s="9">
        <v>344</v>
      </c>
      <c r="B236" s="9" t="s">
        <v>40</v>
      </c>
      <c r="C236" s="9" t="s">
        <v>55</v>
      </c>
      <c r="D236" s="9" t="s">
        <v>298</v>
      </c>
      <c r="E236" s="10" t="s">
        <v>850</v>
      </c>
      <c r="F236" s="110" t="s">
        <v>1095</v>
      </c>
      <c r="G236" s="9">
        <v>2024</v>
      </c>
      <c r="H236" s="11" t="s">
        <v>132</v>
      </c>
      <c r="I236" s="36" t="s">
        <v>69</v>
      </c>
      <c r="J236" s="9"/>
      <c r="K236" s="9" t="s">
        <v>45</v>
      </c>
      <c r="L236" s="13" t="s">
        <v>1096</v>
      </c>
      <c r="M236" s="13" t="s">
        <v>1097</v>
      </c>
      <c r="N236" s="9" t="s">
        <v>1082</v>
      </c>
      <c r="O236" s="10" t="s">
        <v>1082</v>
      </c>
      <c r="P236" s="9" t="s">
        <v>343</v>
      </c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5">
      <c r="A237" s="9">
        <v>345</v>
      </c>
      <c r="B237" s="9" t="s">
        <v>40</v>
      </c>
      <c r="C237" s="9" t="s">
        <v>30</v>
      </c>
      <c r="D237" s="9" t="s">
        <v>31</v>
      </c>
      <c r="E237" s="10" t="s">
        <v>1098</v>
      </c>
      <c r="F237" s="9" t="s">
        <v>1099</v>
      </c>
      <c r="G237" s="9">
        <v>2024</v>
      </c>
      <c r="H237" s="11" t="s">
        <v>1079</v>
      </c>
      <c r="I237" s="36" t="s">
        <v>43</v>
      </c>
      <c r="J237" s="28" t="s">
        <v>1100</v>
      </c>
      <c r="K237" s="9" t="s">
        <v>45</v>
      </c>
      <c r="L237" s="13" t="s">
        <v>1101</v>
      </c>
      <c r="M237" s="13" t="s">
        <v>1102</v>
      </c>
      <c r="N237" s="9" t="s">
        <v>1103</v>
      </c>
      <c r="O237" s="10" t="s">
        <v>1104</v>
      </c>
      <c r="P237" s="9" t="s">
        <v>335</v>
      </c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5">
      <c r="A238" s="9">
        <v>346</v>
      </c>
      <c r="B238" s="9" t="s">
        <v>40</v>
      </c>
      <c r="C238" s="9" t="s">
        <v>55</v>
      </c>
      <c r="D238" s="9" t="s">
        <v>298</v>
      </c>
      <c r="E238" s="10" t="s">
        <v>1105</v>
      </c>
      <c r="F238" s="110" t="s">
        <v>1106</v>
      </c>
      <c r="G238" s="9">
        <v>2024</v>
      </c>
      <c r="H238" s="11" t="s">
        <v>132</v>
      </c>
      <c r="I238" s="36" t="s">
        <v>112</v>
      </c>
      <c r="J238" s="28" t="s">
        <v>175</v>
      </c>
      <c r="K238" s="9" t="s">
        <v>45</v>
      </c>
      <c r="L238" s="13" t="s">
        <v>1107</v>
      </c>
      <c r="M238" s="13" t="s">
        <v>1108</v>
      </c>
      <c r="N238" s="9" t="s">
        <v>1109</v>
      </c>
      <c r="O238" s="10" t="s">
        <v>326</v>
      </c>
      <c r="P238" s="9" t="s">
        <v>335</v>
      </c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5">
      <c r="A239" s="9">
        <v>347</v>
      </c>
      <c r="B239" s="9" t="s">
        <v>40</v>
      </c>
      <c r="C239" s="9" t="s">
        <v>55</v>
      </c>
      <c r="D239" s="9" t="s">
        <v>298</v>
      </c>
      <c r="E239" s="10" t="s">
        <v>1105</v>
      </c>
      <c r="F239" s="110" t="s">
        <v>1110</v>
      </c>
      <c r="G239" s="9">
        <v>2024</v>
      </c>
      <c r="H239" s="11" t="s">
        <v>132</v>
      </c>
      <c r="I239" s="36" t="s">
        <v>112</v>
      </c>
      <c r="J239" s="28" t="s">
        <v>175</v>
      </c>
      <c r="K239" s="9" t="s">
        <v>45</v>
      </c>
      <c r="L239" s="13" t="s">
        <v>1111</v>
      </c>
      <c r="M239" s="13" t="s">
        <v>1112</v>
      </c>
      <c r="N239" s="9" t="s">
        <v>326</v>
      </c>
      <c r="O239" s="10" t="s">
        <v>326</v>
      </c>
      <c r="P239" s="9" t="s">
        <v>335</v>
      </c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42"/>
      <c r="J240" s="27"/>
      <c r="K240" s="14"/>
      <c r="L240" s="33"/>
      <c r="M240" s="33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5">
      <c r="A241" s="14"/>
      <c r="B241" s="8" t="s">
        <v>1113</v>
      </c>
      <c r="C241" s="8"/>
      <c r="D241" s="14"/>
      <c r="E241" s="14"/>
      <c r="F241" s="14"/>
      <c r="G241" s="14"/>
      <c r="H241" s="14"/>
      <c r="I241" s="42"/>
      <c r="J241" s="14"/>
      <c r="K241" s="14"/>
      <c r="L241" s="33"/>
      <c r="M241" s="33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5">
      <c r="A242" s="14"/>
      <c r="B242" s="9" t="s">
        <v>1114</v>
      </c>
      <c r="C242" s="9"/>
      <c r="D242" s="9" t="s">
        <v>1115</v>
      </c>
      <c r="E242" s="18" t="s">
        <v>1116</v>
      </c>
      <c r="F242" s="14"/>
      <c r="G242" s="14"/>
      <c r="H242" s="14"/>
      <c r="I242" s="42"/>
      <c r="J242" s="14"/>
      <c r="K242" s="14"/>
      <c r="L242" s="33"/>
      <c r="M242" s="33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5">
      <c r="A243" s="14"/>
      <c r="B243" s="9" t="s">
        <v>1117</v>
      </c>
      <c r="C243" s="9"/>
      <c r="D243" s="9" t="s">
        <v>1115</v>
      </c>
      <c r="E243" s="18" t="s">
        <v>1118</v>
      </c>
      <c r="F243" s="14"/>
      <c r="G243" s="14"/>
      <c r="H243" s="14"/>
      <c r="I243" s="42"/>
      <c r="J243" s="14"/>
      <c r="K243" s="14"/>
      <c r="L243" s="33"/>
      <c r="M243" s="33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5">
      <c r="A244" s="14"/>
      <c r="B244" s="9" t="s">
        <v>1119</v>
      </c>
      <c r="C244" s="9"/>
      <c r="D244" s="9" t="s">
        <v>1120</v>
      </c>
      <c r="E244" s="9"/>
      <c r="F244" s="14"/>
      <c r="G244" s="14"/>
      <c r="H244" s="14"/>
      <c r="I244" s="42"/>
      <c r="J244" s="14"/>
      <c r="K244" s="14"/>
      <c r="L244" s="33"/>
      <c r="M244" s="33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5">
      <c r="A245" s="14"/>
      <c r="B245" s="9" t="s">
        <v>1121</v>
      </c>
      <c r="C245" s="9"/>
      <c r="D245" s="9" t="s">
        <v>1122</v>
      </c>
      <c r="E245" s="18" t="s">
        <v>1123</v>
      </c>
      <c r="F245" s="14"/>
      <c r="G245" s="14"/>
      <c r="H245" s="14"/>
      <c r="I245" s="42"/>
      <c r="J245" s="14"/>
      <c r="K245" s="14"/>
      <c r="L245" s="33"/>
      <c r="M245" s="33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5">
      <c r="A246" s="14"/>
      <c r="B246" s="9" t="s">
        <v>1124</v>
      </c>
      <c r="C246" s="9"/>
      <c r="D246" s="9" t="s">
        <v>1122</v>
      </c>
      <c r="E246" s="18" t="s">
        <v>1125</v>
      </c>
      <c r="F246" s="14"/>
      <c r="G246" s="14"/>
      <c r="H246" s="14"/>
      <c r="I246" s="42"/>
      <c r="J246" s="14"/>
      <c r="K246" s="14"/>
      <c r="L246" s="33"/>
      <c r="M246" s="33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42"/>
      <c r="J247" s="14"/>
      <c r="K247" s="14"/>
      <c r="L247" s="33"/>
      <c r="M247" s="33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5">
      <c r="A248" s="14"/>
      <c r="B248" s="9" t="s">
        <v>1126</v>
      </c>
      <c r="C248" s="9"/>
      <c r="D248" s="9" t="s">
        <v>1127</v>
      </c>
      <c r="E248" s="18" t="s">
        <v>1128</v>
      </c>
      <c r="F248" s="14"/>
      <c r="G248" s="14"/>
      <c r="H248" s="14"/>
      <c r="I248" s="42"/>
      <c r="J248" s="14"/>
      <c r="K248" s="14"/>
      <c r="L248" s="33"/>
      <c r="M248" s="33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5">
      <c r="A249" s="14"/>
      <c r="B249" s="9" t="s">
        <v>1129</v>
      </c>
      <c r="C249" s="9"/>
      <c r="D249" s="9" t="s">
        <v>1127</v>
      </c>
      <c r="E249" s="18" t="s">
        <v>1130</v>
      </c>
      <c r="F249" s="14"/>
      <c r="G249" s="14"/>
      <c r="H249" s="14"/>
      <c r="I249" s="42"/>
      <c r="J249" s="14"/>
      <c r="K249" s="14"/>
      <c r="L249" s="33"/>
      <c r="M249" s="33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5">
      <c r="A250" s="14"/>
      <c r="B250" s="9" t="s">
        <v>1131</v>
      </c>
      <c r="C250" s="9"/>
      <c r="D250" s="9" t="s">
        <v>1127</v>
      </c>
      <c r="E250" s="18" t="s">
        <v>1130</v>
      </c>
      <c r="F250" s="14"/>
      <c r="G250" s="14"/>
      <c r="H250" s="14"/>
      <c r="I250" s="42"/>
      <c r="J250" s="14"/>
      <c r="K250" s="14"/>
      <c r="L250" s="33"/>
      <c r="M250" s="33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42"/>
      <c r="J251" s="14"/>
      <c r="K251" s="14"/>
      <c r="L251" s="33"/>
      <c r="M251" s="33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42"/>
      <c r="J252" s="14"/>
      <c r="K252" s="14"/>
      <c r="L252" s="33"/>
      <c r="M252" s="33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42"/>
      <c r="J253" s="14"/>
      <c r="K253" s="14"/>
      <c r="L253" s="33"/>
      <c r="M253" s="33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42"/>
      <c r="J254" s="14"/>
      <c r="K254" s="14"/>
      <c r="L254" s="33"/>
      <c r="M254" s="33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42"/>
      <c r="J255" s="14"/>
      <c r="K255" s="14"/>
      <c r="L255" s="33"/>
      <c r="M255" s="33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42"/>
      <c r="J256" s="14"/>
      <c r="K256" s="14"/>
      <c r="L256" s="33"/>
      <c r="M256" s="33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42"/>
      <c r="J257" s="14"/>
      <c r="K257" s="14"/>
      <c r="L257" s="33"/>
      <c r="M257" s="33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42"/>
      <c r="J258" s="14"/>
      <c r="K258" s="14"/>
      <c r="L258" s="33"/>
      <c r="M258" s="33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42"/>
      <c r="J259" s="14"/>
      <c r="K259" s="14"/>
      <c r="L259" s="33"/>
      <c r="M259" s="33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42"/>
      <c r="J260" s="14"/>
      <c r="K260" s="14"/>
      <c r="L260" s="33"/>
      <c r="M260" s="33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42"/>
      <c r="J261" s="14"/>
      <c r="K261" s="14"/>
      <c r="L261" s="33"/>
      <c r="M261" s="33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42"/>
      <c r="J262" s="14"/>
      <c r="K262" s="14"/>
      <c r="L262" s="33"/>
      <c r="M262" s="33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42"/>
      <c r="J263" s="14"/>
      <c r="K263" s="14"/>
      <c r="L263" s="33"/>
      <c r="M263" s="33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42"/>
      <c r="J264" s="14"/>
      <c r="K264" s="14"/>
      <c r="L264" s="33"/>
      <c r="M264" s="33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42"/>
      <c r="J265" s="14"/>
      <c r="K265" s="14"/>
      <c r="L265" s="33"/>
      <c r="M265" s="33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42"/>
      <c r="J266" s="14"/>
      <c r="K266" s="14"/>
      <c r="L266" s="33"/>
      <c r="M266" s="33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42"/>
      <c r="J267" s="14"/>
      <c r="K267" s="14"/>
      <c r="L267" s="33"/>
      <c r="M267" s="33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42"/>
      <c r="J268" s="14"/>
      <c r="K268" s="14"/>
      <c r="L268" s="33"/>
      <c r="M268" s="33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42"/>
      <c r="J269" s="14"/>
      <c r="K269" s="14"/>
      <c r="L269" s="33"/>
      <c r="M269" s="33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42"/>
      <c r="J270" s="14"/>
      <c r="K270" s="14"/>
      <c r="L270" s="33"/>
      <c r="M270" s="33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42"/>
      <c r="J271" s="14"/>
      <c r="K271" s="14"/>
      <c r="L271" s="33"/>
      <c r="M271" s="33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42"/>
      <c r="J272" s="14"/>
      <c r="K272" s="14"/>
      <c r="L272" s="33"/>
      <c r="M272" s="33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42"/>
      <c r="J273" s="14"/>
      <c r="K273" s="14"/>
      <c r="L273" s="33"/>
      <c r="M273" s="33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42"/>
      <c r="J274" s="14"/>
      <c r="K274" s="14"/>
      <c r="L274" s="33"/>
      <c r="M274" s="33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42"/>
      <c r="J275" s="14"/>
      <c r="K275" s="14"/>
      <c r="L275" s="33"/>
      <c r="M275" s="33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42"/>
      <c r="J276" s="14"/>
      <c r="K276" s="14"/>
      <c r="L276" s="33"/>
      <c r="M276" s="33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42"/>
      <c r="J277" s="14"/>
      <c r="K277" s="14"/>
      <c r="L277" s="33"/>
      <c r="M277" s="33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42"/>
      <c r="J278" s="14"/>
      <c r="K278" s="14"/>
      <c r="L278" s="33"/>
      <c r="M278" s="33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42"/>
      <c r="J279" s="14"/>
      <c r="K279" s="14"/>
      <c r="L279" s="33"/>
      <c r="M279" s="33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42"/>
      <c r="J280" s="14"/>
      <c r="K280" s="14"/>
      <c r="L280" s="33"/>
      <c r="M280" s="33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42"/>
      <c r="J281" s="14"/>
      <c r="K281" s="14"/>
      <c r="L281" s="33"/>
      <c r="M281" s="33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42"/>
      <c r="J282" s="14"/>
      <c r="K282" s="14"/>
      <c r="L282" s="33"/>
      <c r="M282" s="33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42"/>
      <c r="J283" s="14"/>
      <c r="K283" s="14"/>
      <c r="L283" s="33"/>
      <c r="M283" s="33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42"/>
      <c r="J284" s="14"/>
      <c r="K284" s="14"/>
      <c r="L284" s="33"/>
      <c r="M284" s="33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42"/>
      <c r="J285" s="14"/>
      <c r="K285" s="14"/>
      <c r="L285" s="33"/>
      <c r="M285" s="33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42"/>
      <c r="J286" s="14"/>
      <c r="K286" s="14"/>
      <c r="L286" s="33"/>
      <c r="M286" s="33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42"/>
      <c r="J287" s="14"/>
      <c r="K287" s="14"/>
      <c r="L287" s="33"/>
      <c r="M287" s="33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42"/>
      <c r="J288" s="14"/>
      <c r="K288" s="14"/>
      <c r="L288" s="33"/>
      <c r="M288" s="33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42"/>
      <c r="J289" s="14"/>
      <c r="K289" s="14"/>
      <c r="L289" s="33"/>
      <c r="M289" s="33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42"/>
      <c r="J290" s="14"/>
      <c r="K290" s="14"/>
      <c r="L290" s="33"/>
      <c r="M290" s="33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42"/>
      <c r="J291" s="14"/>
      <c r="K291" s="14"/>
      <c r="L291" s="33"/>
      <c r="M291" s="33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42"/>
      <c r="J292" s="14"/>
      <c r="K292" s="14"/>
      <c r="L292" s="33"/>
      <c r="M292" s="33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42"/>
      <c r="J293" s="14"/>
      <c r="K293" s="14"/>
      <c r="L293" s="33"/>
      <c r="M293" s="33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42"/>
      <c r="J294" s="14"/>
      <c r="K294" s="14"/>
      <c r="L294" s="33"/>
      <c r="M294" s="33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42"/>
      <c r="J295" s="14"/>
      <c r="K295" s="14"/>
      <c r="L295" s="33"/>
      <c r="M295" s="33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42"/>
      <c r="J296" s="14"/>
      <c r="K296" s="14"/>
      <c r="L296" s="33"/>
      <c r="M296" s="33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42"/>
      <c r="J297" s="14"/>
      <c r="K297" s="14"/>
      <c r="L297" s="33"/>
      <c r="M297" s="33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42"/>
      <c r="J298" s="14"/>
      <c r="K298" s="14"/>
      <c r="L298" s="33"/>
      <c r="M298" s="33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42"/>
      <c r="J299" s="14"/>
      <c r="K299" s="14"/>
      <c r="L299" s="33"/>
      <c r="M299" s="33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42"/>
      <c r="J300" s="14"/>
      <c r="K300" s="14"/>
      <c r="L300" s="33"/>
      <c r="M300" s="33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42"/>
      <c r="J301" s="14"/>
      <c r="K301" s="14"/>
      <c r="L301" s="33"/>
      <c r="M301" s="33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42"/>
      <c r="J302" s="14"/>
      <c r="K302" s="14"/>
      <c r="L302" s="33"/>
      <c r="M302" s="33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42"/>
      <c r="J303" s="14"/>
      <c r="K303" s="14"/>
      <c r="L303" s="33"/>
      <c r="M303" s="33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42"/>
      <c r="J304" s="14"/>
      <c r="K304" s="14"/>
      <c r="L304" s="33"/>
      <c r="M304" s="33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42"/>
      <c r="J305" s="14"/>
      <c r="K305" s="14"/>
      <c r="L305" s="33"/>
      <c r="M305" s="33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42"/>
      <c r="J306" s="14"/>
      <c r="K306" s="14"/>
      <c r="L306" s="33"/>
      <c r="M306" s="33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42"/>
      <c r="J307" s="14"/>
      <c r="K307" s="14"/>
      <c r="L307" s="33"/>
      <c r="M307" s="33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42"/>
      <c r="J308" s="14"/>
      <c r="K308" s="14"/>
      <c r="L308" s="33"/>
      <c r="M308" s="33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42"/>
      <c r="J309" s="14"/>
      <c r="K309" s="14"/>
      <c r="L309" s="33"/>
      <c r="M309" s="33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42"/>
      <c r="J310" s="14"/>
      <c r="K310" s="14"/>
      <c r="L310" s="33"/>
      <c r="M310" s="33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42"/>
      <c r="J311" s="14"/>
      <c r="K311" s="14"/>
      <c r="L311" s="33"/>
      <c r="M311" s="33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42"/>
      <c r="J312" s="14"/>
      <c r="K312" s="14"/>
      <c r="L312" s="33"/>
      <c r="M312" s="33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42"/>
      <c r="J313" s="14"/>
      <c r="K313" s="14"/>
      <c r="L313" s="33"/>
      <c r="M313" s="33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42"/>
      <c r="J314" s="14"/>
      <c r="K314" s="14"/>
      <c r="L314" s="33"/>
      <c r="M314" s="33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42"/>
      <c r="J315" s="14"/>
      <c r="K315" s="14"/>
      <c r="L315" s="33"/>
      <c r="M315" s="33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42"/>
      <c r="J316" s="14"/>
      <c r="K316" s="14"/>
      <c r="L316" s="33"/>
      <c r="M316" s="33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42"/>
      <c r="J317" s="14"/>
      <c r="K317" s="14"/>
      <c r="L317" s="33"/>
      <c r="M317" s="33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42"/>
      <c r="J318" s="14"/>
      <c r="K318" s="14"/>
      <c r="L318" s="33"/>
      <c r="M318" s="33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42"/>
      <c r="J319" s="14"/>
      <c r="K319" s="14"/>
      <c r="L319" s="33"/>
      <c r="M319" s="33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42"/>
      <c r="J320" s="14"/>
      <c r="K320" s="14"/>
      <c r="L320" s="33"/>
      <c r="M320" s="33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42"/>
      <c r="J321" s="14"/>
      <c r="K321" s="14"/>
      <c r="L321" s="33"/>
      <c r="M321" s="33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42"/>
      <c r="J322" s="14"/>
      <c r="K322" s="14"/>
      <c r="L322" s="33"/>
      <c r="M322" s="33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42"/>
      <c r="J323" s="14"/>
      <c r="K323" s="14"/>
      <c r="L323" s="33"/>
      <c r="M323" s="33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42"/>
      <c r="J324" s="14"/>
      <c r="K324" s="14"/>
      <c r="L324" s="33"/>
      <c r="M324" s="33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42"/>
      <c r="J325" s="14"/>
      <c r="K325" s="14"/>
      <c r="L325" s="33"/>
      <c r="M325" s="33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42"/>
      <c r="J326" s="14"/>
      <c r="K326" s="14"/>
      <c r="L326" s="33"/>
      <c r="M326" s="33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42"/>
      <c r="J327" s="14"/>
      <c r="K327" s="14"/>
      <c r="L327" s="33"/>
      <c r="M327" s="33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42"/>
      <c r="J328" s="14"/>
      <c r="K328" s="14"/>
      <c r="L328" s="33"/>
      <c r="M328" s="33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42"/>
      <c r="J329" s="14"/>
      <c r="K329" s="14"/>
      <c r="L329" s="33"/>
      <c r="M329" s="33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42"/>
      <c r="J330" s="14"/>
      <c r="K330" s="14"/>
      <c r="L330" s="33"/>
      <c r="M330" s="33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42"/>
      <c r="J331" s="14"/>
      <c r="K331" s="14"/>
      <c r="L331" s="33"/>
      <c r="M331" s="33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42"/>
      <c r="J332" s="14"/>
      <c r="K332" s="14"/>
      <c r="L332" s="33"/>
      <c r="M332" s="33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42"/>
      <c r="J333" s="14"/>
      <c r="K333" s="14"/>
      <c r="L333" s="33"/>
      <c r="M333" s="33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42"/>
      <c r="J334" s="14"/>
      <c r="K334" s="14"/>
      <c r="L334" s="33"/>
      <c r="M334" s="33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42"/>
      <c r="J335" s="14"/>
      <c r="K335" s="14"/>
      <c r="L335" s="33"/>
      <c r="M335" s="33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42"/>
      <c r="J336" s="14"/>
      <c r="K336" s="14"/>
      <c r="L336" s="33"/>
      <c r="M336" s="33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42"/>
      <c r="J337" s="14"/>
      <c r="K337" s="14"/>
      <c r="L337" s="33"/>
      <c r="M337" s="33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42"/>
      <c r="J338" s="14"/>
      <c r="K338" s="14"/>
      <c r="L338" s="33"/>
      <c r="M338" s="33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42"/>
      <c r="J339" s="14"/>
      <c r="K339" s="14"/>
      <c r="L339" s="33"/>
      <c r="M339" s="33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42"/>
      <c r="J340" s="14"/>
      <c r="K340" s="14"/>
      <c r="L340" s="33"/>
      <c r="M340" s="33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42"/>
      <c r="J341" s="14"/>
      <c r="K341" s="14"/>
      <c r="L341" s="33"/>
      <c r="M341" s="33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42"/>
      <c r="J342" s="14"/>
      <c r="K342" s="14"/>
      <c r="L342" s="33"/>
      <c r="M342" s="33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42"/>
      <c r="J343" s="14"/>
      <c r="K343" s="14"/>
      <c r="L343" s="33"/>
      <c r="M343" s="33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42"/>
      <c r="J344" s="14"/>
      <c r="K344" s="14"/>
      <c r="L344" s="33"/>
      <c r="M344" s="33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42"/>
      <c r="J345" s="14"/>
      <c r="K345" s="14"/>
      <c r="L345" s="33"/>
      <c r="M345" s="33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42"/>
      <c r="J346" s="14"/>
      <c r="K346" s="14"/>
      <c r="L346" s="33"/>
      <c r="M346" s="33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42"/>
      <c r="J347" s="14"/>
      <c r="K347" s="14"/>
      <c r="L347" s="33"/>
      <c r="M347" s="33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42"/>
      <c r="J348" s="14"/>
      <c r="K348" s="14"/>
      <c r="L348" s="33"/>
      <c r="M348" s="33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42"/>
      <c r="J349" s="14"/>
      <c r="K349" s="14"/>
      <c r="L349" s="33"/>
      <c r="M349" s="33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42"/>
      <c r="J350" s="14"/>
      <c r="K350" s="14"/>
      <c r="L350" s="33"/>
      <c r="M350" s="33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42"/>
      <c r="J351" s="14"/>
      <c r="K351" s="14"/>
      <c r="L351" s="33"/>
      <c r="M351" s="33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42"/>
      <c r="J352" s="14"/>
      <c r="K352" s="14"/>
      <c r="L352" s="33"/>
      <c r="M352" s="33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42"/>
      <c r="J353" s="14"/>
      <c r="K353" s="14"/>
      <c r="L353" s="33"/>
      <c r="M353" s="33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42"/>
      <c r="J354" s="14"/>
      <c r="K354" s="14"/>
      <c r="L354" s="33"/>
      <c r="M354" s="33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42"/>
      <c r="J355" s="14"/>
      <c r="K355" s="14"/>
      <c r="L355" s="33"/>
      <c r="M355" s="33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42"/>
      <c r="J356" s="14"/>
      <c r="K356" s="14"/>
      <c r="L356" s="33"/>
      <c r="M356" s="33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42"/>
      <c r="J357" s="14"/>
      <c r="K357" s="14"/>
      <c r="L357" s="33"/>
      <c r="M357" s="33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42"/>
      <c r="J358" s="14"/>
      <c r="K358" s="14"/>
      <c r="L358" s="33"/>
      <c r="M358" s="33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42"/>
      <c r="J359" s="14"/>
      <c r="K359" s="14"/>
      <c r="L359" s="33"/>
      <c r="M359" s="33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42"/>
      <c r="J360" s="14"/>
      <c r="K360" s="14"/>
      <c r="L360" s="33"/>
      <c r="M360" s="33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42"/>
      <c r="J361" s="14"/>
      <c r="K361" s="14"/>
      <c r="L361" s="33"/>
      <c r="M361" s="33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42"/>
      <c r="J362" s="14"/>
      <c r="K362" s="14"/>
      <c r="L362" s="33"/>
      <c r="M362" s="33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42"/>
      <c r="J363" s="14"/>
      <c r="K363" s="14"/>
      <c r="L363" s="33"/>
      <c r="M363" s="33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42"/>
      <c r="J364" s="14"/>
      <c r="K364" s="14"/>
      <c r="L364" s="33"/>
      <c r="M364" s="33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42"/>
      <c r="J365" s="14"/>
      <c r="K365" s="14"/>
      <c r="L365" s="33"/>
      <c r="M365" s="33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42"/>
      <c r="J366" s="14"/>
      <c r="K366" s="14"/>
      <c r="L366" s="33"/>
      <c r="M366" s="33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42"/>
      <c r="J367" s="14"/>
      <c r="K367" s="14"/>
      <c r="L367" s="33"/>
      <c r="M367" s="33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42"/>
      <c r="J368" s="14"/>
      <c r="K368" s="14"/>
      <c r="L368" s="33"/>
      <c r="M368" s="33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42"/>
      <c r="J369" s="14"/>
      <c r="K369" s="14"/>
      <c r="L369" s="33"/>
      <c r="M369" s="33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42"/>
      <c r="J370" s="14"/>
      <c r="K370" s="14"/>
      <c r="L370" s="33"/>
      <c r="M370" s="33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42"/>
      <c r="J371" s="14"/>
      <c r="K371" s="14"/>
      <c r="L371" s="33"/>
      <c r="M371" s="33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42"/>
      <c r="J372" s="14"/>
      <c r="K372" s="14"/>
      <c r="L372" s="33"/>
      <c r="M372" s="33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42"/>
      <c r="J373" s="14"/>
      <c r="K373" s="14"/>
      <c r="L373" s="33"/>
      <c r="M373" s="33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42"/>
      <c r="J374" s="14"/>
      <c r="K374" s="14"/>
      <c r="L374" s="33"/>
      <c r="M374" s="33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42"/>
      <c r="J375" s="14"/>
      <c r="K375" s="14"/>
      <c r="L375" s="33"/>
      <c r="M375" s="33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42"/>
      <c r="J376" s="14"/>
      <c r="K376" s="14"/>
      <c r="L376" s="33"/>
      <c r="M376" s="33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42"/>
      <c r="J377" s="14"/>
      <c r="K377" s="14"/>
      <c r="L377" s="33"/>
      <c r="M377" s="33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42"/>
      <c r="J378" s="14"/>
      <c r="K378" s="14"/>
      <c r="L378" s="33"/>
      <c r="M378" s="33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42"/>
      <c r="J379" s="14"/>
      <c r="K379" s="14"/>
      <c r="L379" s="33"/>
      <c r="M379" s="33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42"/>
      <c r="J380" s="14"/>
      <c r="K380" s="14"/>
      <c r="L380" s="33"/>
      <c r="M380" s="33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42"/>
      <c r="J381" s="14"/>
      <c r="K381" s="14"/>
      <c r="L381" s="33"/>
      <c r="M381" s="33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42"/>
      <c r="J382" s="14"/>
      <c r="K382" s="14"/>
      <c r="L382" s="33"/>
      <c r="M382" s="33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42"/>
      <c r="J383" s="14"/>
      <c r="K383" s="14"/>
      <c r="L383" s="33"/>
      <c r="M383" s="33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42"/>
      <c r="J384" s="14"/>
      <c r="K384" s="14"/>
      <c r="L384" s="33"/>
      <c r="M384" s="33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42"/>
      <c r="J385" s="14"/>
      <c r="K385" s="14"/>
      <c r="L385" s="33"/>
      <c r="M385" s="33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42"/>
      <c r="J386" s="14"/>
      <c r="K386" s="14"/>
      <c r="L386" s="33"/>
      <c r="M386" s="33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42"/>
      <c r="J387" s="14"/>
      <c r="K387" s="14"/>
      <c r="L387" s="33"/>
      <c r="M387" s="33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42"/>
      <c r="J388" s="14"/>
      <c r="K388" s="14"/>
      <c r="L388" s="33"/>
      <c r="M388" s="33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42"/>
      <c r="J389" s="14"/>
      <c r="K389" s="14"/>
      <c r="L389" s="33"/>
      <c r="M389" s="33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42"/>
      <c r="J390" s="14"/>
      <c r="K390" s="14"/>
      <c r="L390" s="33"/>
      <c r="M390" s="33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42"/>
      <c r="J391" s="14"/>
      <c r="K391" s="14"/>
      <c r="L391" s="33"/>
      <c r="M391" s="33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42"/>
      <c r="J392" s="14"/>
      <c r="K392" s="14"/>
      <c r="L392" s="33"/>
      <c r="M392" s="33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42"/>
      <c r="J393" s="14"/>
      <c r="K393" s="14"/>
      <c r="L393" s="33"/>
      <c r="M393" s="33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42"/>
      <c r="J394" s="14"/>
      <c r="K394" s="14"/>
      <c r="L394" s="33"/>
      <c r="M394" s="33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42"/>
      <c r="J395" s="14"/>
      <c r="K395" s="14"/>
      <c r="L395" s="33"/>
      <c r="M395" s="33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42"/>
      <c r="J396" s="14"/>
      <c r="K396" s="14"/>
      <c r="L396" s="33"/>
      <c r="M396" s="33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42"/>
      <c r="J397" s="14"/>
      <c r="K397" s="14"/>
      <c r="L397" s="33"/>
      <c r="M397" s="33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42"/>
      <c r="J398" s="14"/>
      <c r="K398" s="14"/>
      <c r="L398" s="33"/>
      <c r="M398" s="33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42"/>
      <c r="J399" s="14"/>
      <c r="K399" s="14"/>
      <c r="L399" s="33"/>
      <c r="M399" s="33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42"/>
      <c r="J400" s="14"/>
      <c r="K400" s="14"/>
      <c r="L400" s="33"/>
      <c r="M400" s="33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42"/>
      <c r="J401" s="14"/>
      <c r="K401" s="14"/>
      <c r="L401" s="33"/>
      <c r="M401" s="33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42"/>
      <c r="J402" s="14"/>
      <c r="K402" s="14"/>
      <c r="L402" s="33"/>
      <c r="M402" s="33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42"/>
      <c r="J403" s="14"/>
      <c r="K403" s="14"/>
      <c r="L403" s="33"/>
      <c r="M403" s="33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42"/>
      <c r="J404" s="14"/>
      <c r="K404" s="14"/>
      <c r="L404" s="33"/>
      <c r="M404" s="33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42"/>
      <c r="J405" s="14"/>
      <c r="K405" s="14"/>
      <c r="L405" s="33"/>
      <c r="M405" s="33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42"/>
      <c r="J406" s="14"/>
      <c r="K406" s="14"/>
      <c r="L406" s="33"/>
      <c r="M406" s="33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42"/>
      <c r="J407" s="14"/>
      <c r="K407" s="14"/>
      <c r="L407" s="33"/>
      <c r="M407" s="33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42"/>
      <c r="J408" s="14"/>
      <c r="K408" s="14"/>
      <c r="L408" s="33"/>
      <c r="M408" s="33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42"/>
      <c r="J409" s="14"/>
      <c r="K409" s="14"/>
      <c r="L409" s="33"/>
      <c r="M409" s="33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42"/>
      <c r="J410" s="14"/>
      <c r="K410" s="14"/>
      <c r="L410" s="33"/>
      <c r="M410" s="33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42"/>
      <c r="J411" s="14"/>
      <c r="K411" s="14"/>
      <c r="L411" s="33"/>
      <c r="M411" s="33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42"/>
      <c r="J412" s="14"/>
      <c r="K412" s="14"/>
      <c r="L412" s="33"/>
      <c r="M412" s="33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42"/>
      <c r="J413" s="14"/>
      <c r="K413" s="14"/>
      <c r="L413" s="33"/>
      <c r="M413" s="33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42"/>
      <c r="J414" s="14"/>
      <c r="K414" s="14"/>
      <c r="L414" s="33"/>
      <c r="M414" s="33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42"/>
      <c r="J415" s="14"/>
      <c r="K415" s="14"/>
      <c r="L415" s="33"/>
      <c r="M415" s="33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42"/>
      <c r="J416" s="14"/>
      <c r="K416" s="14"/>
      <c r="L416" s="33"/>
      <c r="M416" s="33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42"/>
      <c r="J417" s="14"/>
      <c r="K417" s="14"/>
      <c r="L417" s="33"/>
      <c r="M417" s="33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42"/>
      <c r="J418" s="14"/>
      <c r="K418" s="14"/>
      <c r="L418" s="33"/>
      <c r="M418" s="33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42"/>
      <c r="J419" s="14"/>
      <c r="K419" s="14"/>
      <c r="L419" s="33"/>
      <c r="M419" s="33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42"/>
      <c r="J420" s="14"/>
      <c r="K420" s="14"/>
      <c r="L420" s="33"/>
      <c r="M420" s="33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42"/>
      <c r="J421" s="14"/>
      <c r="K421" s="14"/>
      <c r="L421" s="33"/>
      <c r="M421" s="33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42"/>
      <c r="J422" s="14"/>
      <c r="K422" s="14"/>
      <c r="L422" s="33"/>
      <c r="M422" s="33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42"/>
      <c r="J423" s="14"/>
      <c r="K423" s="14"/>
      <c r="L423" s="33"/>
      <c r="M423" s="33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42"/>
      <c r="J424" s="14"/>
      <c r="K424" s="14"/>
      <c r="L424" s="33"/>
      <c r="M424" s="33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42"/>
      <c r="J425" s="14"/>
      <c r="K425" s="14"/>
      <c r="L425" s="33"/>
      <c r="M425" s="33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42"/>
      <c r="J426" s="14"/>
      <c r="K426" s="14"/>
      <c r="L426" s="33"/>
      <c r="M426" s="33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42"/>
      <c r="J427" s="14"/>
      <c r="K427" s="14"/>
      <c r="L427" s="33"/>
      <c r="M427" s="33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42"/>
      <c r="J428" s="14"/>
      <c r="K428" s="14"/>
      <c r="L428" s="33"/>
      <c r="M428" s="33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42"/>
      <c r="J429" s="14"/>
      <c r="K429" s="14"/>
      <c r="L429" s="33"/>
      <c r="M429" s="33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42"/>
      <c r="J430" s="14"/>
      <c r="K430" s="14"/>
      <c r="L430" s="33"/>
      <c r="M430" s="33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42"/>
      <c r="J431" s="14"/>
      <c r="K431" s="14"/>
      <c r="L431" s="33"/>
      <c r="M431" s="33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42"/>
      <c r="J432" s="14"/>
      <c r="K432" s="14"/>
      <c r="L432" s="33"/>
      <c r="M432" s="33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42"/>
      <c r="J433" s="14"/>
      <c r="K433" s="14"/>
      <c r="L433" s="33"/>
      <c r="M433" s="33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42"/>
      <c r="J434" s="14"/>
      <c r="K434" s="14"/>
      <c r="L434" s="33"/>
      <c r="M434" s="33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42"/>
      <c r="J435" s="14"/>
      <c r="K435" s="14"/>
      <c r="L435" s="33"/>
      <c r="M435" s="33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42"/>
      <c r="J436" s="14"/>
      <c r="K436" s="14"/>
      <c r="L436" s="33"/>
      <c r="M436" s="33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42"/>
      <c r="J437" s="14"/>
      <c r="K437" s="14"/>
      <c r="L437" s="33"/>
      <c r="M437" s="33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42"/>
      <c r="J438" s="14"/>
      <c r="K438" s="14"/>
      <c r="L438" s="33"/>
      <c r="M438" s="33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42"/>
      <c r="J439" s="14"/>
      <c r="K439" s="14"/>
      <c r="L439" s="33"/>
      <c r="M439" s="33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42"/>
      <c r="J440" s="14"/>
      <c r="K440" s="14"/>
      <c r="L440" s="33"/>
      <c r="M440" s="33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42"/>
      <c r="J441" s="14"/>
      <c r="K441" s="14"/>
      <c r="L441" s="33"/>
      <c r="M441" s="33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42"/>
      <c r="J442" s="14"/>
      <c r="K442" s="14"/>
      <c r="L442" s="33"/>
      <c r="M442" s="33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42"/>
      <c r="J443" s="14"/>
      <c r="K443" s="14"/>
      <c r="L443" s="33"/>
      <c r="M443" s="33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42"/>
      <c r="J444" s="14"/>
      <c r="K444" s="14"/>
      <c r="L444" s="33"/>
      <c r="M444" s="33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42"/>
      <c r="J445" s="14"/>
      <c r="K445" s="14"/>
      <c r="L445" s="33"/>
      <c r="M445" s="33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42"/>
      <c r="J446" s="14"/>
      <c r="K446" s="14"/>
      <c r="L446" s="33"/>
      <c r="M446" s="33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42"/>
      <c r="J447" s="14"/>
      <c r="K447" s="14"/>
      <c r="L447" s="33"/>
      <c r="M447" s="33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42"/>
      <c r="J448" s="14"/>
      <c r="K448" s="14"/>
      <c r="L448" s="33"/>
      <c r="M448" s="33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42"/>
      <c r="J449" s="14"/>
      <c r="K449" s="14"/>
      <c r="L449" s="33"/>
      <c r="M449" s="33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42"/>
      <c r="J450" s="14"/>
      <c r="K450" s="14"/>
      <c r="L450" s="33"/>
      <c r="M450" s="33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42"/>
      <c r="J451" s="14"/>
      <c r="K451" s="14"/>
      <c r="L451" s="33"/>
      <c r="M451" s="33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42"/>
      <c r="J452" s="14"/>
      <c r="K452" s="14"/>
      <c r="L452" s="33"/>
      <c r="M452" s="33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42"/>
      <c r="J453" s="14"/>
      <c r="K453" s="14"/>
      <c r="L453" s="33"/>
      <c r="M453" s="33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42"/>
      <c r="J454" s="14"/>
      <c r="K454" s="14"/>
      <c r="L454" s="33"/>
      <c r="M454" s="33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42"/>
      <c r="J455" s="14"/>
      <c r="K455" s="14"/>
      <c r="L455" s="33"/>
      <c r="M455" s="33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42"/>
      <c r="J456" s="14"/>
      <c r="K456" s="14"/>
      <c r="L456" s="33"/>
      <c r="M456" s="33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42"/>
      <c r="J457" s="14"/>
      <c r="K457" s="14"/>
      <c r="L457" s="33"/>
      <c r="M457" s="33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42"/>
      <c r="J458" s="14"/>
      <c r="K458" s="14"/>
      <c r="L458" s="33"/>
      <c r="M458" s="33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42"/>
      <c r="J459" s="14"/>
      <c r="K459" s="14"/>
      <c r="L459" s="33"/>
      <c r="M459" s="33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42"/>
      <c r="J460" s="14"/>
      <c r="K460" s="14"/>
      <c r="L460" s="33"/>
      <c r="M460" s="33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42"/>
      <c r="J461" s="14"/>
      <c r="K461" s="14"/>
      <c r="L461" s="33"/>
      <c r="M461" s="33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42"/>
      <c r="J462" s="14"/>
      <c r="K462" s="14"/>
      <c r="L462" s="33"/>
      <c r="M462" s="33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42"/>
      <c r="J463" s="14"/>
      <c r="K463" s="14"/>
      <c r="L463" s="33"/>
      <c r="M463" s="33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42"/>
      <c r="J464" s="14"/>
      <c r="K464" s="14"/>
      <c r="L464" s="33"/>
      <c r="M464" s="33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42"/>
      <c r="J465" s="14"/>
      <c r="K465" s="14"/>
      <c r="L465" s="33"/>
      <c r="M465" s="33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42"/>
      <c r="J466" s="14"/>
      <c r="K466" s="14"/>
      <c r="L466" s="33"/>
      <c r="M466" s="33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42"/>
      <c r="J467" s="14"/>
      <c r="K467" s="14"/>
      <c r="L467" s="33"/>
      <c r="M467" s="33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42"/>
      <c r="J468" s="14"/>
      <c r="K468" s="14"/>
      <c r="L468" s="33"/>
      <c r="M468" s="33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42"/>
      <c r="J469" s="14"/>
      <c r="K469" s="14"/>
      <c r="L469" s="33"/>
      <c r="M469" s="33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42"/>
      <c r="J470" s="14"/>
      <c r="K470" s="14"/>
      <c r="L470" s="33"/>
      <c r="M470" s="33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42"/>
      <c r="J471" s="14"/>
      <c r="K471" s="14"/>
      <c r="L471" s="33"/>
      <c r="M471" s="33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42"/>
      <c r="J472" s="14"/>
      <c r="K472" s="14"/>
      <c r="L472" s="33"/>
      <c r="M472" s="33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42"/>
      <c r="J473" s="14"/>
      <c r="K473" s="14"/>
      <c r="L473" s="33"/>
      <c r="M473" s="33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42"/>
      <c r="J474" s="14"/>
      <c r="K474" s="14"/>
      <c r="L474" s="33"/>
      <c r="M474" s="33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42"/>
      <c r="J475" s="14"/>
      <c r="K475" s="14"/>
      <c r="L475" s="33"/>
      <c r="M475" s="33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42"/>
      <c r="J476" s="14"/>
      <c r="K476" s="14"/>
      <c r="L476" s="33"/>
      <c r="M476" s="33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42"/>
      <c r="J477" s="14"/>
      <c r="K477" s="14"/>
      <c r="L477" s="33"/>
      <c r="M477" s="33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42"/>
      <c r="J478" s="14"/>
      <c r="K478" s="14"/>
      <c r="L478" s="33"/>
      <c r="M478" s="33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42"/>
      <c r="J479" s="14"/>
      <c r="K479" s="14"/>
      <c r="L479" s="33"/>
      <c r="M479" s="33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42"/>
      <c r="J480" s="14"/>
      <c r="K480" s="14"/>
      <c r="L480" s="33"/>
      <c r="M480" s="33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42"/>
      <c r="J481" s="14"/>
      <c r="K481" s="14"/>
      <c r="L481" s="33"/>
      <c r="M481" s="33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42"/>
      <c r="J482" s="14"/>
      <c r="K482" s="14"/>
      <c r="L482" s="33"/>
      <c r="M482" s="33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42"/>
      <c r="J483" s="14"/>
      <c r="K483" s="14"/>
      <c r="L483" s="33"/>
      <c r="M483" s="33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42"/>
      <c r="J484" s="14"/>
      <c r="K484" s="14"/>
      <c r="L484" s="33"/>
      <c r="M484" s="33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42"/>
      <c r="J485" s="14"/>
      <c r="K485" s="14"/>
      <c r="L485" s="33"/>
      <c r="M485" s="33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42"/>
      <c r="J486" s="14"/>
      <c r="K486" s="14"/>
      <c r="L486" s="33"/>
      <c r="M486" s="33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42"/>
      <c r="J487" s="14"/>
      <c r="K487" s="14"/>
      <c r="L487" s="33"/>
      <c r="M487" s="33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42"/>
      <c r="J488" s="14"/>
      <c r="K488" s="14"/>
      <c r="L488" s="33"/>
      <c r="M488" s="33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42"/>
      <c r="J489" s="14"/>
      <c r="K489" s="14"/>
      <c r="L489" s="33"/>
      <c r="M489" s="33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42"/>
      <c r="J490" s="14"/>
      <c r="K490" s="14"/>
      <c r="L490" s="33"/>
      <c r="M490" s="33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42"/>
      <c r="J491" s="14"/>
      <c r="K491" s="14"/>
      <c r="L491" s="33"/>
      <c r="M491" s="33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42"/>
      <c r="J492" s="14"/>
      <c r="K492" s="14"/>
      <c r="L492" s="33"/>
      <c r="M492" s="33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42"/>
      <c r="J493" s="14"/>
      <c r="K493" s="14"/>
      <c r="L493" s="33"/>
      <c r="M493" s="33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42"/>
      <c r="J494" s="14"/>
      <c r="K494" s="14"/>
      <c r="L494" s="33"/>
      <c r="M494" s="33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42"/>
      <c r="J495" s="14"/>
      <c r="K495" s="14"/>
      <c r="L495" s="33"/>
      <c r="M495" s="33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42"/>
      <c r="J496" s="14"/>
      <c r="K496" s="14"/>
      <c r="L496" s="33"/>
      <c r="M496" s="33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42"/>
      <c r="J497" s="14"/>
      <c r="K497" s="14"/>
      <c r="L497" s="33"/>
      <c r="M497" s="33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42"/>
      <c r="J498" s="14"/>
      <c r="K498" s="14"/>
      <c r="L498" s="33"/>
      <c r="M498" s="33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42"/>
      <c r="J499" s="14"/>
      <c r="K499" s="14"/>
      <c r="L499" s="33"/>
      <c r="M499" s="33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42"/>
      <c r="J500" s="14"/>
      <c r="K500" s="14"/>
      <c r="L500" s="33"/>
      <c r="M500" s="33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42"/>
      <c r="J501" s="14"/>
      <c r="K501" s="14"/>
      <c r="L501" s="33"/>
      <c r="M501" s="33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42"/>
      <c r="J502" s="14"/>
      <c r="K502" s="14"/>
      <c r="L502" s="33"/>
      <c r="M502" s="33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42"/>
      <c r="J503" s="14"/>
      <c r="K503" s="14"/>
      <c r="L503" s="33"/>
      <c r="M503" s="33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42"/>
      <c r="J504" s="14"/>
      <c r="K504" s="14"/>
      <c r="L504" s="33"/>
      <c r="M504" s="33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42"/>
      <c r="J505" s="14"/>
      <c r="K505" s="14"/>
      <c r="L505" s="33"/>
      <c r="M505" s="33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42"/>
      <c r="J506" s="14"/>
      <c r="K506" s="14"/>
      <c r="L506" s="33"/>
      <c r="M506" s="33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42"/>
      <c r="J507" s="14"/>
      <c r="K507" s="14"/>
      <c r="L507" s="33"/>
      <c r="M507" s="33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42"/>
      <c r="J508" s="14"/>
      <c r="K508" s="14"/>
      <c r="L508" s="33"/>
      <c r="M508" s="33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42"/>
      <c r="J509" s="14"/>
      <c r="K509" s="14"/>
      <c r="L509" s="33"/>
      <c r="M509" s="33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42"/>
      <c r="J510" s="14"/>
      <c r="K510" s="14"/>
      <c r="L510" s="33"/>
      <c r="M510" s="33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42"/>
      <c r="J511" s="14"/>
      <c r="K511" s="14"/>
      <c r="L511" s="33"/>
      <c r="M511" s="33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42"/>
      <c r="J512" s="14"/>
      <c r="K512" s="14"/>
      <c r="L512" s="33"/>
      <c r="M512" s="33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42"/>
      <c r="J513" s="14"/>
      <c r="K513" s="14"/>
      <c r="L513" s="33"/>
      <c r="M513" s="33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42"/>
      <c r="J514" s="14"/>
      <c r="K514" s="14"/>
      <c r="L514" s="33"/>
      <c r="M514" s="33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42"/>
      <c r="J515" s="14"/>
      <c r="K515" s="14"/>
      <c r="L515" s="33"/>
      <c r="M515" s="33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42"/>
      <c r="J516" s="14"/>
      <c r="K516" s="14"/>
      <c r="L516" s="33"/>
      <c r="M516" s="33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42"/>
      <c r="J517" s="14"/>
      <c r="K517" s="14"/>
      <c r="L517" s="33"/>
      <c r="M517" s="33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42"/>
      <c r="J518" s="14"/>
      <c r="K518" s="14"/>
      <c r="L518" s="33"/>
      <c r="M518" s="33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42"/>
      <c r="J519" s="14"/>
      <c r="K519" s="14"/>
      <c r="L519" s="33"/>
      <c r="M519" s="33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42"/>
      <c r="J520" s="14"/>
      <c r="K520" s="14"/>
      <c r="L520" s="33"/>
      <c r="M520" s="33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42"/>
      <c r="J521" s="14"/>
      <c r="K521" s="14"/>
      <c r="L521" s="33"/>
      <c r="M521" s="33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42"/>
      <c r="J522" s="14"/>
      <c r="K522" s="14"/>
      <c r="L522" s="33"/>
      <c r="M522" s="33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42"/>
      <c r="J523" s="14"/>
      <c r="K523" s="14"/>
      <c r="L523" s="33"/>
      <c r="M523" s="33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42"/>
      <c r="J524" s="14"/>
      <c r="K524" s="14"/>
      <c r="L524" s="33"/>
      <c r="M524" s="33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42"/>
      <c r="J525" s="14"/>
      <c r="K525" s="14"/>
      <c r="L525" s="33"/>
      <c r="M525" s="33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42"/>
      <c r="J526" s="14"/>
      <c r="K526" s="14"/>
      <c r="L526" s="33"/>
      <c r="M526" s="33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42"/>
      <c r="J527" s="14"/>
      <c r="K527" s="14"/>
      <c r="L527" s="33"/>
      <c r="M527" s="33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42"/>
      <c r="J528" s="14"/>
      <c r="K528" s="14"/>
      <c r="L528" s="33"/>
      <c r="M528" s="33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42"/>
      <c r="J529" s="14"/>
      <c r="K529" s="14"/>
      <c r="L529" s="33"/>
      <c r="M529" s="33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42"/>
      <c r="J530" s="14"/>
      <c r="K530" s="14"/>
      <c r="L530" s="33"/>
      <c r="M530" s="33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42"/>
      <c r="J531" s="14"/>
      <c r="K531" s="14"/>
      <c r="L531" s="33"/>
      <c r="M531" s="33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42"/>
      <c r="J532" s="14"/>
      <c r="K532" s="14"/>
      <c r="L532" s="33"/>
      <c r="M532" s="33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42"/>
      <c r="J533" s="14"/>
      <c r="K533" s="14"/>
      <c r="L533" s="33"/>
      <c r="M533" s="33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42"/>
      <c r="J534" s="14"/>
      <c r="K534" s="14"/>
      <c r="L534" s="33"/>
      <c r="M534" s="33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42"/>
      <c r="J535" s="14"/>
      <c r="K535" s="14"/>
      <c r="L535" s="33"/>
      <c r="M535" s="33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42"/>
      <c r="J536" s="14"/>
      <c r="K536" s="14"/>
      <c r="L536" s="33"/>
      <c r="M536" s="33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42"/>
      <c r="J537" s="14"/>
      <c r="K537" s="14"/>
      <c r="L537" s="33"/>
      <c r="M537" s="33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42"/>
      <c r="J538" s="14"/>
      <c r="K538" s="14"/>
      <c r="L538" s="33"/>
      <c r="M538" s="33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42"/>
      <c r="J539" s="14"/>
      <c r="K539" s="14"/>
      <c r="L539" s="33"/>
      <c r="M539" s="33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42"/>
      <c r="J540" s="14"/>
      <c r="K540" s="14"/>
      <c r="L540" s="33"/>
      <c r="M540" s="33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42"/>
      <c r="J541" s="14"/>
      <c r="K541" s="14"/>
      <c r="L541" s="33"/>
      <c r="M541" s="33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42"/>
      <c r="J542" s="14"/>
      <c r="K542" s="14"/>
      <c r="L542" s="33"/>
      <c r="M542" s="33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42"/>
      <c r="J543" s="14"/>
      <c r="K543" s="14"/>
      <c r="L543" s="33"/>
      <c r="M543" s="33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42"/>
      <c r="J544" s="14"/>
      <c r="K544" s="14"/>
      <c r="L544" s="33"/>
      <c r="M544" s="33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42"/>
      <c r="J545" s="14"/>
      <c r="K545" s="14"/>
      <c r="L545" s="33"/>
      <c r="M545" s="33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42"/>
      <c r="J546" s="14"/>
      <c r="K546" s="14"/>
      <c r="L546" s="33"/>
      <c r="M546" s="33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42"/>
      <c r="J547" s="14"/>
      <c r="K547" s="14"/>
      <c r="L547" s="33"/>
      <c r="M547" s="33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42"/>
      <c r="J548" s="14"/>
      <c r="K548" s="14"/>
      <c r="L548" s="33"/>
      <c r="M548" s="33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42"/>
      <c r="J549" s="14"/>
      <c r="K549" s="14"/>
      <c r="L549" s="33"/>
      <c r="M549" s="33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42"/>
      <c r="J550" s="14"/>
      <c r="K550" s="14"/>
      <c r="L550" s="33"/>
      <c r="M550" s="33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42"/>
      <c r="J551" s="14"/>
      <c r="K551" s="14"/>
      <c r="L551" s="33"/>
      <c r="M551" s="33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42"/>
      <c r="J552" s="14"/>
      <c r="K552" s="14"/>
      <c r="L552" s="33"/>
      <c r="M552" s="33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42"/>
      <c r="J553" s="14"/>
      <c r="K553" s="14"/>
      <c r="L553" s="33"/>
      <c r="M553" s="33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42"/>
      <c r="J554" s="14"/>
      <c r="K554" s="14"/>
      <c r="L554" s="33"/>
      <c r="M554" s="33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42"/>
      <c r="J555" s="14"/>
      <c r="K555" s="14"/>
      <c r="L555" s="33"/>
      <c r="M555" s="33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42"/>
      <c r="J556" s="14"/>
      <c r="K556" s="14"/>
      <c r="L556" s="33"/>
      <c r="M556" s="33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42"/>
      <c r="J557" s="14"/>
      <c r="K557" s="14"/>
      <c r="L557" s="33"/>
      <c r="M557" s="33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42"/>
      <c r="J558" s="14"/>
      <c r="K558" s="14"/>
      <c r="L558" s="33"/>
      <c r="M558" s="33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42"/>
      <c r="J559" s="14"/>
      <c r="K559" s="14"/>
      <c r="L559" s="33"/>
      <c r="M559" s="33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42"/>
      <c r="J560" s="14"/>
      <c r="K560" s="14"/>
      <c r="L560" s="33"/>
      <c r="M560" s="33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42"/>
      <c r="J561" s="14"/>
      <c r="K561" s="14"/>
      <c r="L561" s="33"/>
      <c r="M561" s="33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42"/>
      <c r="J562" s="14"/>
      <c r="K562" s="14"/>
      <c r="L562" s="33"/>
      <c r="M562" s="33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42"/>
      <c r="J563" s="14"/>
      <c r="K563" s="14"/>
      <c r="L563" s="33"/>
      <c r="M563" s="33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42"/>
      <c r="J564" s="14"/>
      <c r="K564" s="14"/>
      <c r="L564" s="33"/>
      <c r="M564" s="33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42"/>
      <c r="J565" s="14"/>
      <c r="K565" s="14"/>
      <c r="L565" s="33"/>
      <c r="M565" s="33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42"/>
      <c r="J566" s="14"/>
      <c r="K566" s="14"/>
      <c r="L566" s="33"/>
      <c r="M566" s="33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42"/>
      <c r="J567" s="14"/>
      <c r="K567" s="14"/>
      <c r="L567" s="33"/>
      <c r="M567" s="33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42"/>
      <c r="J568" s="14"/>
      <c r="K568" s="14"/>
      <c r="L568" s="33"/>
      <c r="M568" s="33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42"/>
      <c r="J569" s="14"/>
      <c r="K569" s="14"/>
      <c r="L569" s="33"/>
      <c r="M569" s="33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42"/>
      <c r="J570" s="14"/>
      <c r="K570" s="14"/>
      <c r="L570" s="33"/>
      <c r="M570" s="33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42"/>
      <c r="J571" s="14"/>
      <c r="K571" s="14"/>
      <c r="L571" s="33"/>
      <c r="M571" s="33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42"/>
      <c r="J572" s="14"/>
      <c r="K572" s="14"/>
      <c r="L572" s="33"/>
      <c r="M572" s="33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42"/>
      <c r="J573" s="14"/>
      <c r="K573" s="14"/>
      <c r="L573" s="33"/>
      <c r="M573" s="33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42"/>
      <c r="J574" s="14"/>
      <c r="K574" s="14"/>
      <c r="L574" s="33"/>
      <c r="M574" s="33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42"/>
      <c r="J575" s="14"/>
      <c r="K575" s="14"/>
      <c r="L575" s="33"/>
      <c r="M575" s="33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42"/>
      <c r="J576" s="14"/>
      <c r="K576" s="14"/>
      <c r="L576" s="33"/>
      <c r="M576" s="33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42"/>
      <c r="J577" s="14"/>
      <c r="K577" s="14"/>
      <c r="L577" s="33"/>
      <c r="M577" s="33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42"/>
      <c r="J578" s="14"/>
      <c r="K578" s="14"/>
      <c r="L578" s="33"/>
      <c r="M578" s="33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42"/>
      <c r="J579" s="14"/>
      <c r="K579" s="14"/>
      <c r="L579" s="33"/>
      <c r="M579" s="33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42"/>
      <c r="J580" s="14"/>
      <c r="K580" s="14"/>
      <c r="L580" s="33"/>
      <c r="M580" s="33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42"/>
      <c r="J581" s="14"/>
      <c r="K581" s="14"/>
      <c r="L581" s="33"/>
      <c r="M581" s="33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42"/>
      <c r="J582" s="14"/>
      <c r="K582" s="14"/>
      <c r="L582" s="33"/>
      <c r="M582" s="33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42"/>
      <c r="J583" s="14"/>
      <c r="K583" s="14"/>
      <c r="L583" s="33"/>
      <c r="M583" s="33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42"/>
      <c r="J584" s="14"/>
      <c r="K584" s="14"/>
      <c r="L584" s="33"/>
      <c r="M584" s="33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42"/>
      <c r="J585" s="14"/>
      <c r="K585" s="14"/>
      <c r="L585" s="33"/>
      <c r="M585" s="33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42"/>
      <c r="J586" s="14"/>
      <c r="K586" s="14"/>
      <c r="L586" s="33"/>
      <c r="M586" s="33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42"/>
      <c r="J587" s="14"/>
      <c r="K587" s="14"/>
      <c r="L587" s="33"/>
      <c r="M587" s="33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42"/>
      <c r="J588" s="14"/>
      <c r="K588" s="14"/>
      <c r="L588" s="33"/>
      <c r="M588" s="33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42"/>
      <c r="J589" s="14"/>
      <c r="K589" s="14"/>
      <c r="L589" s="33"/>
      <c r="M589" s="33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42"/>
      <c r="J590" s="14"/>
      <c r="K590" s="14"/>
      <c r="L590" s="33"/>
      <c r="M590" s="33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42"/>
      <c r="J591" s="14"/>
      <c r="K591" s="14"/>
      <c r="L591" s="33"/>
      <c r="M591" s="33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42"/>
      <c r="J592" s="14"/>
      <c r="K592" s="14"/>
      <c r="L592" s="33"/>
      <c r="M592" s="33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42"/>
      <c r="J593" s="14"/>
      <c r="K593" s="14"/>
      <c r="L593" s="33"/>
      <c r="M593" s="33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42"/>
      <c r="J594" s="14"/>
      <c r="K594" s="14"/>
      <c r="L594" s="33"/>
      <c r="M594" s="33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42"/>
      <c r="J595" s="14"/>
      <c r="K595" s="14"/>
      <c r="L595" s="33"/>
      <c r="M595" s="33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42"/>
      <c r="J596" s="14"/>
      <c r="K596" s="14"/>
      <c r="L596" s="33"/>
      <c r="M596" s="33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42"/>
      <c r="J597" s="14"/>
      <c r="K597" s="14"/>
      <c r="L597" s="33"/>
      <c r="M597" s="33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42"/>
      <c r="J598" s="14"/>
      <c r="K598" s="14"/>
      <c r="L598" s="33"/>
      <c r="M598" s="33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42"/>
      <c r="J599" s="14"/>
      <c r="K599" s="14"/>
      <c r="L599" s="33"/>
      <c r="M599" s="33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42"/>
      <c r="J600" s="14"/>
      <c r="K600" s="14"/>
      <c r="L600" s="33"/>
      <c r="M600" s="33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42"/>
      <c r="J601" s="14"/>
      <c r="K601" s="14"/>
      <c r="L601" s="33"/>
      <c r="M601" s="33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42"/>
      <c r="J602" s="14"/>
      <c r="K602" s="14"/>
      <c r="L602" s="33"/>
      <c r="M602" s="33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42"/>
      <c r="J603" s="14"/>
      <c r="K603" s="14"/>
      <c r="L603" s="33"/>
      <c r="M603" s="33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42"/>
      <c r="J604" s="14"/>
      <c r="K604" s="14"/>
      <c r="L604" s="33"/>
      <c r="M604" s="33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42"/>
      <c r="J605" s="14"/>
      <c r="K605" s="14"/>
      <c r="L605" s="33"/>
      <c r="M605" s="33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42"/>
      <c r="J606" s="14"/>
      <c r="K606" s="14"/>
      <c r="L606" s="33"/>
      <c r="M606" s="33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42"/>
      <c r="J607" s="14"/>
      <c r="K607" s="14"/>
      <c r="L607" s="33"/>
      <c r="M607" s="33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42"/>
      <c r="J608" s="14"/>
      <c r="K608" s="14"/>
      <c r="L608" s="33"/>
      <c r="M608" s="33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42"/>
      <c r="J609" s="14"/>
      <c r="K609" s="14"/>
      <c r="L609" s="33"/>
      <c r="M609" s="33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42"/>
      <c r="J610" s="14"/>
      <c r="K610" s="14"/>
      <c r="L610" s="33"/>
      <c r="M610" s="33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42"/>
      <c r="J611" s="14"/>
      <c r="K611" s="14"/>
      <c r="L611" s="33"/>
      <c r="M611" s="33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42"/>
      <c r="J612" s="14"/>
      <c r="K612" s="14"/>
      <c r="L612" s="33"/>
      <c r="M612" s="33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42"/>
      <c r="J613" s="14"/>
      <c r="K613" s="14"/>
      <c r="L613" s="33"/>
      <c r="M613" s="33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42"/>
      <c r="J614" s="14"/>
      <c r="K614" s="14"/>
      <c r="L614" s="33"/>
      <c r="M614" s="33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42"/>
      <c r="J615" s="14"/>
      <c r="K615" s="14"/>
      <c r="L615" s="33"/>
      <c r="M615" s="33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42"/>
      <c r="J616" s="14"/>
      <c r="K616" s="14"/>
      <c r="L616" s="33"/>
      <c r="M616" s="33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42"/>
      <c r="J617" s="14"/>
      <c r="K617" s="14"/>
      <c r="L617" s="33"/>
      <c r="M617" s="33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42"/>
      <c r="J618" s="14"/>
      <c r="K618" s="14"/>
      <c r="L618" s="33"/>
      <c r="M618" s="33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42"/>
      <c r="J619" s="14"/>
      <c r="K619" s="14"/>
      <c r="L619" s="33"/>
      <c r="M619" s="33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42"/>
      <c r="J620" s="14"/>
      <c r="K620" s="14"/>
      <c r="L620" s="33"/>
      <c r="M620" s="33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42"/>
      <c r="J621" s="14"/>
      <c r="K621" s="14"/>
      <c r="L621" s="33"/>
      <c r="M621" s="33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42"/>
      <c r="J622" s="14"/>
      <c r="K622" s="14"/>
      <c r="L622" s="33"/>
      <c r="M622" s="33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42"/>
      <c r="J623" s="14"/>
      <c r="K623" s="14"/>
      <c r="L623" s="33"/>
      <c r="M623" s="33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42"/>
      <c r="J624" s="14"/>
      <c r="K624" s="14"/>
      <c r="L624" s="33"/>
      <c r="M624" s="33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42"/>
      <c r="J625" s="14"/>
      <c r="K625" s="14"/>
      <c r="L625" s="33"/>
      <c r="M625" s="33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42"/>
      <c r="J626" s="14"/>
      <c r="K626" s="14"/>
      <c r="L626" s="33"/>
      <c r="M626" s="33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42"/>
      <c r="J627" s="14"/>
      <c r="K627" s="14"/>
      <c r="L627" s="33"/>
      <c r="M627" s="33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42"/>
      <c r="J628" s="14"/>
      <c r="K628" s="14"/>
      <c r="L628" s="33"/>
      <c r="M628" s="33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42"/>
      <c r="J629" s="14"/>
      <c r="K629" s="14"/>
      <c r="L629" s="33"/>
      <c r="M629" s="33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42"/>
      <c r="J630" s="14"/>
      <c r="K630" s="14"/>
      <c r="L630" s="33"/>
      <c r="M630" s="33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42"/>
      <c r="J631" s="14"/>
      <c r="K631" s="14"/>
      <c r="L631" s="33"/>
      <c r="M631" s="33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42"/>
      <c r="J632" s="14"/>
      <c r="K632" s="14"/>
      <c r="L632" s="33"/>
      <c r="M632" s="33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42"/>
      <c r="J633" s="14"/>
      <c r="K633" s="14"/>
      <c r="L633" s="33"/>
      <c r="M633" s="33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42"/>
      <c r="J634" s="14"/>
      <c r="K634" s="14"/>
      <c r="L634" s="33"/>
      <c r="M634" s="33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42"/>
      <c r="J635" s="14"/>
      <c r="K635" s="14"/>
      <c r="L635" s="33"/>
      <c r="M635" s="33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42"/>
      <c r="J636" s="14"/>
      <c r="K636" s="14"/>
      <c r="L636" s="33"/>
      <c r="M636" s="33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42"/>
      <c r="J637" s="14"/>
      <c r="K637" s="14"/>
      <c r="L637" s="33"/>
      <c r="M637" s="33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42"/>
      <c r="J638" s="14"/>
      <c r="K638" s="14"/>
      <c r="L638" s="33"/>
      <c r="M638" s="33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42"/>
      <c r="J639" s="14"/>
      <c r="K639" s="14"/>
      <c r="L639" s="33"/>
      <c r="M639" s="33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42"/>
      <c r="J640" s="14"/>
      <c r="K640" s="14"/>
      <c r="L640" s="33"/>
      <c r="M640" s="33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42"/>
      <c r="J641" s="14"/>
      <c r="K641" s="14"/>
      <c r="L641" s="33"/>
      <c r="M641" s="33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42"/>
      <c r="J642" s="14"/>
      <c r="K642" s="14"/>
      <c r="L642" s="33"/>
      <c r="M642" s="33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42"/>
      <c r="J643" s="14"/>
      <c r="K643" s="14"/>
      <c r="L643" s="33"/>
      <c r="M643" s="33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42"/>
      <c r="J644" s="14"/>
      <c r="K644" s="14"/>
      <c r="L644" s="33"/>
      <c r="M644" s="33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42"/>
      <c r="J645" s="14"/>
      <c r="K645" s="14"/>
      <c r="L645" s="33"/>
      <c r="M645" s="33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42"/>
      <c r="J646" s="14"/>
      <c r="K646" s="14"/>
      <c r="L646" s="33"/>
      <c r="M646" s="33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42"/>
      <c r="J647" s="14"/>
      <c r="K647" s="14"/>
      <c r="L647" s="33"/>
      <c r="M647" s="33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42"/>
      <c r="J648" s="14"/>
      <c r="K648" s="14"/>
      <c r="L648" s="33"/>
      <c r="M648" s="33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42"/>
      <c r="J649" s="14"/>
      <c r="K649" s="14"/>
      <c r="L649" s="33"/>
      <c r="M649" s="33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42"/>
      <c r="J650" s="14"/>
      <c r="K650" s="14"/>
      <c r="L650" s="33"/>
      <c r="M650" s="33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42"/>
      <c r="J651" s="14"/>
      <c r="K651" s="14"/>
      <c r="L651" s="33"/>
      <c r="M651" s="33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42"/>
      <c r="J652" s="14"/>
      <c r="K652" s="14"/>
      <c r="L652" s="33"/>
      <c r="M652" s="33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42"/>
      <c r="J653" s="14"/>
      <c r="K653" s="14"/>
      <c r="L653" s="33"/>
      <c r="M653" s="33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42"/>
      <c r="J654" s="14"/>
      <c r="K654" s="14"/>
      <c r="L654" s="33"/>
      <c r="M654" s="33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42"/>
      <c r="J655" s="14"/>
      <c r="K655" s="14"/>
      <c r="L655" s="33"/>
      <c r="M655" s="33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42"/>
      <c r="J656" s="14"/>
      <c r="K656" s="14"/>
      <c r="L656" s="33"/>
      <c r="M656" s="33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42"/>
      <c r="J657" s="14"/>
      <c r="K657" s="14"/>
      <c r="L657" s="33"/>
      <c r="M657" s="33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42"/>
      <c r="J658" s="14"/>
      <c r="K658" s="14"/>
      <c r="L658" s="33"/>
      <c r="M658" s="33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42"/>
      <c r="J659" s="14"/>
      <c r="K659" s="14"/>
      <c r="L659" s="33"/>
      <c r="M659" s="33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42"/>
      <c r="J660" s="14"/>
      <c r="K660" s="14"/>
      <c r="L660" s="33"/>
      <c r="M660" s="33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42"/>
      <c r="J661" s="14"/>
      <c r="K661" s="14"/>
      <c r="L661" s="33"/>
      <c r="M661" s="33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42"/>
      <c r="J662" s="14"/>
      <c r="K662" s="14"/>
      <c r="L662" s="33"/>
      <c r="M662" s="33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42"/>
      <c r="J663" s="14"/>
      <c r="K663" s="14"/>
      <c r="L663" s="33"/>
      <c r="M663" s="33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42"/>
      <c r="J664" s="14"/>
      <c r="K664" s="14"/>
      <c r="L664" s="33"/>
      <c r="M664" s="33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42"/>
      <c r="J665" s="14"/>
      <c r="K665" s="14"/>
      <c r="L665" s="33"/>
      <c r="M665" s="33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42"/>
      <c r="J666" s="14"/>
      <c r="K666" s="14"/>
      <c r="L666" s="33"/>
      <c r="M666" s="33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42"/>
      <c r="J667" s="14"/>
      <c r="K667" s="14"/>
      <c r="L667" s="33"/>
      <c r="M667" s="33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42"/>
      <c r="J668" s="14"/>
      <c r="K668" s="14"/>
      <c r="L668" s="33"/>
      <c r="M668" s="33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42"/>
      <c r="J669" s="14"/>
      <c r="K669" s="14"/>
      <c r="L669" s="33"/>
      <c r="M669" s="33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42"/>
      <c r="J670" s="14"/>
      <c r="K670" s="14"/>
      <c r="L670" s="33"/>
      <c r="M670" s="33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42"/>
      <c r="J671" s="14"/>
      <c r="K671" s="14"/>
      <c r="L671" s="33"/>
      <c r="M671" s="33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42"/>
      <c r="J672" s="14"/>
      <c r="K672" s="14"/>
      <c r="L672" s="33"/>
      <c r="M672" s="33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42"/>
      <c r="J673" s="14"/>
      <c r="K673" s="14"/>
      <c r="L673" s="33"/>
      <c r="M673" s="33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42"/>
      <c r="J674" s="14"/>
      <c r="K674" s="14"/>
      <c r="L674" s="33"/>
      <c r="M674" s="33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42"/>
      <c r="J675" s="14"/>
      <c r="K675" s="14"/>
      <c r="L675" s="33"/>
      <c r="M675" s="33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42"/>
      <c r="J676" s="14"/>
      <c r="K676" s="14"/>
      <c r="L676" s="33"/>
      <c r="M676" s="33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42"/>
      <c r="J677" s="14"/>
      <c r="K677" s="14"/>
      <c r="L677" s="33"/>
      <c r="M677" s="33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42"/>
      <c r="J678" s="14"/>
      <c r="K678" s="14"/>
      <c r="L678" s="33"/>
      <c r="M678" s="33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42"/>
      <c r="J679" s="14"/>
      <c r="K679" s="14"/>
      <c r="L679" s="33"/>
      <c r="M679" s="33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42"/>
      <c r="J680" s="14"/>
      <c r="K680" s="14"/>
      <c r="L680" s="33"/>
      <c r="M680" s="33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42"/>
      <c r="J681" s="14"/>
      <c r="K681" s="14"/>
      <c r="L681" s="33"/>
      <c r="M681" s="33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42"/>
      <c r="J682" s="14"/>
      <c r="K682" s="14"/>
      <c r="L682" s="33"/>
      <c r="M682" s="33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42"/>
      <c r="J683" s="14"/>
      <c r="K683" s="14"/>
      <c r="L683" s="33"/>
      <c r="M683" s="33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42"/>
      <c r="J684" s="14"/>
      <c r="K684" s="14"/>
      <c r="L684" s="33"/>
      <c r="M684" s="33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42"/>
      <c r="J685" s="14"/>
      <c r="K685" s="14"/>
      <c r="L685" s="33"/>
      <c r="M685" s="33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42"/>
      <c r="J686" s="14"/>
      <c r="K686" s="14"/>
      <c r="L686" s="33"/>
      <c r="M686" s="33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42"/>
      <c r="J687" s="14"/>
      <c r="K687" s="14"/>
      <c r="L687" s="33"/>
      <c r="M687" s="33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42"/>
      <c r="J688" s="14"/>
      <c r="K688" s="14"/>
      <c r="L688" s="33"/>
      <c r="M688" s="33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42"/>
      <c r="J689" s="14"/>
      <c r="K689" s="14"/>
      <c r="L689" s="33"/>
      <c r="M689" s="33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42"/>
      <c r="J690" s="14"/>
      <c r="K690" s="14"/>
      <c r="L690" s="33"/>
      <c r="M690" s="33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42"/>
      <c r="J691" s="14"/>
      <c r="K691" s="14"/>
      <c r="L691" s="33"/>
      <c r="M691" s="33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42"/>
      <c r="J692" s="14"/>
      <c r="K692" s="14"/>
      <c r="L692" s="33"/>
      <c r="M692" s="33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42"/>
      <c r="J693" s="14"/>
      <c r="K693" s="14"/>
      <c r="L693" s="33"/>
      <c r="M693" s="33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42"/>
      <c r="J694" s="14"/>
      <c r="K694" s="14"/>
      <c r="L694" s="33"/>
      <c r="M694" s="33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42"/>
      <c r="J695" s="14"/>
      <c r="K695" s="14"/>
      <c r="L695" s="33"/>
      <c r="M695" s="33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42"/>
      <c r="J696" s="14"/>
      <c r="K696" s="14"/>
      <c r="L696" s="33"/>
      <c r="M696" s="33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42"/>
      <c r="J697" s="14"/>
      <c r="K697" s="14"/>
      <c r="L697" s="33"/>
      <c r="M697" s="33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42"/>
      <c r="J698" s="14"/>
      <c r="K698" s="14"/>
      <c r="L698" s="33"/>
      <c r="M698" s="33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42"/>
      <c r="J699" s="14"/>
      <c r="K699" s="14"/>
      <c r="L699" s="33"/>
      <c r="M699" s="33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42"/>
      <c r="J700" s="14"/>
      <c r="K700" s="14"/>
      <c r="L700" s="33"/>
      <c r="M700" s="33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42"/>
      <c r="J701" s="14"/>
      <c r="K701" s="14"/>
      <c r="L701" s="33"/>
      <c r="M701" s="33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42"/>
      <c r="J702" s="14"/>
      <c r="K702" s="14"/>
      <c r="L702" s="33"/>
      <c r="M702" s="33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42"/>
      <c r="J703" s="14"/>
      <c r="K703" s="14"/>
      <c r="L703" s="33"/>
      <c r="M703" s="33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42"/>
      <c r="J704" s="14"/>
      <c r="K704" s="14"/>
      <c r="L704" s="33"/>
      <c r="M704" s="33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42"/>
      <c r="J705" s="14"/>
      <c r="K705" s="14"/>
      <c r="L705" s="33"/>
      <c r="M705" s="33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42"/>
      <c r="J706" s="14"/>
      <c r="K706" s="14"/>
      <c r="L706" s="33"/>
      <c r="M706" s="33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42"/>
      <c r="J707" s="14"/>
      <c r="K707" s="14"/>
      <c r="L707" s="33"/>
      <c r="M707" s="33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42"/>
      <c r="J708" s="14"/>
      <c r="K708" s="14"/>
      <c r="L708" s="33"/>
      <c r="M708" s="33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42"/>
      <c r="J709" s="14"/>
      <c r="K709" s="14"/>
      <c r="L709" s="33"/>
      <c r="M709" s="33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42"/>
      <c r="J710" s="14"/>
      <c r="K710" s="14"/>
      <c r="L710" s="33"/>
      <c r="M710" s="33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42"/>
      <c r="J711" s="14"/>
      <c r="K711" s="14"/>
      <c r="L711" s="33"/>
      <c r="M711" s="33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42"/>
      <c r="J712" s="14"/>
      <c r="K712" s="14"/>
      <c r="L712" s="33"/>
      <c r="M712" s="33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42"/>
      <c r="J713" s="14"/>
      <c r="K713" s="14"/>
      <c r="L713" s="33"/>
      <c r="M713" s="33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42"/>
      <c r="J714" s="14"/>
      <c r="K714" s="14"/>
      <c r="L714" s="33"/>
      <c r="M714" s="33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42"/>
      <c r="J715" s="14"/>
      <c r="K715" s="14"/>
      <c r="L715" s="33"/>
      <c r="M715" s="33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42"/>
      <c r="J716" s="14"/>
      <c r="K716" s="14"/>
      <c r="L716" s="33"/>
      <c r="M716" s="33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42"/>
      <c r="J717" s="14"/>
      <c r="K717" s="14"/>
      <c r="L717" s="33"/>
      <c r="M717" s="33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42"/>
      <c r="J718" s="14"/>
      <c r="K718" s="14"/>
      <c r="L718" s="33"/>
      <c r="M718" s="33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42"/>
      <c r="J719" s="14"/>
      <c r="K719" s="14"/>
      <c r="L719" s="33"/>
      <c r="M719" s="33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42"/>
      <c r="J720" s="14"/>
      <c r="K720" s="14"/>
      <c r="L720" s="33"/>
      <c r="M720" s="33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42"/>
      <c r="J721" s="14"/>
      <c r="K721" s="14"/>
      <c r="L721" s="33"/>
      <c r="M721" s="33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42"/>
      <c r="J722" s="14"/>
      <c r="K722" s="14"/>
      <c r="L722" s="33"/>
      <c r="M722" s="33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42"/>
      <c r="J723" s="14"/>
      <c r="K723" s="14"/>
      <c r="L723" s="33"/>
      <c r="M723" s="33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42"/>
      <c r="J724" s="14"/>
      <c r="K724" s="14"/>
      <c r="L724" s="33"/>
      <c r="M724" s="33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42"/>
      <c r="J725" s="14"/>
      <c r="K725" s="14"/>
      <c r="L725" s="33"/>
      <c r="M725" s="33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42"/>
      <c r="J726" s="14"/>
      <c r="K726" s="14"/>
      <c r="L726" s="33"/>
      <c r="M726" s="33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42"/>
      <c r="J727" s="14"/>
      <c r="K727" s="14"/>
      <c r="L727" s="33"/>
      <c r="M727" s="33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42"/>
      <c r="J728" s="14"/>
      <c r="K728" s="14"/>
      <c r="L728" s="33"/>
      <c r="M728" s="33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42"/>
      <c r="J729" s="14"/>
      <c r="K729" s="14"/>
      <c r="L729" s="33"/>
      <c r="M729" s="33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42"/>
      <c r="J730" s="14"/>
      <c r="K730" s="14"/>
      <c r="L730" s="33"/>
      <c r="M730" s="33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42"/>
      <c r="J731" s="14"/>
      <c r="K731" s="14"/>
      <c r="L731" s="33"/>
      <c r="M731" s="33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42"/>
      <c r="J732" s="14"/>
      <c r="K732" s="14"/>
      <c r="L732" s="33"/>
      <c r="M732" s="33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42"/>
      <c r="J733" s="14"/>
      <c r="K733" s="14"/>
      <c r="L733" s="33"/>
      <c r="M733" s="33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42"/>
      <c r="J734" s="14"/>
      <c r="K734" s="14"/>
      <c r="L734" s="33"/>
      <c r="M734" s="33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42"/>
      <c r="J735" s="14"/>
      <c r="K735" s="14"/>
      <c r="L735" s="33"/>
      <c r="M735" s="33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42"/>
      <c r="J736" s="14"/>
      <c r="K736" s="14"/>
      <c r="L736" s="33"/>
      <c r="M736" s="33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42"/>
      <c r="J737" s="14"/>
      <c r="K737" s="14"/>
      <c r="L737" s="33"/>
      <c r="M737" s="33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42"/>
      <c r="J738" s="14"/>
      <c r="K738" s="14"/>
      <c r="L738" s="33"/>
      <c r="M738" s="33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42"/>
      <c r="J739" s="14"/>
      <c r="K739" s="14"/>
      <c r="L739" s="33"/>
      <c r="M739" s="33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42"/>
      <c r="J740" s="14"/>
      <c r="K740" s="14"/>
      <c r="L740" s="33"/>
      <c r="M740" s="33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42"/>
      <c r="J741" s="14"/>
      <c r="K741" s="14"/>
      <c r="L741" s="33"/>
      <c r="M741" s="33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42"/>
      <c r="J742" s="14"/>
      <c r="K742" s="14"/>
      <c r="L742" s="33"/>
      <c r="M742" s="33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42"/>
      <c r="J743" s="14"/>
      <c r="K743" s="14"/>
      <c r="L743" s="33"/>
      <c r="M743" s="33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42"/>
      <c r="J744" s="14"/>
      <c r="K744" s="14"/>
      <c r="L744" s="33"/>
      <c r="M744" s="33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42"/>
      <c r="J745" s="14"/>
      <c r="K745" s="14"/>
      <c r="L745" s="33"/>
      <c r="M745" s="33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42"/>
      <c r="J746" s="14"/>
      <c r="K746" s="14"/>
      <c r="L746" s="33"/>
      <c r="M746" s="33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42"/>
      <c r="J747" s="14"/>
      <c r="K747" s="14"/>
      <c r="L747" s="33"/>
      <c r="M747" s="33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42"/>
      <c r="J748" s="14"/>
      <c r="K748" s="14"/>
      <c r="L748" s="33"/>
      <c r="M748" s="33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42"/>
      <c r="J749" s="14"/>
      <c r="K749" s="14"/>
      <c r="L749" s="33"/>
      <c r="M749" s="33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42"/>
      <c r="J750" s="14"/>
      <c r="K750" s="14"/>
      <c r="L750" s="33"/>
      <c r="M750" s="33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42"/>
      <c r="J751" s="14"/>
      <c r="K751" s="14"/>
      <c r="L751" s="33"/>
      <c r="M751" s="33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42"/>
      <c r="J752" s="14"/>
      <c r="K752" s="14"/>
      <c r="L752" s="33"/>
      <c r="M752" s="33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42"/>
      <c r="J753" s="14"/>
      <c r="K753" s="14"/>
      <c r="L753" s="33"/>
      <c r="M753" s="33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42"/>
      <c r="J754" s="14"/>
      <c r="K754" s="14"/>
      <c r="L754" s="33"/>
      <c r="M754" s="33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42"/>
      <c r="J755" s="14"/>
      <c r="K755" s="14"/>
      <c r="L755" s="33"/>
      <c r="M755" s="33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42"/>
      <c r="J756" s="14"/>
      <c r="K756" s="14"/>
      <c r="L756" s="33"/>
      <c r="M756" s="33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42"/>
      <c r="J757" s="14"/>
      <c r="K757" s="14"/>
      <c r="L757" s="33"/>
      <c r="M757" s="33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42"/>
      <c r="J758" s="14"/>
      <c r="K758" s="14"/>
      <c r="L758" s="33"/>
      <c r="M758" s="33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42"/>
      <c r="J759" s="14"/>
      <c r="K759" s="14"/>
      <c r="L759" s="33"/>
      <c r="M759" s="33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42"/>
      <c r="J760" s="14"/>
      <c r="K760" s="14"/>
      <c r="L760" s="33"/>
      <c r="M760" s="33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42"/>
      <c r="J761" s="14"/>
      <c r="K761" s="14"/>
      <c r="L761" s="33"/>
      <c r="M761" s="33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42"/>
      <c r="J762" s="14"/>
      <c r="K762" s="14"/>
      <c r="L762" s="33"/>
      <c r="M762" s="33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42"/>
      <c r="J763" s="14"/>
      <c r="K763" s="14"/>
      <c r="L763" s="33"/>
      <c r="M763" s="33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42"/>
      <c r="J764" s="14"/>
      <c r="K764" s="14"/>
      <c r="L764" s="33"/>
      <c r="M764" s="33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42"/>
      <c r="J765" s="14"/>
      <c r="K765" s="14"/>
      <c r="L765" s="33"/>
      <c r="M765" s="33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42"/>
      <c r="J766" s="14"/>
      <c r="K766" s="14"/>
      <c r="L766" s="33"/>
      <c r="M766" s="33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42"/>
      <c r="J767" s="14"/>
      <c r="K767" s="14"/>
      <c r="L767" s="33"/>
      <c r="M767" s="33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42"/>
      <c r="J768" s="14"/>
      <c r="K768" s="14"/>
      <c r="L768" s="33"/>
      <c r="M768" s="33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42"/>
      <c r="J769" s="14"/>
      <c r="K769" s="14"/>
      <c r="L769" s="33"/>
      <c r="M769" s="33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42"/>
      <c r="J770" s="14"/>
      <c r="K770" s="14"/>
      <c r="L770" s="33"/>
      <c r="M770" s="33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42"/>
      <c r="J771" s="14"/>
      <c r="K771" s="14"/>
      <c r="L771" s="33"/>
      <c r="M771" s="33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42"/>
      <c r="J772" s="14"/>
      <c r="K772" s="14"/>
      <c r="L772" s="33"/>
      <c r="M772" s="33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42"/>
      <c r="J773" s="14"/>
      <c r="K773" s="14"/>
      <c r="L773" s="33"/>
      <c r="M773" s="33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42"/>
      <c r="J774" s="14"/>
      <c r="K774" s="14"/>
      <c r="L774" s="33"/>
      <c r="M774" s="33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42"/>
      <c r="J775" s="14"/>
      <c r="K775" s="14"/>
      <c r="L775" s="33"/>
      <c r="M775" s="33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42"/>
      <c r="J776" s="14"/>
      <c r="K776" s="14"/>
      <c r="L776" s="33"/>
      <c r="M776" s="33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42"/>
      <c r="J777" s="14"/>
      <c r="K777" s="14"/>
      <c r="L777" s="33"/>
      <c r="M777" s="33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42"/>
      <c r="J778" s="14"/>
      <c r="K778" s="14"/>
      <c r="L778" s="33"/>
      <c r="M778" s="33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42"/>
      <c r="J779" s="14"/>
      <c r="K779" s="14"/>
      <c r="L779" s="33"/>
      <c r="M779" s="33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42"/>
      <c r="J780" s="14"/>
      <c r="K780" s="14"/>
      <c r="L780" s="33"/>
      <c r="M780" s="33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42"/>
      <c r="J781" s="14"/>
      <c r="K781" s="14"/>
      <c r="L781" s="33"/>
      <c r="M781" s="33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42"/>
      <c r="J782" s="14"/>
      <c r="K782" s="14"/>
      <c r="L782" s="33"/>
      <c r="M782" s="33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42"/>
      <c r="J783" s="14"/>
      <c r="K783" s="14"/>
      <c r="L783" s="33"/>
      <c r="M783" s="33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42"/>
      <c r="J784" s="14"/>
      <c r="K784" s="14"/>
      <c r="L784" s="33"/>
      <c r="M784" s="33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42"/>
      <c r="J785" s="14"/>
      <c r="K785" s="14"/>
      <c r="L785" s="33"/>
      <c r="M785" s="33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42"/>
      <c r="J786" s="14"/>
      <c r="K786" s="14"/>
      <c r="L786" s="33"/>
      <c r="M786" s="33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42"/>
      <c r="J787" s="14"/>
      <c r="K787" s="14"/>
      <c r="L787" s="33"/>
      <c r="M787" s="33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42"/>
      <c r="J788" s="14"/>
      <c r="K788" s="14"/>
      <c r="L788" s="33"/>
      <c r="M788" s="33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42"/>
      <c r="J789" s="14"/>
      <c r="K789" s="14"/>
      <c r="L789" s="33"/>
      <c r="M789" s="33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42"/>
      <c r="J790" s="14"/>
      <c r="K790" s="14"/>
      <c r="L790" s="33"/>
      <c r="M790" s="33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42"/>
      <c r="J791" s="14"/>
      <c r="K791" s="14"/>
      <c r="L791" s="33"/>
      <c r="M791" s="33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42"/>
      <c r="J792" s="14"/>
      <c r="K792" s="14"/>
      <c r="L792" s="33"/>
      <c r="M792" s="33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42"/>
      <c r="J793" s="14"/>
      <c r="K793" s="14"/>
      <c r="L793" s="33"/>
      <c r="M793" s="33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42"/>
      <c r="J794" s="14"/>
      <c r="K794" s="14"/>
      <c r="L794" s="33"/>
      <c r="M794" s="33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42"/>
      <c r="J795" s="14"/>
      <c r="K795" s="14"/>
      <c r="L795" s="33"/>
      <c r="M795" s="33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42"/>
      <c r="J796" s="14"/>
      <c r="K796" s="14"/>
      <c r="L796" s="33"/>
      <c r="M796" s="33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42"/>
      <c r="J797" s="14"/>
      <c r="K797" s="14"/>
      <c r="L797" s="33"/>
      <c r="M797" s="33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42"/>
      <c r="J798" s="14"/>
      <c r="K798" s="14"/>
      <c r="L798" s="33"/>
      <c r="M798" s="33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42"/>
      <c r="J799" s="14"/>
      <c r="K799" s="14"/>
      <c r="L799" s="33"/>
      <c r="M799" s="33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42"/>
      <c r="J800" s="14"/>
      <c r="K800" s="14"/>
      <c r="L800" s="33"/>
      <c r="M800" s="33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42"/>
      <c r="J801" s="14"/>
      <c r="K801" s="14"/>
      <c r="L801" s="33"/>
      <c r="M801" s="33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42"/>
      <c r="J802" s="14"/>
      <c r="K802" s="14"/>
      <c r="L802" s="33"/>
      <c r="M802" s="33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42"/>
      <c r="J803" s="14"/>
      <c r="K803" s="14"/>
      <c r="L803" s="33"/>
      <c r="M803" s="33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42"/>
      <c r="J804" s="14"/>
      <c r="K804" s="14"/>
      <c r="L804" s="33"/>
      <c r="M804" s="33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42"/>
      <c r="J805" s="14"/>
      <c r="K805" s="14"/>
      <c r="L805" s="33"/>
      <c r="M805" s="33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42"/>
      <c r="J806" s="14"/>
      <c r="K806" s="14"/>
      <c r="L806" s="33"/>
      <c r="M806" s="33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42"/>
      <c r="J807" s="14"/>
      <c r="K807" s="14"/>
      <c r="L807" s="33"/>
      <c r="M807" s="33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42"/>
      <c r="J808" s="14"/>
      <c r="K808" s="14"/>
      <c r="L808" s="33"/>
      <c r="M808" s="33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42"/>
      <c r="J809" s="14"/>
      <c r="K809" s="14"/>
      <c r="L809" s="33"/>
      <c r="M809" s="33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42"/>
      <c r="J810" s="14"/>
      <c r="K810" s="14"/>
      <c r="L810" s="33"/>
      <c r="M810" s="33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42"/>
      <c r="J811" s="14"/>
      <c r="K811" s="14"/>
      <c r="L811" s="33"/>
      <c r="M811" s="33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42"/>
      <c r="J812" s="14"/>
      <c r="K812" s="14"/>
      <c r="L812" s="33"/>
      <c r="M812" s="33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42"/>
      <c r="J813" s="14"/>
      <c r="K813" s="14"/>
      <c r="L813" s="33"/>
      <c r="M813" s="33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42"/>
      <c r="J814" s="14"/>
      <c r="K814" s="14"/>
      <c r="L814" s="33"/>
      <c r="M814" s="33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42"/>
      <c r="J815" s="14"/>
      <c r="K815" s="14"/>
      <c r="L815" s="33"/>
      <c r="M815" s="33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42"/>
      <c r="J816" s="14"/>
      <c r="K816" s="14"/>
      <c r="L816" s="33"/>
      <c r="M816" s="33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42"/>
      <c r="J817" s="14"/>
      <c r="K817" s="14"/>
      <c r="L817" s="33"/>
      <c r="M817" s="33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42"/>
      <c r="J818" s="14"/>
      <c r="K818" s="14"/>
      <c r="L818" s="33"/>
      <c r="M818" s="33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42"/>
      <c r="J819" s="14"/>
      <c r="K819" s="14"/>
      <c r="L819" s="33"/>
      <c r="M819" s="33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42"/>
      <c r="J820" s="14"/>
      <c r="K820" s="14"/>
      <c r="L820" s="33"/>
      <c r="M820" s="33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42"/>
      <c r="J821" s="14"/>
      <c r="K821" s="14"/>
      <c r="L821" s="33"/>
      <c r="M821" s="33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42"/>
      <c r="J822" s="14"/>
      <c r="K822" s="14"/>
      <c r="L822" s="33"/>
      <c r="M822" s="33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42"/>
      <c r="J823" s="14"/>
      <c r="K823" s="14"/>
      <c r="L823" s="33"/>
      <c r="M823" s="33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42"/>
      <c r="J824" s="14"/>
      <c r="K824" s="14"/>
      <c r="L824" s="33"/>
      <c r="M824" s="33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42"/>
      <c r="J825" s="14"/>
      <c r="K825" s="14"/>
      <c r="L825" s="33"/>
      <c r="M825" s="33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42"/>
      <c r="J826" s="14"/>
      <c r="K826" s="14"/>
      <c r="L826" s="33"/>
      <c r="M826" s="33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42"/>
      <c r="J827" s="14"/>
      <c r="K827" s="14"/>
      <c r="L827" s="33"/>
      <c r="M827" s="33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42"/>
      <c r="J828" s="14"/>
      <c r="K828" s="14"/>
      <c r="L828" s="33"/>
      <c r="M828" s="33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42"/>
      <c r="J829" s="14"/>
      <c r="K829" s="14"/>
      <c r="L829" s="33"/>
      <c r="M829" s="33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42"/>
      <c r="J830" s="14"/>
      <c r="K830" s="14"/>
      <c r="L830" s="33"/>
      <c r="M830" s="33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42"/>
      <c r="J831" s="14"/>
      <c r="K831" s="14"/>
      <c r="L831" s="33"/>
      <c r="M831" s="33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42"/>
      <c r="J832" s="14"/>
      <c r="K832" s="14"/>
      <c r="L832" s="33"/>
      <c r="M832" s="33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42"/>
      <c r="J833" s="14"/>
      <c r="K833" s="14"/>
      <c r="L833" s="33"/>
      <c r="M833" s="33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42"/>
      <c r="J834" s="14"/>
      <c r="K834" s="14"/>
      <c r="L834" s="33"/>
      <c r="M834" s="33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42"/>
      <c r="J835" s="14"/>
      <c r="K835" s="14"/>
      <c r="L835" s="33"/>
      <c r="M835" s="33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42"/>
      <c r="J836" s="14"/>
      <c r="K836" s="14"/>
      <c r="L836" s="33"/>
      <c r="M836" s="33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42"/>
      <c r="J837" s="14"/>
      <c r="K837" s="14"/>
      <c r="L837" s="33"/>
      <c r="M837" s="33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42"/>
      <c r="J838" s="14"/>
      <c r="K838" s="14"/>
      <c r="L838" s="33"/>
      <c r="M838" s="33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42"/>
      <c r="J839" s="14"/>
      <c r="K839" s="14"/>
      <c r="L839" s="33"/>
      <c r="M839" s="33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42"/>
      <c r="J840" s="14"/>
      <c r="K840" s="14"/>
      <c r="L840" s="33"/>
      <c r="M840" s="33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42"/>
      <c r="J841" s="14"/>
      <c r="K841" s="14"/>
      <c r="L841" s="33"/>
      <c r="M841" s="33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42"/>
      <c r="J842" s="14"/>
      <c r="K842" s="14"/>
      <c r="L842" s="33"/>
      <c r="M842" s="33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42"/>
      <c r="J843" s="14"/>
      <c r="K843" s="14"/>
      <c r="L843" s="33"/>
      <c r="M843" s="33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42"/>
      <c r="J844" s="14"/>
      <c r="K844" s="14"/>
      <c r="L844" s="33"/>
      <c r="M844" s="33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42"/>
      <c r="J845" s="14"/>
      <c r="K845" s="14"/>
      <c r="L845" s="33"/>
      <c r="M845" s="33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42"/>
      <c r="J846" s="14"/>
      <c r="K846" s="14"/>
      <c r="L846" s="33"/>
      <c r="M846" s="33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42"/>
      <c r="J847" s="14"/>
      <c r="K847" s="14"/>
      <c r="L847" s="33"/>
      <c r="M847" s="33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42"/>
      <c r="J848" s="14"/>
      <c r="K848" s="14"/>
      <c r="L848" s="33"/>
      <c r="M848" s="33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42"/>
      <c r="J849" s="14"/>
      <c r="K849" s="14"/>
      <c r="L849" s="33"/>
      <c r="M849" s="33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42"/>
      <c r="J850" s="14"/>
      <c r="K850" s="14"/>
      <c r="L850" s="33"/>
      <c r="M850" s="33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42"/>
      <c r="J851" s="14"/>
      <c r="K851" s="14"/>
      <c r="L851" s="33"/>
      <c r="M851" s="33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42"/>
      <c r="J852" s="14"/>
      <c r="K852" s="14"/>
      <c r="L852" s="33"/>
      <c r="M852" s="33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42"/>
      <c r="J853" s="14"/>
      <c r="K853" s="14"/>
      <c r="L853" s="33"/>
      <c r="M853" s="33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42"/>
      <c r="J854" s="14"/>
      <c r="K854" s="14"/>
      <c r="L854" s="33"/>
      <c r="M854" s="33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42"/>
      <c r="J855" s="14"/>
      <c r="K855" s="14"/>
      <c r="L855" s="33"/>
      <c r="M855" s="33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42"/>
      <c r="J856" s="14"/>
      <c r="K856" s="14"/>
      <c r="L856" s="33"/>
      <c r="M856" s="33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42"/>
      <c r="J857" s="14"/>
      <c r="K857" s="14"/>
      <c r="L857" s="33"/>
      <c r="M857" s="33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42"/>
      <c r="J858" s="14"/>
      <c r="K858" s="14"/>
      <c r="L858" s="33"/>
      <c r="M858" s="33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42"/>
      <c r="J859" s="14"/>
      <c r="K859" s="14"/>
      <c r="L859" s="33"/>
      <c r="M859" s="33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42"/>
      <c r="J860" s="14"/>
      <c r="K860" s="14"/>
      <c r="L860" s="33"/>
      <c r="M860" s="33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42"/>
      <c r="J861" s="14"/>
      <c r="K861" s="14"/>
      <c r="L861" s="33"/>
      <c r="M861" s="33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42"/>
      <c r="J862" s="14"/>
      <c r="K862" s="14"/>
      <c r="L862" s="33"/>
      <c r="M862" s="33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42"/>
      <c r="J863" s="14"/>
      <c r="K863" s="14"/>
      <c r="L863" s="33"/>
      <c r="M863" s="33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42"/>
      <c r="J864" s="14"/>
      <c r="K864" s="14"/>
      <c r="L864" s="33"/>
      <c r="M864" s="33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42"/>
      <c r="J865" s="14"/>
      <c r="K865" s="14"/>
      <c r="L865" s="33"/>
      <c r="M865" s="33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42"/>
      <c r="J866" s="14"/>
      <c r="K866" s="14"/>
      <c r="L866" s="33"/>
      <c r="M866" s="33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42"/>
      <c r="J867" s="14"/>
      <c r="K867" s="14"/>
      <c r="L867" s="33"/>
      <c r="M867" s="33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42"/>
      <c r="J868" s="14"/>
      <c r="K868" s="14"/>
      <c r="L868" s="33"/>
      <c r="M868" s="33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42"/>
      <c r="J869" s="14"/>
      <c r="K869" s="14"/>
      <c r="L869" s="33"/>
      <c r="M869" s="33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42"/>
      <c r="J870" s="14"/>
      <c r="K870" s="14"/>
      <c r="L870" s="33"/>
      <c r="M870" s="33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42"/>
      <c r="J871" s="14"/>
      <c r="K871" s="14"/>
      <c r="L871" s="33"/>
      <c r="M871" s="33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42"/>
      <c r="J872" s="14"/>
      <c r="K872" s="14"/>
      <c r="L872" s="33"/>
      <c r="M872" s="33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42"/>
      <c r="J873" s="14"/>
      <c r="K873" s="14"/>
      <c r="L873" s="33"/>
      <c r="M873" s="33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42"/>
      <c r="J874" s="14"/>
      <c r="K874" s="14"/>
      <c r="L874" s="33"/>
      <c r="M874" s="33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42"/>
      <c r="J875" s="14"/>
      <c r="K875" s="14"/>
      <c r="L875" s="33"/>
      <c r="M875" s="33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42"/>
      <c r="J876" s="14"/>
      <c r="K876" s="14"/>
      <c r="L876" s="33"/>
      <c r="M876" s="33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42"/>
      <c r="J877" s="14"/>
      <c r="K877" s="14"/>
      <c r="L877" s="33"/>
      <c r="M877" s="33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42"/>
      <c r="J878" s="14"/>
      <c r="K878" s="14"/>
      <c r="L878" s="33"/>
      <c r="M878" s="33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42"/>
      <c r="J879" s="14"/>
      <c r="K879" s="14"/>
      <c r="L879" s="33"/>
      <c r="M879" s="33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42"/>
      <c r="J880" s="14"/>
      <c r="K880" s="14"/>
      <c r="L880" s="33"/>
      <c r="M880" s="33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42"/>
      <c r="J881" s="14"/>
      <c r="K881" s="14"/>
      <c r="L881" s="33"/>
      <c r="M881" s="33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42"/>
      <c r="J882" s="14"/>
      <c r="K882" s="14"/>
      <c r="L882" s="33"/>
      <c r="M882" s="33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42"/>
      <c r="J883" s="14"/>
      <c r="K883" s="14"/>
      <c r="L883" s="33"/>
      <c r="M883" s="33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42"/>
      <c r="J884" s="14"/>
      <c r="K884" s="14"/>
      <c r="L884" s="33"/>
      <c r="M884" s="33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42"/>
      <c r="J885" s="14"/>
      <c r="K885" s="14"/>
      <c r="L885" s="33"/>
      <c r="M885" s="33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42"/>
      <c r="J886" s="14"/>
      <c r="K886" s="14"/>
      <c r="L886" s="33"/>
      <c r="M886" s="33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42"/>
      <c r="J887" s="14"/>
      <c r="K887" s="14"/>
      <c r="L887" s="33"/>
      <c r="M887" s="33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42"/>
      <c r="J888" s="14"/>
      <c r="K888" s="14"/>
      <c r="L888" s="33"/>
      <c r="M888" s="33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42"/>
      <c r="J889" s="14"/>
      <c r="K889" s="14"/>
      <c r="L889" s="33"/>
      <c r="M889" s="33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42"/>
      <c r="J890" s="14"/>
      <c r="K890" s="14"/>
      <c r="L890" s="33"/>
      <c r="M890" s="33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42"/>
      <c r="J891" s="14"/>
      <c r="K891" s="14"/>
      <c r="L891" s="33"/>
      <c r="M891" s="33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42"/>
      <c r="J892" s="14"/>
      <c r="K892" s="14"/>
      <c r="L892" s="33"/>
      <c r="M892" s="33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42"/>
      <c r="J893" s="14"/>
      <c r="K893" s="14"/>
      <c r="L893" s="33"/>
      <c r="M893" s="33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42"/>
      <c r="J894" s="14"/>
      <c r="K894" s="14"/>
      <c r="L894" s="33"/>
      <c r="M894" s="33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42"/>
      <c r="J895" s="14"/>
      <c r="K895" s="14"/>
      <c r="L895" s="33"/>
      <c r="M895" s="33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42"/>
      <c r="J896" s="14"/>
      <c r="K896" s="14"/>
      <c r="L896" s="33"/>
      <c r="M896" s="33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42"/>
      <c r="J897" s="14"/>
      <c r="K897" s="14"/>
      <c r="L897" s="33"/>
      <c r="M897" s="33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42"/>
      <c r="J898" s="14"/>
      <c r="K898" s="14"/>
      <c r="L898" s="33"/>
      <c r="M898" s="33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42"/>
      <c r="J899" s="14"/>
      <c r="K899" s="14"/>
      <c r="L899" s="33"/>
      <c r="M899" s="33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42"/>
      <c r="J900" s="14"/>
      <c r="K900" s="14"/>
      <c r="L900" s="33"/>
      <c r="M900" s="33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42"/>
      <c r="J901" s="14"/>
      <c r="K901" s="14"/>
      <c r="L901" s="33"/>
      <c r="M901" s="33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42"/>
      <c r="J902" s="14"/>
      <c r="K902" s="14"/>
      <c r="L902" s="33"/>
      <c r="M902" s="33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42"/>
      <c r="J903" s="14"/>
      <c r="K903" s="14"/>
      <c r="L903" s="33"/>
      <c r="M903" s="33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42"/>
      <c r="J904" s="14"/>
      <c r="K904" s="14"/>
      <c r="L904" s="33"/>
      <c r="M904" s="33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42"/>
      <c r="J905" s="14"/>
      <c r="K905" s="14"/>
      <c r="L905" s="33"/>
      <c r="M905" s="33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42"/>
      <c r="J906" s="14"/>
      <c r="K906" s="14"/>
      <c r="L906" s="33"/>
      <c r="M906" s="33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42"/>
      <c r="J907" s="14"/>
      <c r="K907" s="14"/>
      <c r="L907" s="33"/>
      <c r="M907" s="33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42"/>
      <c r="J908" s="14"/>
      <c r="K908" s="14"/>
      <c r="L908" s="33"/>
      <c r="M908" s="33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42"/>
      <c r="J909" s="14"/>
      <c r="K909" s="14"/>
      <c r="L909" s="33"/>
      <c r="M909" s="33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42"/>
      <c r="J910" s="14"/>
      <c r="K910" s="14"/>
      <c r="L910" s="33"/>
      <c r="M910" s="33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42"/>
      <c r="J911" s="14"/>
      <c r="K911" s="14"/>
      <c r="L911" s="33"/>
      <c r="M911" s="33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42"/>
      <c r="J912" s="14"/>
      <c r="K912" s="14"/>
      <c r="L912" s="33"/>
      <c r="M912" s="33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42"/>
      <c r="J913" s="14"/>
      <c r="K913" s="14"/>
      <c r="L913" s="33"/>
      <c r="M913" s="33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42"/>
      <c r="J914" s="14"/>
      <c r="K914" s="14"/>
      <c r="L914" s="33"/>
      <c r="M914" s="33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42"/>
      <c r="J915" s="14"/>
      <c r="K915" s="14"/>
      <c r="L915" s="33"/>
      <c r="M915" s="33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42"/>
      <c r="J916" s="14"/>
      <c r="K916" s="14"/>
      <c r="L916" s="33"/>
      <c r="M916" s="33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42"/>
      <c r="J917" s="14"/>
      <c r="K917" s="14"/>
      <c r="L917" s="33"/>
      <c r="M917" s="33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42"/>
      <c r="J918" s="14"/>
      <c r="K918" s="14"/>
      <c r="L918" s="33"/>
      <c r="M918" s="33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42"/>
      <c r="J919" s="14"/>
      <c r="K919" s="14"/>
      <c r="L919" s="33"/>
      <c r="M919" s="33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42"/>
      <c r="J920" s="14"/>
      <c r="K920" s="14"/>
      <c r="L920" s="33"/>
      <c r="M920" s="33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42"/>
      <c r="J921" s="14"/>
      <c r="K921" s="14"/>
      <c r="L921" s="33"/>
      <c r="M921" s="33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42"/>
      <c r="J922" s="14"/>
      <c r="K922" s="14"/>
      <c r="L922" s="33"/>
      <c r="M922" s="33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42"/>
      <c r="J923" s="14"/>
      <c r="K923" s="14"/>
      <c r="L923" s="33"/>
      <c r="M923" s="33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42"/>
      <c r="J924" s="14"/>
      <c r="K924" s="14"/>
      <c r="L924" s="33"/>
      <c r="M924" s="33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42"/>
      <c r="J925" s="14"/>
      <c r="K925" s="14"/>
      <c r="L925" s="33"/>
      <c r="M925" s="33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42"/>
      <c r="J926" s="14"/>
      <c r="K926" s="14"/>
      <c r="L926" s="33"/>
      <c r="M926" s="33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42"/>
      <c r="J927" s="14"/>
      <c r="K927" s="14"/>
      <c r="L927" s="33"/>
      <c r="M927" s="33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42"/>
      <c r="J928" s="14"/>
      <c r="K928" s="14"/>
      <c r="L928" s="33"/>
      <c r="M928" s="33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42"/>
      <c r="J929" s="14"/>
      <c r="K929" s="14"/>
      <c r="L929" s="33"/>
      <c r="M929" s="33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42"/>
      <c r="J930" s="14"/>
      <c r="K930" s="14"/>
      <c r="L930" s="33"/>
      <c r="M930" s="33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42"/>
      <c r="J931" s="14"/>
      <c r="K931" s="14"/>
      <c r="L931" s="33"/>
      <c r="M931" s="33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42"/>
      <c r="J932" s="14"/>
      <c r="K932" s="14"/>
      <c r="L932" s="33"/>
      <c r="M932" s="33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42"/>
      <c r="J933" s="14"/>
      <c r="K933" s="14"/>
      <c r="L933" s="33"/>
      <c r="M933" s="33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42"/>
      <c r="J934" s="14"/>
      <c r="K934" s="14"/>
      <c r="L934" s="33"/>
      <c r="M934" s="33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42"/>
      <c r="J935" s="14"/>
      <c r="K935" s="14"/>
      <c r="L935" s="33"/>
      <c r="M935" s="33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42"/>
      <c r="J936" s="14"/>
      <c r="K936" s="14"/>
      <c r="L936" s="33"/>
      <c r="M936" s="33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42"/>
      <c r="J937" s="14"/>
      <c r="K937" s="14"/>
      <c r="L937" s="33"/>
      <c r="M937" s="33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42"/>
      <c r="J938" s="14"/>
      <c r="K938" s="14"/>
      <c r="L938" s="33"/>
      <c r="M938" s="33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42"/>
      <c r="J939" s="14"/>
      <c r="K939" s="14"/>
      <c r="L939" s="33"/>
      <c r="M939" s="33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42"/>
      <c r="J940" s="14"/>
      <c r="K940" s="14"/>
      <c r="L940" s="33"/>
      <c r="M940" s="33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42"/>
      <c r="J941" s="14"/>
      <c r="K941" s="14"/>
      <c r="L941" s="33"/>
      <c r="M941" s="33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42"/>
      <c r="J942" s="14"/>
      <c r="K942" s="14"/>
      <c r="L942" s="33"/>
      <c r="M942" s="33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42"/>
      <c r="J943" s="14"/>
      <c r="K943" s="14"/>
      <c r="L943" s="33"/>
      <c r="M943" s="33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42"/>
      <c r="J944" s="14"/>
      <c r="K944" s="14"/>
      <c r="L944" s="33"/>
      <c r="M944" s="33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42"/>
      <c r="J945" s="14"/>
      <c r="K945" s="14"/>
      <c r="L945" s="33"/>
      <c r="M945" s="33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42"/>
      <c r="J946" s="14"/>
      <c r="K946" s="14"/>
      <c r="L946" s="33"/>
      <c r="M946" s="33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42"/>
      <c r="J947" s="14"/>
      <c r="K947" s="14"/>
      <c r="L947" s="33"/>
      <c r="M947" s="33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42"/>
      <c r="J948" s="14"/>
      <c r="K948" s="14"/>
      <c r="L948" s="33"/>
      <c r="M948" s="33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42"/>
      <c r="J949" s="14"/>
      <c r="K949" s="14"/>
      <c r="L949" s="33"/>
      <c r="M949" s="33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42"/>
      <c r="J950" s="14"/>
      <c r="K950" s="14"/>
      <c r="L950" s="33"/>
      <c r="M950" s="33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42"/>
      <c r="J951" s="14"/>
      <c r="K951" s="14"/>
      <c r="L951" s="33"/>
      <c r="M951" s="33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42"/>
      <c r="J952" s="14"/>
      <c r="K952" s="14"/>
      <c r="L952" s="33"/>
      <c r="M952" s="33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42"/>
      <c r="J953" s="14"/>
      <c r="K953" s="14"/>
      <c r="L953" s="33"/>
      <c r="M953" s="33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42"/>
      <c r="J954" s="14"/>
      <c r="K954" s="14"/>
      <c r="L954" s="33"/>
      <c r="M954" s="33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42"/>
      <c r="J955" s="14"/>
      <c r="K955" s="14"/>
      <c r="L955" s="33"/>
      <c r="M955" s="33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42"/>
      <c r="J956" s="14"/>
      <c r="K956" s="14"/>
      <c r="L956" s="33"/>
      <c r="M956" s="33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42"/>
      <c r="J957" s="14"/>
      <c r="K957" s="14"/>
      <c r="L957" s="33"/>
      <c r="M957" s="33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42"/>
      <c r="J958" s="14"/>
      <c r="K958" s="14"/>
      <c r="L958" s="33"/>
      <c r="M958" s="33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42"/>
      <c r="J959" s="14"/>
      <c r="K959" s="14"/>
      <c r="L959" s="33"/>
      <c r="M959" s="33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42"/>
      <c r="J960" s="14"/>
      <c r="K960" s="14"/>
      <c r="L960" s="33"/>
      <c r="M960" s="33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42"/>
      <c r="J961" s="14"/>
      <c r="K961" s="14"/>
      <c r="L961" s="33"/>
      <c r="M961" s="33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42"/>
      <c r="J962" s="14"/>
      <c r="K962" s="14"/>
      <c r="L962" s="33"/>
      <c r="M962" s="33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42"/>
      <c r="J963" s="14"/>
      <c r="K963" s="14"/>
      <c r="L963" s="33"/>
      <c r="M963" s="33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42"/>
      <c r="J964" s="14"/>
      <c r="K964" s="14"/>
      <c r="L964" s="33"/>
      <c r="M964" s="33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42"/>
      <c r="J965" s="14"/>
      <c r="K965" s="14"/>
      <c r="L965" s="33"/>
      <c r="M965" s="33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42"/>
      <c r="J966" s="14"/>
      <c r="K966" s="14"/>
      <c r="L966" s="33"/>
      <c r="M966" s="33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42"/>
      <c r="J967" s="14"/>
      <c r="K967" s="14"/>
      <c r="L967" s="33"/>
      <c r="M967" s="33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42"/>
      <c r="J968" s="14"/>
      <c r="K968" s="14"/>
      <c r="L968" s="33"/>
      <c r="M968" s="33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42"/>
      <c r="J969" s="14"/>
      <c r="K969" s="14"/>
      <c r="L969" s="33"/>
      <c r="M969" s="33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42"/>
      <c r="J970" s="14"/>
      <c r="K970" s="14"/>
      <c r="L970" s="33"/>
      <c r="M970" s="33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42"/>
      <c r="J971" s="14"/>
      <c r="K971" s="14"/>
      <c r="L971" s="33"/>
      <c r="M971" s="33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42"/>
      <c r="J972" s="14"/>
      <c r="K972" s="14"/>
      <c r="L972" s="33"/>
      <c r="M972" s="33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42"/>
      <c r="J973" s="14"/>
      <c r="K973" s="14"/>
      <c r="L973" s="33"/>
      <c r="M973" s="33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42"/>
      <c r="J974" s="14"/>
      <c r="K974" s="14"/>
      <c r="L974" s="33"/>
      <c r="M974" s="33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42"/>
      <c r="J975" s="14"/>
      <c r="K975" s="14"/>
      <c r="L975" s="33"/>
      <c r="M975" s="33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42"/>
      <c r="J976" s="14"/>
      <c r="K976" s="14"/>
      <c r="L976" s="33"/>
      <c r="M976" s="33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42"/>
      <c r="J977" s="14"/>
      <c r="K977" s="14"/>
      <c r="L977" s="33"/>
      <c r="M977" s="33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42"/>
      <c r="J978" s="14"/>
      <c r="K978" s="14"/>
      <c r="L978" s="33"/>
      <c r="M978" s="33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42"/>
      <c r="J979" s="14"/>
      <c r="K979" s="14"/>
      <c r="L979" s="33"/>
      <c r="M979" s="33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42"/>
      <c r="J980" s="14"/>
      <c r="K980" s="14"/>
      <c r="L980" s="33"/>
      <c r="M980" s="33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42"/>
      <c r="J981" s="14"/>
      <c r="K981" s="14"/>
      <c r="L981" s="33"/>
      <c r="M981" s="33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42"/>
      <c r="J982" s="14"/>
      <c r="K982" s="14"/>
      <c r="L982" s="33"/>
      <c r="M982" s="33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42"/>
      <c r="J983" s="14"/>
      <c r="K983" s="14"/>
      <c r="L983" s="33"/>
      <c r="M983" s="33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42"/>
      <c r="J984" s="14"/>
      <c r="K984" s="14"/>
      <c r="L984" s="33"/>
      <c r="M984" s="33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42"/>
      <c r="J985" s="14"/>
      <c r="K985" s="14"/>
      <c r="L985" s="33"/>
      <c r="M985" s="33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42"/>
      <c r="J986" s="14"/>
      <c r="K986" s="14"/>
      <c r="L986" s="33"/>
      <c r="M986" s="33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42"/>
      <c r="J987" s="14"/>
      <c r="K987" s="14"/>
      <c r="L987" s="33"/>
      <c r="M987" s="33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42"/>
      <c r="J988" s="14"/>
      <c r="K988" s="14"/>
      <c r="L988" s="33"/>
      <c r="M988" s="33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42"/>
      <c r="J989" s="14"/>
      <c r="K989" s="14"/>
      <c r="L989" s="33"/>
      <c r="M989" s="33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42"/>
      <c r="J990" s="14"/>
      <c r="K990" s="14"/>
      <c r="L990" s="33"/>
      <c r="M990" s="33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42"/>
      <c r="J991" s="14"/>
      <c r="K991" s="14"/>
      <c r="L991" s="33"/>
      <c r="M991" s="33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42"/>
      <c r="J992" s="14"/>
      <c r="K992" s="14"/>
      <c r="L992" s="33"/>
      <c r="M992" s="33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42"/>
      <c r="J993" s="14"/>
      <c r="K993" s="14"/>
      <c r="L993" s="33"/>
      <c r="M993" s="33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42"/>
      <c r="J994" s="14"/>
      <c r="K994" s="14"/>
      <c r="L994" s="33"/>
      <c r="M994" s="33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42"/>
      <c r="J995" s="14"/>
      <c r="K995" s="14"/>
      <c r="L995" s="33"/>
      <c r="M995" s="33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42"/>
      <c r="J996" s="14"/>
      <c r="K996" s="14"/>
      <c r="L996" s="33"/>
      <c r="M996" s="33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42"/>
      <c r="J997" s="14"/>
      <c r="K997" s="14"/>
      <c r="L997" s="33"/>
      <c r="M997" s="33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42"/>
      <c r="J998" s="14"/>
      <c r="K998" s="14"/>
      <c r="L998" s="33"/>
      <c r="M998" s="33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42"/>
      <c r="J999" s="14"/>
      <c r="K999" s="14"/>
      <c r="L999" s="33"/>
      <c r="M999" s="33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42"/>
      <c r="J1000" s="14"/>
      <c r="K1000" s="14"/>
      <c r="L1000" s="33"/>
      <c r="M1000" s="33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portrait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C57" workbookViewId="0">
      <selection activeCell="L92" sqref="L92"/>
    </sheetView>
  </sheetViews>
  <sheetFormatPr baseColWidth="10" defaultColWidth="11.25" defaultRowHeight="15" customHeight="1" x14ac:dyDescent="0.25"/>
  <cols>
    <col min="1" max="1" width="6.875" customWidth="1"/>
    <col min="2" max="2" width="9.625" customWidth="1"/>
    <col min="3" max="3" width="10.125" customWidth="1"/>
    <col min="4" max="4" width="7.875" customWidth="1"/>
    <col min="5" max="5" width="16.25" customWidth="1"/>
    <col min="6" max="6" width="8.5" customWidth="1"/>
    <col min="7" max="7" width="12.25" customWidth="1"/>
    <col min="8" max="8" width="13.625" customWidth="1"/>
    <col min="9" max="9" width="19.125" customWidth="1"/>
    <col min="10" max="10" width="15.625" customWidth="1"/>
    <col min="11" max="11" width="17.625" customWidth="1"/>
    <col min="12" max="12" width="12.625" customWidth="1"/>
    <col min="13" max="13" width="9.25" customWidth="1"/>
    <col min="14" max="14" width="14.5" customWidth="1"/>
    <col min="15" max="15" width="8.5" customWidth="1"/>
    <col min="16" max="16" width="14.625" customWidth="1"/>
    <col min="17" max="17" width="12.5" customWidth="1"/>
    <col min="18" max="18" width="20.125" customWidth="1"/>
    <col min="19" max="19" width="6.625" customWidth="1"/>
    <col min="20" max="20" width="6.875" customWidth="1"/>
    <col min="21" max="21" width="7.625" customWidth="1"/>
    <col min="22" max="22" width="12.5" customWidth="1"/>
    <col min="23" max="23" width="8" customWidth="1"/>
    <col min="24" max="24" width="11.625" customWidth="1"/>
    <col min="25" max="25" width="9.25" customWidth="1"/>
    <col min="26" max="26" width="8.125" customWidth="1"/>
    <col min="27" max="27" width="8.5" customWidth="1"/>
    <col min="28" max="28" width="13.625" customWidth="1"/>
    <col min="29" max="29" width="12.625" customWidth="1"/>
    <col min="30" max="30" width="15.5" customWidth="1"/>
    <col min="31" max="31" width="14.625" customWidth="1"/>
    <col min="32" max="32" width="11.625" customWidth="1"/>
    <col min="33" max="33" width="16.25" customWidth="1"/>
    <col min="34" max="34" width="26.625" customWidth="1"/>
    <col min="35" max="35" width="20.5" hidden="1" customWidth="1"/>
    <col min="36" max="36" width="10.5" hidden="1" customWidth="1"/>
    <col min="37" max="37" width="27.5" customWidth="1"/>
    <col min="38" max="38" width="36.875" customWidth="1"/>
  </cols>
  <sheetData>
    <row r="1" spans="1:38" x14ac:dyDescent="0.25">
      <c r="A1" s="43" t="s">
        <v>1132</v>
      </c>
      <c r="B1" s="44" t="s">
        <v>1133</v>
      </c>
      <c r="C1" s="44" t="s">
        <v>1134</v>
      </c>
      <c r="D1" s="43" t="s">
        <v>1135</v>
      </c>
      <c r="E1" s="43" t="s">
        <v>1136</v>
      </c>
      <c r="F1" s="43" t="s">
        <v>1137</v>
      </c>
      <c r="G1" s="45" t="s">
        <v>1138</v>
      </c>
      <c r="H1" s="43" t="s">
        <v>1</v>
      </c>
      <c r="I1" s="43" t="s">
        <v>2</v>
      </c>
      <c r="J1" s="43" t="s">
        <v>3</v>
      </c>
      <c r="K1" s="43" t="s">
        <v>4</v>
      </c>
      <c r="L1" s="43" t="s">
        <v>5</v>
      </c>
      <c r="M1" s="43" t="s">
        <v>6</v>
      </c>
      <c r="N1" s="43" t="s">
        <v>7</v>
      </c>
      <c r="O1" s="43" t="s">
        <v>1139</v>
      </c>
      <c r="P1" s="43" t="s">
        <v>9</v>
      </c>
      <c r="Q1" s="43" t="s">
        <v>10</v>
      </c>
      <c r="R1" s="43" t="s">
        <v>11</v>
      </c>
      <c r="S1" s="43" t="s">
        <v>12</v>
      </c>
      <c r="T1" s="43" t="s">
        <v>1140</v>
      </c>
      <c r="U1" s="43" t="s">
        <v>1141</v>
      </c>
      <c r="V1" s="43" t="s">
        <v>1142</v>
      </c>
      <c r="W1" s="43" t="s">
        <v>1143</v>
      </c>
      <c r="X1" s="43" t="s">
        <v>1144</v>
      </c>
      <c r="Y1" s="46" t="s">
        <v>1145</v>
      </c>
      <c r="Z1" s="43" t="s">
        <v>1146</v>
      </c>
      <c r="AA1" s="43" t="s">
        <v>1147</v>
      </c>
      <c r="AB1" s="47" t="s">
        <v>1148</v>
      </c>
      <c r="AC1" s="43" t="s">
        <v>1149</v>
      </c>
      <c r="AD1" s="48" t="s">
        <v>1150</v>
      </c>
      <c r="AE1" s="49" t="s">
        <v>1151</v>
      </c>
      <c r="AF1" s="48" t="s">
        <v>1152</v>
      </c>
      <c r="AG1" s="50" t="s">
        <v>1153</v>
      </c>
      <c r="AH1" s="51" t="s">
        <v>1154</v>
      </c>
      <c r="AI1" s="43" t="s">
        <v>1155</v>
      </c>
      <c r="AJ1" s="43" t="s">
        <v>1156</v>
      </c>
      <c r="AK1" s="52" t="s">
        <v>0</v>
      </c>
      <c r="AL1" s="52" t="s">
        <v>1157</v>
      </c>
    </row>
    <row r="2" spans="1:38" x14ac:dyDescent="0.25">
      <c r="A2" s="43">
        <v>1</v>
      </c>
      <c r="B2" s="44" t="s">
        <v>1158</v>
      </c>
      <c r="C2" s="44"/>
      <c r="D2" s="43">
        <v>300</v>
      </c>
      <c r="E2" s="43" t="s">
        <v>1159</v>
      </c>
      <c r="F2" s="43" t="s">
        <v>1160</v>
      </c>
      <c r="G2" s="45">
        <v>4</v>
      </c>
      <c r="H2" s="43" t="s">
        <v>40</v>
      </c>
      <c r="I2" s="43" t="s">
        <v>171</v>
      </c>
      <c r="J2" s="43" t="s">
        <v>298</v>
      </c>
      <c r="K2" s="43" t="s">
        <v>1161</v>
      </c>
      <c r="L2" s="43"/>
      <c r="M2" s="43">
        <v>2005</v>
      </c>
      <c r="N2" s="43" t="s">
        <v>171</v>
      </c>
      <c r="O2" s="43" t="s">
        <v>43</v>
      </c>
      <c r="P2" s="43" t="s">
        <v>175</v>
      </c>
      <c r="Q2" s="43" t="s">
        <v>45</v>
      </c>
      <c r="R2" s="43"/>
      <c r="S2" s="43" t="s">
        <v>1162</v>
      </c>
      <c r="T2" s="43"/>
      <c r="U2" s="43"/>
      <c r="V2" s="43" t="s">
        <v>1163</v>
      </c>
      <c r="W2" s="43"/>
      <c r="X2" s="43"/>
      <c r="Y2" s="43"/>
      <c r="Z2" s="43"/>
      <c r="AA2" s="43"/>
      <c r="AB2" s="43"/>
      <c r="AC2" s="43"/>
      <c r="AD2" s="43"/>
      <c r="AE2" s="43"/>
      <c r="AF2" s="43"/>
      <c r="AG2" s="50">
        <v>1</v>
      </c>
      <c r="AH2" s="43" t="s">
        <v>178</v>
      </c>
      <c r="AI2" s="43"/>
      <c r="AJ2" s="43"/>
      <c r="AK2" s="43" t="e">
        <v>#N/A</v>
      </c>
      <c r="AL2" s="43"/>
    </row>
    <row r="3" spans="1:38" x14ac:dyDescent="0.25">
      <c r="A3" s="43">
        <v>2</v>
      </c>
      <c r="B3" s="44" t="s">
        <v>1158</v>
      </c>
      <c r="C3" s="43"/>
      <c r="D3" s="43">
        <v>300</v>
      </c>
      <c r="E3" s="43" t="s">
        <v>1159</v>
      </c>
      <c r="F3" s="43" t="s">
        <v>1160</v>
      </c>
      <c r="G3" s="45">
        <v>14</v>
      </c>
      <c r="H3" s="43" t="s">
        <v>40</v>
      </c>
      <c r="I3" s="43" t="s">
        <v>1164</v>
      </c>
      <c r="J3" s="43" t="s">
        <v>65</v>
      </c>
      <c r="K3" s="43" t="s">
        <v>66</v>
      </c>
      <c r="L3" s="43" t="s">
        <v>67</v>
      </c>
      <c r="M3" s="43">
        <v>2007</v>
      </c>
      <c r="N3" s="43" t="s">
        <v>68</v>
      </c>
      <c r="O3" s="43" t="s">
        <v>69</v>
      </c>
      <c r="P3" s="43" t="s">
        <v>70</v>
      </c>
      <c r="Q3" s="43" t="s">
        <v>45</v>
      </c>
      <c r="R3" s="43">
        <v>54389</v>
      </c>
      <c r="S3" s="43" t="s">
        <v>71</v>
      </c>
      <c r="T3" s="43"/>
      <c r="U3" s="43"/>
      <c r="V3" s="43" t="s">
        <v>1163</v>
      </c>
      <c r="W3" s="43"/>
      <c r="X3" s="43"/>
      <c r="Y3" s="43"/>
      <c r="Z3" s="43"/>
      <c r="AA3" s="43"/>
      <c r="AB3" s="43"/>
      <c r="AC3" s="43"/>
      <c r="AD3" s="43"/>
      <c r="AE3" s="43"/>
      <c r="AF3" s="43"/>
      <c r="AG3" s="50">
        <v>0</v>
      </c>
      <c r="AH3" s="43" t="s">
        <v>49</v>
      </c>
      <c r="AI3" s="43"/>
      <c r="AJ3" s="43"/>
      <c r="AK3" s="43" t="s">
        <v>49</v>
      </c>
      <c r="AL3" s="43"/>
    </row>
    <row r="4" spans="1:38" x14ac:dyDescent="0.25">
      <c r="A4" s="43">
        <v>3</v>
      </c>
      <c r="B4" s="44" t="s">
        <v>1158</v>
      </c>
      <c r="C4" s="43"/>
      <c r="D4" s="43">
        <v>300</v>
      </c>
      <c r="E4" s="43" t="s">
        <v>1159</v>
      </c>
      <c r="F4" s="43" t="s">
        <v>1160</v>
      </c>
      <c r="G4" s="45">
        <v>14</v>
      </c>
      <c r="H4" s="43" t="s">
        <v>40</v>
      </c>
      <c r="I4" s="43" t="s">
        <v>1164</v>
      </c>
      <c r="J4" s="43" t="s">
        <v>65</v>
      </c>
      <c r="K4" s="43" t="s">
        <v>66</v>
      </c>
      <c r="L4" s="43" t="s">
        <v>73</v>
      </c>
      <c r="M4" s="43">
        <v>2007</v>
      </c>
      <c r="N4" s="43" t="s">
        <v>68</v>
      </c>
      <c r="O4" s="43" t="s">
        <v>69</v>
      </c>
      <c r="P4" s="43" t="s">
        <v>70</v>
      </c>
      <c r="Q4" s="43" t="s">
        <v>45</v>
      </c>
      <c r="R4" s="43">
        <v>54646</v>
      </c>
      <c r="S4" s="43" t="s">
        <v>74</v>
      </c>
      <c r="T4" s="43"/>
      <c r="U4" s="43"/>
      <c r="V4" s="43" t="s">
        <v>1163</v>
      </c>
      <c r="W4" s="43"/>
      <c r="X4" s="43"/>
      <c r="Y4" s="43"/>
      <c r="Z4" s="43"/>
      <c r="AA4" s="43"/>
      <c r="AB4" s="43"/>
      <c r="AC4" s="43"/>
      <c r="AD4" s="43"/>
      <c r="AE4" s="43"/>
      <c r="AF4" s="43"/>
      <c r="AG4" s="50">
        <v>0</v>
      </c>
      <c r="AH4" s="43" t="s">
        <v>49</v>
      </c>
      <c r="AI4" s="43"/>
      <c r="AJ4" s="43"/>
      <c r="AK4" s="43" t="s">
        <v>49</v>
      </c>
      <c r="AL4" s="43"/>
    </row>
    <row r="5" spans="1:38" x14ac:dyDescent="0.25">
      <c r="A5" s="43">
        <v>4</v>
      </c>
      <c r="B5" s="44" t="s">
        <v>1158</v>
      </c>
      <c r="C5" s="43"/>
      <c r="D5" s="43">
        <v>300</v>
      </c>
      <c r="E5" s="43" t="s">
        <v>1159</v>
      </c>
      <c r="F5" s="43" t="s">
        <v>1160</v>
      </c>
      <c r="G5" s="45">
        <v>13</v>
      </c>
      <c r="H5" s="43" t="s">
        <v>40</v>
      </c>
      <c r="I5" s="43" t="s">
        <v>1164</v>
      </c>
      <c r="J5" s="43" t="s">
        <v>65</v>
      </c>
      <c r="K5" s="43" t="s">
        <v>130</v>
      </c>
      <c r="L5" s="53" t="s">
        <v>131</v>
      </c>
      <c r="M5" s="43">
        <v>2008</v>
      </c>
      <c r="N5" s="43" t="s">
        <v>132</v>
      </c>
      <c r="O5" s="43" t="s">
        <v>69</v>
      </c>
      <c r="P5" s="43" t="s">
        <v>70</v>
      </c>
      <c r="Q5" s="43" t="s">
        <v>45</v>
      </c>
      <c r="R5" s="43">
        <v>102609</v>
      </c>
      <c r="S5" s="43" t="s">
        <v>133</v>
      </c>
      <c r="T5" s="43"/>
      <c r="U5" s="43"/>
      <c r="V5" s="43" t="s">
        <v>1163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50">
        <v>0</v>
      </c>
      <c r="AH5" s="43" t="s">
        <v>84</v>
      </c>
      <c r="AI5" s="43"/>
      <c r="AJ5" s="43"/>
      <c r="AK5" s="43" t="s">
        <v>84</v>
      </c>
      <c r="AL5" s="43"/>
    </row>
    <row r="6" spans="1:38" x14ac:dyDescent="0.25">
      <c r="A6" s="43">
        <v>5</v>
      </c>
      <c r="B6" s="44" t="s">
        <v>1158</v>
      </c>
      <c r="C6" s="43"/>
      <c r="D6" s="43">
        <v>300</v>
      </c>
      <c r="E6" s="43" t="s">
        <v>1159</v>
      </c>
      <c r="F6" s="43" t="s">
        <v>1160</v>
      </c>
      <c r="G6" s="45">
        <v>12</v>
      </c>
      <c r="H6" s="43" t="s">
        <v>16</v>
      </c>
      <c r="I6" s="43" t="s">
        <v>17</v>
      </c>
      <c r="J6" s="43" t="s">
        <v>18</v>
      </c>
      <c r="K6" s="43" t="s">
        <v>19</v>
      </c>
      <c r="L6" s="43" t="s">
        <v>20</v>
      </c>
      <c r="M6" s="43">
        <v>2009</v>
      </c>
      <c r="N6" s="43" t="s">
        <v>21</v>
      </c>
      <c r="O6" s="43" t="s">
        <v>22</v>
      </c>
      <c r="P6" s="43" t="s">
        <v>23</v>
      </c>
      <c r="Q6" s="43" t="s">
        <v>24</v>
      </c>
      <c r="R6" s="43" t="s">
        <v>25</v>
      </c>
      <c r="S6" s="43" t="s">
        <v>26</v>
      </c>
      <c r="T6" s="43"/>
      <c r="U6" s="43"/>
      <c r="V6" s="43" t="s">
        <v>1163</v>
      </c>
      <c r="W6" s="43"/>
      <c r="X6" s="43"/>
      <c r="Y6" s="43"/>
      <c r="Z6" s="43"/>
      <c r="AA6" s="43"/>
      <c r="AB6" s="43"/>
      <c r="AC6" s="43"/>
      <c r="AD6" s="43"/>
      <c r="AE6" s="43"/>
      <c r="AF6" s="43"/>
      <c r="AG6" s="50">
        <v>0</v>
      </c>
      <c r="AH6" s="43" t="s">
        <v>29</v>
      </c>
      <c r="AI6" s="43"/>
      <c r="AJ6" s="43"/>
      <c r="AK6" s="43" t="s">
        <v>29</v>
      </c>
      <c r="AL6" s="43"/>
    </row>
    <row r="7" spans="1:38" x14ac:dyDescent="0.25">
      <c r="A7" s="43">
        <v>6</v>
      </c>
      <c r="B7" s="44" t="s">
        <v>1158</v>
      </c>
      <c r="C7" s="43"/>
      <c r="D7" s="43">
        <v>300</v>
      </c>
      <c r="E7" s="43" t="s">
        <v>1159</v>
      </c>
      <c r="F7" s="43" t="s">
        <v>1160</v>
      </c>
      <c r="G7" s="45">
        <v>12</v>
      </c>
      <c r="H7" s="43" t="s">
        <v>16</v>
      </c>
      <c r="I7" s="43" t="s">
        <v>30</v>
      </c>
      <c r="J7" s="43" t="s">
        <v>31</v>
      </c>
      <c r="K7" s="43" t="s">
        <v>32</v>
      </c>
      <c r="L7" s="43" t="s">
        <v>33</v>
      </c>
      <c r="M7" s="43">
        <v>2010</v>
      </c>
      <c r="N7" s="43" t="s">
        <v>34</v>
      </c>
      <c r="O7" s="43" t="s">
        <v>22</v>
      </c>
      <c r="P7" s="43" t="s">
        <v>35</v>
      </c>
      <c r="Q7" s="43" t="s">
        <v>24</v>
      </c>
      <c r="R7" s="43" t="s">
        <v>36</v>
      </c>
      <c r="S7" s="43" t="s">
        <v>37</v>
      </c>
      <c r="T7" s="43"/>
      <c r="U7" s="43"/>
      <c r="V7" s="43" t="s">
        <v>1163</v>
      </c>
      <c r="W7" s="43"/>
      <c r="X7" s="43"/>
      <c r="Y7" s="43"/>
      <c r="Z7" s="43"/>
      <c r="AA7" s="43"/>
      <c r="AB7" s="43"/>
      <c r="AC7" s="43"/>
      <c r="AD7" s="43"/>
      <c r="AE7" s="43"/>
      <c r="AF7" s="43"/>
      <c r="AG7" s="50">
        <v>0</v>
      </c>
      <c r="AH7" s="43" t="s">
        <v>29</v>
      </c>
      <c r="AI7" s="43"/>
      <c r="AJ7" s="43"/>
      <c r="AK7" s="43" t="s">
        <v>29</v>
      </c>
      <c r="AL7" s="43"/>
    </row>
    <row r="8" spans="1:38" x14ac:dyDescent="0.25">
      <c r="A8" s="43">
        <v>7</v>
      </c>
      <c r="B8" s="44" t="s">
        <v>1158</v>
      </c>
      <c r="C8" s="43"/>
      <c r="D8" s="43">
        <v>300</v>
      </c>
      <c r="E8" s="43" t="s">
        <v>1159</v>
      </c>
      <c r="F8" s="43" t="s">
        <v>1160</v>
      </c>
      <c r="G8" s="45">
        <v>12</v>
      </c>
      <c r="H8" s="43" t="s">
        <v>40</v>
      </c>
      <c r="I8" s="43" t="s">
        <v>101</v>
      </c>
      <c r="J8" s="43" t="s">
        <v>153</v>
      </c>
      <c r="K8" s="43" t="s">
        <v>154</v>
      </c>
      <c r="L8" s="43" t="s">
        <v>155</v>
      </c>
      <c r="M8" s="43">
        <v>2010</v>
      </c>
      <c r="N8" s="43" t="s">
        <v>156</v>
      </c>
      <c r="O8" s="43" t="s">
        <v>43</v>
      </c>
      <c r="P8" s="43" t="s">
        <v>157</v>
      </c>
      <c r="Q8" s="43" t="s">
        <v>24</v>
      </c>
      <c r="R8" s="43" t="s">
        <v>158</v>
      </c>
      <c r="S8" s="43" t="s">
        <v>159</v>
      </c>
      <c r="T8" s="43"/>
      <c r="U8" s="43"/>
      <c r="V8" s="43" t="s">
        <v>1165</v>
      </c>
      <c r="W8" s="43"/>
      <c r="X8" s="43"/>
      <c r="Y8" s="43"/>
      <c r="Z8" s="43"/>
      <c r="AA8" s="43"/>
      <c r="AB8" s="43"/>
      <c r="AC8" s="43"/>
      <c r="AD8" s="43"/>
      <c r="AE8" s="43"/>
      <c r="AF8" s="43"/>
      <c r="AG8" s="50">
        <v>0</v>
      </c>
      <c r="AH8" s="43" t="s">
        <v>29</v>
      </c>
      <c r="AI8" s="43"/>
      <c r="AJ8" s="43"/>
      <c r="AK8" s="43" t="s">
        <v>29</v>
      </c>
      <c r="AL8" s="43"/>
    </row>
    <row r="9" spans="1:38" x14ac:dyDescent="0.25">
      <c r="A9" s="43">
        <v>8</v>
      </c>
      <c r="B9" s="44" t="s">
        <v>1158</v>
      </c>
      <c r="C9" s="43"/>
      <c r="D9" s="43">
        <v>300</v>
      </c>
      <c r="E9" s="43" t="s">
        <v>1159</v>
      </c>
      <c r="F9" s="43" t="s">
        <v>1160</v>
      </c>
      <c r="G9" s="45">
        <v>12</v>
      </c>
      <c r="H9" s="43" t="s">
        <v>40</v>
      </c>
      <c r="I9" s="43" t="s">
        <v>101</v>
      </c>
      <c r="J9" s="43" t="s">
        <v>153</v>
      </c>
      <c r="K9" s="43" t="s">
        <v>154</v>
      </c>
      <c r="L9" s="43" t="s">
        <v>161</v>
      </c>
      <c r="M9" s="43">
        <v>2010</v>
      </c>
      <c r="N9" s="43" t="s">
        <v>156</v>
      </c>
      <c r="O9" s="43" t="s">
        <v>43</v>
      </c>
      <c r="P9" s="43" t="s">
        <v>157</v>
      </c>
      <c r="Q9" s="43" t="s">
        <v>24</v>
      </c>
      <c r="R9" s="43" t="s">
        <v>162</v>
      </c>
      <c r="S9" s="43" t="s">
        <v>163</v>
      </c>
      <c r="T9" s="43"/>
      <c r="U9" s="43"/>
      <c r="V9" s="43" t="s">
        <v>1165</v>
      </c>
      <c r="W9" s="43"/>
      <c r="X9" s="43"/>
      <c r="Y9" s="43"/>
      <c r="Z9" s="43"/>
      <c r="AA9" s="43"/>
      <c r="AB9" s="43"/>
      <c r="AC9" s="43"/>
      <c r="AD9" s="43"/>
      <c r="AE9" s="43"/>
      <c r="AF9" s="43"/>
      <c r="AG9" s="50">
        <v>0</v>
      </c>
      <c r="AH9" s="43" t="s">
        <v>29</v>
      </c>
      <c r="AI9" s="43"/>
      <c r="AJ9" s="43"/>
      <c r="AK9" s="43" t="s">
        <v>29</v>
      </c>
      <c r="AL9" s="43"/>
    </row>
    <row r="10" spans="1:38" x14ac:dyDescent="0.25">
      <c r="A10" s="43">
        <v>9</v>
      </c>
      <c r="B10" s="44" t="s">
        <v>1158</v>
      </c>
      <c r="C10" s="43"/>
      <c r="D10" s="43">
        <v>300</v>
      </c>
      <c r="E10" s="43" t="s">
        <v>1159</v>
      </c>
      <c r="F10" s="43" t="s">
        <v>1160</v>
      </c>
      <c r="G10" s="45">
        <v>12</v>
      </c>
      <c r="H10" s="43" t="s">
        <v>40</v>
      </c>
      <c r="I10" s="43" t="s">
        <v>101</v>
      </c>
      <c r="J10" s="43" t="s">
        <v>153</v>
      </c>
      <c r="K10" s="43" t="s">
        <v>167</v>
      </c>
      <c r="L10" s="43" t="s">
        <v>168</v>
      </c>
      <c r="M10" s="43">
        <v>2010</v>
      </c>
      <c r="N10" s="43" t="s">
        <v>156</v>
      </c>
      <c r="O10" s="43" t="s">
        <v>43</v>
      </c>
      <c r="P10" s="43" t="s">
        <v>157</v>
      </c>
      <c r="Q10" s="43" t="s">
        <v>24</v>
      </c>
      <c r="R10" s="43" t="s">
        <v>169</v>
      </c>
      <c r="S10" s="43" t="s">
        <v>170</v>
      </c>
      <c r="T10" s="43"/>
      <c r="U10" s="43"/>
      <c r="V10" s="43" t="s">
        <v>1165</v>
      </c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50">
        <v>0</v>
      </c>
      <c r="AH10" s="43" t="s">
        <v>29</v>
      </c>
      <c r="AI10" s="43"/>
      <c r="AJ10" s="43"/>
      <c r="AK10" s="43" t="s">
        <v>29</v>
      </c>
      <c r="AL10" s="43"/>
    </row>
    <row r="11" spans="1:38" x14ac:dyDescent="0.25">
      <c r="A11" s="43">
        <v>10</v>
      </c>
      <c r="B11" s="44" t="s">
        <v>1158</v>
      </c>
      <c r="C11" s="43"/>
      <c r="D11" s="43">
        <v>300</v>
      </c>
      <c r="E11" s="43" t="s">
        <v>1159</v>
      </c>
      <c r="F11" s="43" t="s">
        <v>1160</v>
      </c>
      <c r="G11" s="45">
        <v>13</v>
      </c>
      <c r="H11" s="43" t="s">
        <v>40</v>
      </c>
      <c r="I11" s="43" t="s">
        <v>1164</v>
      </c>
      <c r="J11" s="43" t="s">
        <v>56</v>
      </c>
      <c r="K11" s="43" t="s">
        <v>57</v>
      </c>
      <c r="L11" s="53" t="s">
        <v>58</v>
      </c>
      <c r="M11" s="43">
        <v>2010</v>
      </c>
      <c r="N11" s="43" t="s">
        <v>59</v>
      </c>
      <c r="O11" s="43" t="s">
        <v>22</v>
      </c>
      <c r="P11" s="43" t="s">
        <v>23</v>
      </c>
      <c r="Q11" s="43" t="s">
        <v>45</v>
      </c>
      <c r="R11" s="43" t="s">
        <v>60</v>
      </c>
      <c r="S11" s="43" t="s">
        <v>61</v>
      </c>
      <c r="T11" s="43"/>
      <c r="U11" s="43"/>
      <c r="V11" s="43" t="s">
        <v>1163</v>
      </c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50">
        <v>0</v>
      </c>
      <c r="AH11" s="43" t="s">
        <v>84</v>
      </c>
      <c r="AI11" s="43"/>
      <c r="AJ11" s="43"/>
      <c r="AK11" s="43" t="s">
        <v>64</v>
      </c>
      <c r="AL11" s="43"/>
    </row>
    <row r="12" spans="1:38" x14ac:dyDescent="0.25">
      <c r="A12" s="43">
        <v>11</v>
      </c>
      <c r="B12" s="44" t="s">
        <v>1158</v>
      </c>
      <c r="C12" s="43"/>
      <c r="D12" s="43">
        <v>300</v>
      </c>
      <c r="E12" s="43" t="s">
        <v>1159</v>
      </c>
      <c r="F12" s="43" t="s">
        <v>1160</v>
      </c>
      <c r="G12" s="45">
        <v>14</v>
      </c>
      <c r="H12" s="43" t="s">
        <v>40</v>
      </c>
      <c r="I12" s="43" t="s">
        <v>30</v>
      </c>
      <c r="J12" s="43" t="s">
        <v>31</v>
      </c>
      <c r="K12" s="43" t="s">
        <v>41</v>
      </c>
      <c r="L12" s="43" t="s">
        <v>42</v>
      </c>
      <c r="M12" s="43">
        <v>2010</v>
      </c>
      <c r="N12" s="43" t="s">
        <v>34</v>
      </c>
      <c r="O12" s="43" t="s">
        <v>43</v>
      </c>
      <c r="P12" s="43" t="s">
        <v>44</v>
      </c>
      <c r="Q12" s="43" t="s">
        <v>45</v>
      </c>
      <c r="R12" s="43" t="s">
        <v>46</v>
      </c>
      <c r="S12" s="43" t="s">
        <v>47</v>
      </c>
      <c r="T12" s="43"/>
      <c r="U12" s="43"/>
      <c r="V12" s="43" t="s">
        <v>1163</v>
      </c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50">
        <v>0</v>
      </c>
      <c r="AH12" s="43" t="s">
        <v>49</v>
      </c>
      <c r="AI12" s="43"/>
      <c r="AJ12" s="43"/>
      <c r="AK12" s="43" t="s">
        <v>49</v>
      </c>
      <c r="AL12" s="43"/>
    </row>
    <row r="13" spans="1:38" x14ac:dyDescent="0.25">
      <c r="A13" s="43">
        <v>12</v>
      </c>
      <c r="B13" s="44" t="s">
        <v>1158</v>
      </c>
      <c r="C13" s="43"/>
      <c r="D13" s="43">
        <v>300</v>
      </c>
      <c r="E13" s="43" t="s">
        <v>1159</v>
      </c>
      <c r="F13" s="43" t="s">
        <v>1160</v>
      </c>
      <c r="G13" s="45">
        <v>12</v>
      </c>
      <c r="H13" s="43" t="s">
        <v>16</v>
      </c>
      <c r="I13" s="43" t="s">
        <v>30</v>
      </c>
      <c r="J13" s="43" t="s">
        <v>18</v>
      </c>
      <c r="K13" s="43" t="s">
        <v>97</v>
      </c>
      <c r="L13" s="43" t="s">
        <v>98</v>
      </c>
      <c r="M13" s="43">
        <v>2011</v>
      </c>
      <c r="N13" s="43" t="s">
        <v>34</v>
      </c>
      <c r="O13" s="43" t="s">
        <v>22</v>
      </c>
      <c r="P13" s="43" t="s">
        <v>35</v>
      </c>
      <c r="Q13" s="43" t="s">
        <v>24</v>
      </c>
      <c r="R13" s="43" t="s">
        <v>99</v>
      </c>
      <c r="S13" s="43" t="s">
        <v>100</v>
      </c>
      <c r="T13" s="43"/>
      <c r="U13" s="43"/>
      <c r="V13" s="43" t="s">
        <v>1163</v>
      </c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50">
        <v>0</v>
      </c>
      <c r="AH13" s="43" t="s">
        <v>29</v>
      </c>
      <c r="AI13" s="43"/>
      <c r="AJ13" s="43"/>
      <c r="AK13" s="43" t="s">
        <v>29</v>
      </c>
      <c r="AL13" s="43"/>
    </row>
    <row r="14" spans="1:38" x14ac:dyDescent="0.25">
      <c r="A14" s="43">
        <v>13</v>
      </c>
      <c r="B14" s="44" t="s">
        <v>1158</v>
      </c>
      <c r="C14" s="43"/>
      <c r="D14" s="43">
        <v>300</v>
      </c>
      <c r="E14" s="43" t="s">
        <v>1159</v>
      </c>
      <c r="F14" s="43" t="s">
        <v>1160</v>
      </c>
      <c r="G14" s="45">
        <v>12</v>
      </c>
      <c r="H14" s="43" t="s">
        <v>16</v>
      </c>
      <c r="I14" s="43" t="s">
        <v>101</v>
      </c>
      <c r="J14" s="43" t="s">
        <v>102</v>
      </c>
      <c r="K14" s="43" t="s">
        <v>103</v>
      </c>
      <c r="L14" s="43" t="s">
        <v>104</v>
      </c>
      <c r="M14" s="43">
        <v>2011</v>
      </c>
      <c r="N14" s="43" t="s">
        <v>1166</v>
      </c>
      <c r="O14" s="43" t="s">
        <v>22</v>
      </c>
      <c r="P14" s="43" t="s">
        <v>105</v>
      </c>
      <c r="Q14" s="43" t="s">
        <v>24</v>
      </c>
      <c r="R14" s="43" t="s">
        <v>106</v>
      </c>
      <c r="S14" s="43" t="s">
        <v>107</v>
      </c>
      <c r="T14" s="43"/>
      <c r="U14" s="43"/>
      <c r="V14" s="43" t="s">
        <v>1163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50">
        <v>0</v>
      </c>
      <c r="AH14" s="43" t="s">
        <v>29</v>
      </c>
      <c r="AI14" s="43"/>
      <c r="AJ14" s="43"/>
      <c r="AK14" s="43" t="s">
        <v>29</v>
      </c>
      <c r="AL14" s="43"/>
    </row>
    <row r="15" spans="1:38" x14ac:dyDescent="0.25">
      <c r="A15" s="43">
        <v>14</v>
      </c>
      <c r="B15" s="44" t="s">
        <v>1158</v>
      </c>
      <c r="C15" s="43"/>
      <c r="D15" s="43">
        <v>300</v>
      </c>
      <c r="E15" s="43" t="s">
        <v>1159</v>
      </c>
      <c r="F15" s="43" t="s">
        <v>1160</v>
      </c>
      <c r="G15" s="45">
        <v>13</v>
      </c>
      <c r="H15" s="43" t="s">
        <v>40</v>
      </c>
      <c r="I15" s="43" t="s">
        <v>1164</v>
      </c>
      <c r="J15" s="43" t="s">
        <v>76</v>
      </c>
      <c r="K15" s="43" t="s">
        <v>77</v>
      </c>
      <c r="L15" s="53" t="s">
        <v>78</v>
      </c>
      <c r="M15" s="43">
        <v>2011</v>
      </c>
      <c r="N15" s="43" t="s">
        <v>79</v>
      </c>
      <c r="O15" s="43" t="s">
        <v>22</v>
      </c>
      <c r="P15" s="43" t="s">
        <v>23</v>
      </c>
      <c r="Q15" s="43" t="s">
        <v>45</v>
      </c>
      <c r="R15" s="43" t="s">
        <v>80</v>
      </c>
      <c r="S15" s="43" t="s">
        <v>81</v>
      </c>
      <c r="T15" s="43"/>
      <c r="U15" s="43"/>
      <c r="V15" s="43" t="s">
        <v>1163</v>
      </c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50">
        <v>0</v>
      </c>
      <c r="AH15" s="43" t="s">
        <v>84</v>
      </c>
      <c r="AI15" s="43"/>
      <c r="AJ15" s="43"/>
      <c r="AK15" s="43" t="s">
        <v>84</v>
      </c>
      <c r="AL15" s="43"/>
    </row>
    <row r="16" spans="1:38" x14ac:dyDescent="0.25">
      <c r="A16" s="43">
        <v>15</v>
      </c>
      <c r="B16" s="44" t="s">
        <v>1158</v>
      </c>
      <c r="C16" s="43"/>
      <c r="D16" s="43">
        <v>300</v>
      </c>
      <c r="E16" s="43" t="s">
        <v>1159</v>
      </c>
      <c r="F16" s="43" t="s">
        <v>1160</v>
      </c>
      <c r="G16" s="45">
        <v>13</v>
      </c>
      <c r="H16" s="43" t="s">
        <v>85</v>
      </c>
      <c r="I16" s="43" t="s">
        <v>1164</v>
      </c>
      <c r="J16" s="43" t="s">
        <v>76</v>
      </c>
      <c r="K16" s="43" t="s">
        <v>77</v>
      </c>
      <c r="L16" s="53" t="s">
        <v>86</v>
      </c>
      <c r="M16" s="43">
        <v>2011</v>
      </c>
      <c r="N16" s="43" t="s">
        <v>79</v>
      </c>
      <c r="O16" s="43" t="s">
        <v>22</v>
      </c>
      <c r="P16" s="43" t="s">
        <v>23</v>
      </c>
      <c r="Q16" s="43" t="s">
        <v>45</v>
      </c>
      <c r="R16" s="43" t="s">
        <v>87</v>
      </c>
      <c r="S16" s="43" t="s">
        <v>88</v>
      </c>
      <c r="T16" s="43"/>
      <c r="U16" s="43"/>
      <c r="V16" s="43" t="s">
        <v>1163</v>
      </c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50">
        <v>0</v>
      </c>
      <c r="AH16" s="43" t="s">
        <v>84</v>
      </c>
      <c r="AI16" s="43"/>
      <c r="AJ16" s="43"/>
      <c r="AK16" s="43" t="s">
        <v>84</v>
      </c>
      <c r="AL16" s="43"/>
    </row>
    <row r="17" spans="1:38" x14ac:dyDescent="0.25">
      <c r="A17" s="43">
        <v>16</v>
      </c>
      <c r="B17" s="44" t="s">
        <v>1158</v>
      </c>
      <c r="C17" s="43"/>
      <c r="D17" s="43">
        <v>300</v>
      </c>
      <c r="E17" s="43" t="s">
        <v>1159</v>
      </c>
      <c r="F17" s="43" t="s">
        <v>1160</v>
      </c>
      <c r="G17" s="45">
        <v>14</v>
      </c>
      <c r="H17" s="43" t="s">
        <v>50</v>
      </c>
      <c r="I17" s="43" t="s">
        <v>30</v>
      </c>
      <c r="J17" s="43" t="s">
        <v>31</v>
      </c>
      <c r="K17" s="43" t="s">
        <v>41</v>
      </c>
      <c r="L17" s="43" t="s">
        <v>51</v>
      </c>
      <c r="M17" s="43">
        <v>2011</v>
      </c>
      <c r="N17" s="43" t="s">
        <v>34</v>
      </c>
      <c r="O17" s="43" t="s">
        <v>43</v>
      </c>
      <c r="P17" s="43" t="s">
        <v>52</v>
      </c>
      <c r="Q17" s="43" t="s">
        <v>45</v>
      </c>
      <c r="R17" s="43" t="s">
        <v>53</v>
      </c>
      <c r="S17" s="43" t="s">
        <v>54</v>
      </c>
      <c r="T17" s="43"/>
      <c r="U17" s="43"/>
      <c r="V17" s="43" t="s">
        <v>1163</v>
      </c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50">
        <v>0</v>
      </c>
      <c r="AH17" s="43" t="s">
        <v>49</v>
      </c>
      <c r="AI17" s="43"/>
      <c r="AJ17" s="43"/>
      <c r="AK17" s="43" t="s">
        <v>49</v>
      </c>
      <c r="AL17" s="43"/>
    </row>
    <row r="18" spans="1:38" x14ac:dyDescent="0.25">
      <c r="A18" s="43">
        <v>17</v>
      </c>
      <c r="B18" s="44" t="s">
        <v>1158</v>
      </c>
      <c r="C18" s="43"/>
      <c r="D18" s="43">
        <v>300</v>
      </c>
      <c r="E18" s="43" t="s">
        <v>1159</v>
      </c>
      <c r="F18" s="43" t="s">
        <v>1160</v>
      </c>
      <c r="G18" s="45">
        <v>15</v>
      </c>
      <c r="H18" s="43" t="s">
        <v>85</v>
      </c>
      <c r="I18" s="43" t="s">
        <v>1164</v>
      </c>
      <c r="J18" s="43" t="s">
        <v>76</v>
      </c>
      <c r="K18" s="43" t="s">
        <v>90</v>
      </c>
      <c r="L18" s="43" t="s">
        <v>91</v>
      </c>
      <c r="M18" s="43">
        <v>2011</v>
      </c>
      <c r="N18" s="43" t="s">
        <v>92</v>
      </c>
      <c r="O18" s="43" t="s">
        <v>22</v>
      </c>
      <c r="P18" s="43" t="s">
        <v>23</v>
      </c>
      <c r="Q18" s="43" t="s">
        <v>45</v>
      </c>
      <c r="R18" s="43" t="s">
        <v>93</v>
      </c>
      <c r="S18" s="43" t="s">
        <v>94</v>
      </c>
      <c r="T18" s="43"/>
      <c r="U18" s="43"/>
      <c r="V18" s="43" t="s">
        <v>1165</v>
      </c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50">
        <v>580000</v>
      </c>
      <c r="AH18" s="43" t="s">
        <v>96</v>
      </c>
      <c r="AI18" s="43"/>
      <c r="AJ18" s="43"/>
      <c r="AK18" s="43" t="s">
        <v>96</v>
      </c>
      <c r="AL18" s="43"/>
    </row>
    <row r="19" spans="1:38" x14ac:dyDescent="0.25">
      <c r="A19" s="43">
        <v>18</v>
      </c>
      <c r="B19" s="44" t="s">
        <v>1158</v>
      </c>
      <c r="C19" s="43"/>
      <c r="D19" s="43">
        <v>300</v>
      </c>
      <c r="E19" s="43" t="s">
        <v>1159</v>
      </c>
      <c r="F19" s="43" t="s">
        <v>1160</v>
      </c>
      <c r="G19" s="45">
        <v>11</v>
      </c>
      <c r="H19" s="43" t="s">
        <v>40</v>
      </c>
      <c r="I19" s="43" t="s">
        <v>1164</v>
      </c>
      <c r="J19" s="43" t="s">
        <v>65</v>
      </c>
      <c r="K19" s="43" t="s">
        <v>109</v>
      </c>
      <c r="L19" s="43" t="s">
        <v>110</v>
      </c>
      <c r="M19" s="43">
        <v>2012</v>
      </c>
      <c r="N19" s="43" t="s">
        <v>111</v>
      </c>
      <c r="O19" s="43" t="s">
        <v>112</v>
      </c>
      <c r="P19" s="43" t="s">
        <v>23</v>
      </c>
      <c r="Q19" s="43" t="s">
        <v>45</v>
      </c>
      <c r="R19" s="43" t="s">
        <v>113</v>
      </c>
      <c r="S19" s="43" t="s">
        <v>114</v>
      </c>
      <c r="T19" s="43"/>
      <c r="U19" s="43"/>
      <c r="V19" s="43" t="s">
        <v>1163</v>
      </c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50">
        <v>1</v>
      </c>
      <c r="AH19" s="43" t="s">
        <v>116</v>
      </c>
      <c r="AI19" s="43"/>
      <c r="AJ19" s="43"/>
      <c r="AK19" s="43" t="s">
        <v>116</v>
      </c>
      <c r="AL19" s="43"/>
    </row>
    <row r="20" spans="1:38" x14ac:dyDescent="0.25">
      <c r="A20" s="43">
        <v>19</v>
      </c>
      <c r="B20" s="44" t="s">
        <v>1158</v>
      </c>
      <c r="C20" s="43"/>
      <c r="D20" s="43">
        <v>300</v>
      </c>
      <c r="E20" s="43" t="s">
        <v>1159</v>
      </c>
      <c r="F20" s="43" t="s">
        <v>1160</v>
      </c>
      <c r="G20" s="45">
        <v>11</v>
      </c>
      <c r="H20" s="43" t="s">
        <v>40</v>
      </c>
      <c r="I20" s="43" t="s">
        <v>1164</v>
      </c>
      <c r="J20" s="43" t="s">
        <v>65</v>
      </c>
      <c r="K20" s="43" t="s">
        <v>109</v>
      </c>
      <c r="L20" s="43" t="s">
        <v>117</v>
      </c>
      <c r="M20" s="43">
        <v>2012</v>
      </c>
      <c r="N20" s="43" t="s">
        <v>111</v>
      </c>
      <c r="O20" s="43" t="s">
        <v>112</v>
      </c>
      <c r="P20" s="43" t="s">
        <v>23</v>
      </c>
      <c r="Q20" s="43" t="s">
        <v>45</v>
      </c>
      <c r="R20" s="43" t="s">
        <v>118</v>
      </c>
      <c r="S20" s="43" t="s">
        <v>119</v>
      </c>
      <c r="T20" s="43"/>
      <c r="U20" s="43"/>
      <c r="V20" s="43" t="s">
        <v>1163</v>
      </c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50">
        <v>1</v>
      </c>
      <c r="AH20" s="43" t="s">
        <v>116</v>
      </c>
      <c r="AI20" s="43"/>
      <c r="AJ20" s="43"/>
      <c r="AK20" s="43" t="s">
        <v>116</v>
      </c>
      <c r="AL20" s="43"/>
    </row>
    <row r="21" spans="1:38" x14ac:dyDescent="0.25">
      <c r="A21" s="43">
        <v>20</v>
      </c>
      <c r="B21" s="44" t="s">
        <v>1158</v>
      </c>
      <c r="C21" s="43"/>
      <c r="D21" s="43">
        <v>300</v>
      </c>
      <c r="E21" s="43" t="s">
        <v>1159</v>
      </c>
      <c r="F21" s="43" t="s">
        <v>1160</v>
      </c>
      <c r="G21" s="45">
        <v>11</v>
      </c>
      <c r="H21" s="43" t="s">
        <v>40</v>
      </c>
      <c r="I21" s="43" t="s">
        <v>1164</v>
      </c>
      <c r="J21" s="43" t="s">
        <v>65</v>
      </c>
      <c r="K21" s="43" t="s">
        <v>109</v>
      </c>
      <c r="L21" s="43" t="s">
        <v>121</v>
      </c>
      <c r="M21" s="43">
        <v>2012</v>
      </c>
      <c r="N21" s="43" t="s">
        <v>111</v>
      </c>
      <c r="O21" s="43" t="s">
        <v>112</v>
      </c>
      <c r="P21" s="43" t="s">
        <v>23</v>
      </c>
      <c r="Q21" s="43" t="s">
        <v>45</v>
      </c>
      <c r="R21" s="43" t="s">
        <v>122</v>
      </c>
      <c r="S21" s="43" t="s">
        <v>123</v>
      </c>
      <c r="T21" s="43"/>
      <c r="U21" s="43"/>
      <c r="V21" s="43" t="s">
        <v>1163</v>
      </c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50">
        <v>1</v>
      </c>
      <c r="AH21" s="43" t="s">
        <v>116</v>
      </c>
      <c r="AI21" s="43"/>
      <c r="AJ21" s="43"/>
      <c r="AK21" s="43" t="s">
        <v>116</v>
      </c>
      <c r="AL21" s="43"/>
    </row>
    <row r="22" spans="1:38" x14ac:dyDescent="0.25">
      <c r="A22" s="43">
        <v>21</v>
      </c>
      <c r="B22" s="44" t="s">
        <v>1158</v>
      </c>
      <c r="C22" s="43"/>
      <c r="D22" s="43">
        <v>300</v>
      </c>
      <c r="E22" s="43" t="s">
        <v>1159</v>
      </c>
      <c r="F22" s="43" t="s">
        <v>1160</v>
      </c>
      <c r="G22" s="45">
        <v>10</v>
      </c>
      <c r="H22" s="43" t="s">
        <v>16</v>
      </c>
      <c r="I22" s="43" t="s">
        <v>17</v>
      </c>
      <c r="J22" s="43" t="s">
        <v>76</v>
      </c>
      <c r="K22" s="43" t="s">
        <v>124</v>
      </c>
      <c r="L22" s="43" t="s">
        <v>125</v>
      </c>
      <c r="M22" s="43">
        <v>2012</v>
      </c>
      <c r="N22" s="43" t="s">
        <v>17</v>
      </c>
      <c r="O22" s="43" t="s">
        <v>22</v>
      </c>
      <c r="P22" s="43" t="s">
        <v>23</v>
      </c>
      <c r="Q22" s="43" t="s">
        <v>24</v>
      </c>
      <c r="R22" s="43" t="s">
        <v>126</v>
      </c>
      <c r="S22" s="43" t="s">
        <v>127</v>
      </c>
      <c r="T22" s="43"/>
      <c r="U22" s="43"/>
      <c r="V22" s="43" t="s">
        <v>1163</v>
      </c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50">
        <v>1</v>
      </c>
      <c r="AH22" s="43" t="s">
        <v>129</v>
      </c>
      <c r="AI22" s="43"/>
      <c r="AJ22" s="43"/>
      <c r="AK22" s="43" t="s">
        <v>129</v>
      </c>
      <c r="AL22" s="43"/>
    </row>
    <row r="23" spans="1:38" x14ac:dyDescent="0.25">
      <c r="A23" s="43">
        <v>22</v>
      </c>
      <c r="B23" s="44" t="s">
        <v>1158</v>
      </c>
      <c r="C23" s="43"/>
      <c r="D23" s="43">
        <v>300</v>
      </c>
      <c r="E23" s="43" t="s">
        <v>1159</v>
      </c>
      <c r="F23" s="43" t="s">
        <v>1160</v>
      </c>
      <c r="G23" s="45">
        <v>13</v>
      </c>
      <c r="H23" s="43" t="s">
        <v>40</v>
      </c>
      <c r="I23" s="43" t="s">
        <v>321</v>
      </c>
      <c r="J23" s="43" t="s">
        <v>270</v>
      </c>
      <c r="K23" s="43" t="s">
        <v>322</v>
      </c>
      <c r="L23" s="53" t="s">
        <v>1167</v>
      </c>
      <c r="M23" s="43">
        <v>2012</v>
      </c>
      <c r="N23" s="43" t="s">
        <v>321</v>
      </c>
      <c r="O23" s="43" t="s">
        <v>1168</v>
      </c>
      <c r="P23" s="43" t="s">
        <v>523</v>
      </c>
      <c r="Q23" s="43" t="s">
        <v>45</v>
      </c>
      <c r="R23" s="43"/>
      <c r="S23" s="43"/>
      <c r="T23" s="43"/>
      <c r="U23" s="43"/>
      <c r="V23" s="43" t="s">
        <v>1163</v>
      </c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50">
        <v>0</v>
      </c>
      <c r="AH23" s="43" t="s">
        <v>84</v>
      </c>
      <c r="AI23" s="43"/>
      <c r="AJ23" s="43"/>
      <c r="AK23" s="43" t="e">
        <v>#N/A</v>
      </c>
      <c r="AL23" s="43"/>
    </row>
    <row r="24" spans="1:38" x14ac:dyDescent="0.25">
      <c r="A24" s="43">
        <v>23</v>
      </c>
      <c r="B24" s="44" t="s">
        <v>1158</v>
      </c>
      <c r="C24" s="43"/>
      <c r="D24" s="43">
        <v>300</v>
      </c>
      <c r="E24" s="43" t="s">
        <v>1159</v>
      </c>
      <c r="F24" s="43" t="s">
        <v>1160</v>
      </c>
      <c r="G24" s="45">
        <v>11</v>
      </c>
      <c r="H24" s="43" t="s">
        <v>40</v>
      </c>
      <c r="I24" s="43" t="s">
        <v>1164</v>
      </c>
      <c r="J24" s="43" t="s">
        <v>65</v>
      </c>
      <c r="K24" s="43" t="s">
        <v>148</v>
      </c>
      <c r="L24" s="43" t="s">
        <v>149</v>
      </c>
      <c r="M24" s="43">
        <v>2013</v>
      </c>
      <c r="N24" s="43" t="s">
        <v>68</v>
      </c>
      <c r="O24" s="43" t="s">
        <v>112</v>
      </c>
      <c r="P24" s="43" t="s">
        <v>70</v>
      </c>
      <c r="Q24" s="43" t="s">
        <v>150</v>
      </c>
      <c r="R24" s="43">
        <v>199715</v>
      </c>
      <c r="S24" s="43" t="s">
        <v>151</v>
      </c>
      <c r="T24" s="43"/>
      <c r="U24" s="43"/>
      <c r="V24" s="43" t="s">
        <v>1163</v>
      </c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50">
        <v>1</v>
      </c>
      <c r="AH24" s="43" t="s">
        <v>116</v>
      </c>
      <c r="AI24" s="43"/>
      <c r="AJ24" s="43"/>
      <c r="AK24" s="43" t="s">
        <v>116</v>
      </c>
      <c r="AL24" s="43"/>
    </row>
    <row r="25" spans="1:38" x14ac:dyDescent="0.25">
      <c r="A25" s="43">
        <v>24</v>
      </c>
      <c r="B25" s="44" t="s">
        <v>1158</v>
      </c>
      <c r="C25" s="44"/>
      <c r="D25" s="43">
        <v>300</v>
      </c>
      <c r="E25" s="43" t="s">
        <v>1159</v>
      </c>
      <c r="F25" s="43" t="s">
        <v>1160</v>
      </c>
      <c r="G25" s="45">
        <v>4</v>
      </c>
      <c r="H25" s="43" t="s">
        <v>40</v>
      </c>
      <c r="I25" s="43" t="s">
        <v>171</v>
      </c>
      <c r="J25" s="43" t="s">
        <v>298</v>
      </c>
      <c r="K25" s="43" t="s">
        <v>173</v>
      </c>
      <c r="L25" s="43" t="s">
        <v>174</v>
      </c>
      <c r="M25" s="43">
        <v>2013</v>
      </c>
      <c r="N25" s="43" t="s">
        <v>171</v>
      </c>
      <c r="O25" s="43" t="s">
        <v>43</v>
      </c>
      <c r="P25" s="43" t="s">
        <v>175</v>
      </c>
      <c r="Q25" s="43" t="s">
        <v>45</v>
      </c>
      <c r="R25" s="43">
        <v>11312438</v>
      </c>
      <c r="S25" s="43" t="s">
        <v>176</v>
      </c>
      <c r="T25" s="43"/>
      <c r="U25" s="43"/>
      <c r="V25" s="43" t="s">
        <v>1163</v>
      </c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50">
        <v>1</v>
      </c>
      <c r="AH25" s="43" t="s">
        <v>178</v>
      </c>
      <c r="AI25" s="43"/>
      <c r="AJ25" s="43"/>
      <c r="AK25" s="43" t="s">
        <v>178</v>
      </c>
      <c r="AL25" s="43"/>
    </row>
    <row r="26" spans="1:38" x14ac:dyDescent="0.25">
      <c r="A26" s="43">
        <v>25</v>
      </c>
      <c r="B26" s="44" t="s">
        <v>1158</v>
      </c>
      <c r="C26" s="44"/>
      <c r="D26" s="43">
        <v>300</v>
      </c>
      <c r="E26" s="43" t="s">
        <v>1159</v>
      </c>
      <c r="F26" s="43" t="s">
        <v>1160</v>
      </c>
      <c r="G26" s="45">
        <v>4</v>
      </c>
      <c r="H26" s="43" t="s">
        <v>40</v>
      </c>
      <c r="I26" s="43" t="s">
        <v>171</v>
      </c>
      <c r="J26" s="43" t="s">
        <v>298</v>
      </c>
      <c r="K26" s="43" t="s">
        <v>179</v>
      </c>
      <c r="L26" s="43"/>
      <c r="M26" s="43">
        <v>2013</v>
      </c>
      <c r="N26" s="43" t="s">
        <v>171</v>
      </c>
      <c r="O26" s="43" t="s">
        <v>43</v>
      </c>
      <c r="P26" s="43" t="s">
        <v>175</v>
      </c>
      <c r="Q26" s="43" t="s">
        <v>45</v>
      </c>
      <c r="R26" s="43">
        <v>11311403</v>
      </c>
      <c r="S26" s="43" t="s">
        <v>180</v>
      </c>
      <c r="T26" s="43"/>
      <c r="U26" s="43"/>
      <c r="V26" s="43" t="s">
        <v>1163</v>
      </c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50">
        <v>1</v>
      </c>
      <c r="AH26" s="43" t="s">
        <v>178</v>
      </c>
      <c r="AI26" s="43"/>
      <c r="AJ26" s="43"/>
      <c r="AK26" s="43" t="e">
        <v>#N/A</v>
      </c>
      <c r="AL26" s="43"/>
    </row>
    <row r="27" spans="1:38" x14ac:dyDescent="0.25">
      <c r="A27" s="43">
        <v>26</v>
      </c>
      <c r="B27" s="44" t="s">
        <v>1158</v>
      </c>
      <c r="C27" s="43"/>
      <c r="D27" s="43">
        <v>300</v>
      </c>
      <c r="E27" s="43" t="s">
        <v>1159</v>
      </c>
      <c r="F27" s="43" t="s">
        <v>1160</v>
      </c>
      <c r="G27" s="45">
        <v>4</v>
      </c>
      <c r="H27" s="43" t="s">
        <v>40</v>
      </c>
      <c r="I27" s="43" t="s">
        <v>1169</v>
      </c>
      <c r="J27" s="43" t="s">
        <v>298</v>
      </c>
      <c r="K27" s="43" t="s">
        <v>187</v>
      </c>
      <c r="L27" s="43"/>
      <c r="M27" s="43">
        <v>2013</v>
      </c>
      <c r="N27" s="43" t="s">
        <v>189</v>
      </c>
      <c r="O27" s="43" t="s">
        <v>43</v>
      </c>
      <c r="P27" s="43" t="s">
        <v>175</v>
      </c>
      <c r="Q27" s="43" t="s">
        <v>45</v>
      </c>
      <c r="R27" s="43" t="s">
        <v>190</v>
      </c>
      <c r="S27" s="43" t="s">
        <v>191</v>
      </c>
      <c r="T27" s="43"/>
      <c r="U27" s="43"/>
      <c r="V27" s="43" t="s">
        <v>1163</v>
      </c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50">
        <v>1</v>
      </c>
      <c r="AH27" s="43" t="s">
        <v>178</v>
      </c>
      <c r="AI27" s="43"/>
      <c r="AJ27" s="43"/>
      <c r="AK27" s="43" t="e">
        <v>#N/A</v>
      </c>
      <c r="AL27" s="43"/>
    </row>
    <row r="28" spans="1:38" x14ac:dyDescent="0.25">
      <c r="A28" s="43">
        <v>27</v>
      </c>
      <c r="B28" s="44" t="s">
        <v>1170</v>
      </c>
      <c r="C28" s="43"/>
      <c r="D28" s="43">
        <v>300</v>
      </c>
      <c r="E28" s="43" t="s">
        <v>1159</v>
      </c>
      <c r="F28" s="43" t="s">
        <v>1160</v>
      </c>
      <c r="G28" s="45">
        <v>13</v>
      </c>
      <c r="H28" s="43" t="s">
        <v>50</v>
      </c>
      <c r="I28" s="43" t="s">
        <v>135</v>
      </c>
      <c r="J28" s="43" t="s">
        <v>76</v>
      </c>
      <c r="K28" s="43" t="s">
        <v>136</v>
      </c>
      <c r="L28" s="53" t="s">
        <v>137</v>
      </c>
      <c r="M28" s="43">
        <v>2013</v>
      </c>
      <c r="N28" s="43" t="s">
        <v>1171</v>
      </c>
      <c r="O28" s="43" t="s">
        <v>22</v>
      </c>
      <c r="P28" s="43" t="s">
        <v>70</v>
      </c>
      <c r="Q28" s="43" t="s">
        <v>24</v>
      </c>
      <c r="R28" s="43" t="s">
        <v>139</v>
      </c>
      <c r="S28" s="43" t="s">
        <v>140</v>
      </c>
      <c r="T28" s="43"/>
      <c r="U28" s="43"/>
      <c r="V28" s="43" t="s">
        <v>1165</v>
      </c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50">
        <v>0</v>
      </c>
      <c r="AH28" s="43" t="s">
        <v>84</v>
      </c>
      <c r="AI28" s="43"/>
      <c r="AJ28" s="43"/>
      <c r="AK28" s="43" t="s">
        <v>84</v>
      </c>
      <c r="AL28" s="43"/>
    </row>
    <row r="29" spans="1:38" x14ac:dyDescent="0.25">
      <c r="A29" s="43">
        <v>28</v>
      </c>
      <c r="B29" s="44" t="s">
        <v>1170</v>
      </c>
      <c r="C29" s="46"/>
      <c r="D29" s="46">
        <v>300</v>
      </c>
      <c r="E29" s="46" t="s">
        <v>1159</v>
      </c>
      <c r="F29" s="43" t="s">
        <v>1160</v>
      </c>
      <c r="G29" s="54">
        <v>10</v>
      </c>
      <c r="H29" s="46" t="s">
        <v>50</v>
      </c>
      <c r="I29" s="46" t="s">
        <v>135</v>
      </c>
      <c r="J29" s="46" t="s">
        <v>76</v>
      </c>
      <c r="K29" s="46" t="s">
        <v>136</v>
      </c>
      <c r="L29" s="46" t="s">
        <v>143</v>
      </c>
      <c r="M29" s="46">
        <v>2013</v>
      </c>
      <c r="N29" s="46" t="s">
        <v>138</v>
      </c>
      <c r="O29" s="46" t="s">
        <v>22</v>
      </c>
      <c r="P29" s="46" t="s">
        <v>144</v>
      </c>
      <c r="Q29" s="46" t="s">
        <v>24</v>
      </c>
      <c r="R29" s="46" t="s">
        <v>145</v>
      </c>
      <c r="S29" s="46" t="s">
        <v>146</v>
      </c>
      <c r="T29" s="46"/>
      <c r="U29" s="46"/>
      <c r="V29" s="46" t="s">
        <v>1163</v>
      </c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55">
        <v>1</v>
      </c>
      <c r="AH29" s="43" t="s">
        <v>129</v>
      </c>
      <c r="AI29" s="46"/>
      <c r="AJ29" s="46"/>
      <c r="AK29" s="43" t="e">
        <v>#N/A</v>
      </c>
      <c r="AL29" s="43"/>
    </row>
    <row r="30" spans="1:38" x14ac:dyDescent="0.25">
      <c r="A30" s="43">
        <v>29</v>
      </c>
      <c r="B30" s="44" t="s">
        <v>1158</v>
      </c>
      <c r="C30" s="43"/>
      <c r="D30" s="43">
        <v>300</v>
      </c>
      <c r="E30" s="43" t="s">
        <v>1159</v>
      </c>
      <c r="F30" s="43" t="s">
        <v>1160</v>
      </c>
      <c r="G30" s="45">
        <v>13</v>
      </c>
      <c r="H30" s="43" t="s">
        <v>40</v>
      </c>
      <c r="I30" s="43" t="s">
        <v>1164</v>
      </c>
      <c r="J30" s="43" t="s">
        <v>65</v>
      </c>
      <c r="K30" s="43" t="s">
        <v>193</v>
      </c>
      <c r="L30" s="43" t="s">
        <v>194</v>
      </c>
      <c r="M30" s="43">
        <v>2014</v>
      </c>
      <c r="N30" s="43" t="s">
        <v>68</v>
      </c>
      <c r="O30" s="43" t="s">
        <v>112</v>
      </c>
      <c r="P30" s="43" t="s">
        <v>70</v>
      </c>
      <c r="Q30" s="43" t="s">
        <v>150</v>
      </c>
      <c r="R30" s="43">
        <v>207450</v>
      </c>
      <c r="S30" s="43" t="s">
        <v>195</v>
      </c>
      <c r="T30" s="43"/>
      <c r="U30" s="43"/>
      <c r="V30" s="43" t="s">
        <v>1163</v>
      </c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50">
        <v>0</v>
      </c>
      <c r="AH30" s="43" t="s">
        <v>84</v>
      </c>
      <c r="AI30" s="43"/>
      <c r="AJ30" s="43"/>
      <c r="AK30" s="43" t="s">
        <v>84</v>
      </c>
      <c r="AL30" s="43"/>
    </row>
    <row r="31" spans="1:38" x14ac:dyDescent="0.25">
      <c r="A31" s="43">
        <v>30</v>
      </c>
      <c r="B31" s="44" t="s">
        <v>1158</v>
      </c>
      <c r="C31" s="43"/>
      <c r="D31" s="43">
        <v>300</v>
      </c>
      <c r="E31" s="43" t="s">
        <v>1159</v>
      </c>
      <c r="F31" s="43" t="s">
        <v>1160</v>
      </c>
      <c r="G31" s="45">
        <v>11</v>
      </c>
      <c r="H31" s="43" t="s">
        <v>40</v>
      </c>
      <c r="I31" s="43" t="s">
        <v>1164</v>
      </c>
      <c r="J31" s="43" t="s">
        <v>65</v>
      </c>
      <c r="K31" s="43" t="s">
        <v>193</v>
      </c>
      <c r="L31" s="43" t="s">
        <v>201</v>
      </c>
      <c r="M31" s="43">
        <v>2015</v>
      </c>
      <c r="N31" s="43" t="s">
        <v>68</v>
      </c>
      <c r="O31" s="43" t="s">
        <v>112</v>
      </c>
      <c r="P31" s="43" t="s">
        <v>70</v>
      </c>
      <c r="Q31" s="43" t="s">
        <v>150</v>
      </c>
      <c r="R31" s="43">
        <v>222091</v>
      </c>
      <c r="S31" s="43" t="s">
        <v>202</v>
      </c>
      <c r="T31" s="43"/>
      <c r="U31" s="43"/>
      <c r="V31" s="43" t="s">
        <v>1163</v>
      </c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50">
        <v>1</v>
      </c>
      <c r="AH31" s="43" t="s">
        <v>116</v>
      </c>
      <c r="AI31" s="43"/>
      <c r="AJ31" s="43"/>
      <c r="AK31" s="43" t="s">
        <v>116</v>
      </c>
      <c r="AL31" s="43"/>
    </row>
    <row r="32" spans="1:38" x14ac:dyDescent="0.25">
      <c r="A32" s="43">
        <v>31</v>
      </c>
      <c r="B32" s="44" t="s">
        <v>1158</v>
      </c>
      <c r="C32" s="43"/>
      <c r="D32" s="43">
        <v>300</v>
      </c>
      <c r="E32" s="43" t="s">
        <v>1159</v>
      </c>
      <c r="F32" s="43" t="s">
        <v>1160</v>
      </c>
      <c r="G32" s="45">
        <v>4</v>
      </c>
      <c r="H32" s="43" t="s">
        <v>40</v>
      </c>
      <c r="I32" s="43" t="s">
        <v>1172</v>
      </c>
      <c r="J32" s="43" t="s">
        <v>208</v>
      </c>
      <c r="K32" s="43" t="s">
        <v>209</v>
      </c>
      <c r="L32" s="43"/>
      <c r="M32" s="43">
        <v>2015</v>
      </c>
      <c r="N32" s="43" t="s">
        <v>207</v>
      </c>
      <c r="O32" s="43"/>
      <c r="P32" s="43" t="s">
        <v>210</v>
      </c>
      <c r="Q32" s="43"/>
      <c r="R32" s="43"/>
      <c r="S32" s="43"/>
      <c r="T32" s="43"/>
      <c r="U32" s="43"/>
      <c r="V32" s="43" t="s">
        <v>1163</v>
      </c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50">
        <v>1</v>
      </c>
      <c r="AH32" s="43" t="s">
        <v>178</v>
      </c>
      <c r="AI32" s="43"/>
      <c r="AJ32" s="43"/>
      <c r="AK32" s="43" t="e">
        <v>#N/A</v>
      </c>
      <c r="AL32" s="43"/>
    </row>
    <row r="33" spans="1:38" x14ac:dyDescent="0.25">
      <c r="A33" s="43">
        <v>32</v>
      </c>
      <c r="B33" s="44" t="s">
        <v>1158</v>
      </c>
      <c r="C33" s="56" t="s">
        <v>1173</v>
      </c>
      <c r="D33" s="43">
        <v>300</v>
      </c>
      <c r="E33" s="43" t="s">
        <v>1159</v>
      </c>
      <c r="F33" s="43" t="s">
        <v>1160</v>
      </c>
      <c r="G33" s="45">
        <v>4</v>
      </c>
      <c r="H33" s="43" t="s">
        <v>40</v>
      </c>
      <c r="I33" s="43" t="s">
        <v>213</v>
      </c>
      <c r="J33" s="43" t="s">
        <v>390</v>
      </c>
      <c r="K33" s="43" t="s">
        <v>215</v>
      </c>
      <c r="L33" s="43" t="s">
        <v>216</v>
      </c>
      <c r="M33" s="43">
        <v>2015</v>
      </c>
      <c r="N33" s="43" t="s">
        <v>217</v>
      </c>
      <c r="O33" s="43" t="s">
        <v>218</v>
      </c>
      <c r="P33" s="43" t="s">
        <v>210</v>
      </c>
      <c r="Q33" s="43" t="s">
        <v>45</v>
      </c>
      <c r="R33" s="43" t="s">
        <v>1174</v>
      </c>
      <c r="S33" s="43" t="s">
        <v>1175</v>
      </c>
      <c r="T33" s="43"/>
      <c r="U33" s="43"/>
      <c r="V33" s="43" t="s">
        <v>1163</v>
      </c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50">
        <v>1</v>
      </c>
      <c r="AH33" s="43" t="s">
        <v>178</v>
      </c>
      <c r="AI33" s="43"/>
      <c r="AJ33" s="43"/>
      <c r="AK33" s="43" t="s">
        <v>178</v>
      </c>
      <c r="AL33" s="43"/>
    </row>
    <row r="34" spans="1:38" x14ac:dyDescent="0.25">
      <c r="A34" s="43">
        <v>33</v>
      </c>
      <c r="B34" s="44" t="s">
        <v>1158</v>
      </c>
      <c r="C34" s="56" t="s">
        <v>1176</v>
      </c>
      <c r="D34" s="43">
        <v>300</v>
      </c>
      <c r="E34" s="43" t="s">
        <v>1159</v>
      </c>
      <c r="F34" s="43" t="s">
        <v>1160</v>
      </c>
      <c r="G34" s="45">
        <v>29</v>
      </c>
      <c r="H34" s="43" t="s">
        <v>40</v>
      </c>
      <c r="I34" s="43" t="s">
        <v>213</v>
      </c>
      <c r="J34" s="43" t="s">
        <v>390</v>
      </c>
      <c r="K34" s="43" t="s">
        <v>336</v>
      </c>
      <c r="L34" s="43" t="s">
        <v>337</v>
      </c>
      <c r="M34" s="43">
        <v>2015</v>
      </c>
      <c r="N34" s="43" t="s">
        <v>338</v>
      </c>
      <c r="O34" s="43" t="s">
        <v>218</v>
      </c>
      <c r="P34" s="43" t="s">
        <v>210</v>
      </c>
      <c r="Q34" s="43" t="s">
        <v>45</v>
      </c>
      <c r="R34" s="43" t="s">
        <v>339</v>
      </c>
      <c r="S34" s="43" t="s">
        <v>340</v>
      </c>
      <c r="T34" s="43"/>
      <c r="U34" s="43"/>
      <c r="V34" s="43" t="s">
        <v>1165</v>
      </c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50">
        <v>15897060</v>
      </c>
      <c r="AH34" s="43" t="s">
        <v>343</v>
      </c>
      <c r="AI34" s="43"/>
      <c r="AJ34" s="43"/>
      <c r="AK34" s="43" t="s">
        <v>343</v>
      </c>
      <c r="AL34" s="43"/>
    </row>
    <row r="35" spans="1:38" x14ac:dyDescent="0.25">
      <c r="A35" s="43">
        <v>34</v>
      </c>
      <c r="B35" s="44" t="s">
        <v>1158</v>
      </c>
      <c r="C35" s="43"/>
      <c r="D35" s="43">
        <v>300</v>
      </c>
      <c r="E35" s="43" t="s">
        <v>1159</v>
      </c>
      <c r="F35" s="43" t="s">
        <v>1160</v>
      </c>
      <c r="G35" s="45">
        <v>13</v>
      </c>
      <c r="H35" s="43" t="s">
        <v>40</v>
      </c>
      <c r="I35" s="43" t="s">
        <v>135</v>
      </c>
      <c r="J35" s="43" t="s">
        <v>65</v>
      </c>
      <c r="K35" s="43" t="s">
        <v>203</v>
      </c>
      <c r="L35" s="53" t="s">
        <v>204</v>
      </c>
      <c r="M35" s="43">
        <v>2015</v>
      </c>
      <c r="N35" s="43" t="s">
        <v>205</v>
      </c>
      <c r="O35" s="43" t="s">
        <v>22</v>
      </c>
      <c r="P35" s="43" t="s">
        <v>23</v>
      </c>
      <c r="Q35" s="43" t="s">
        <v>45</v>
      </c>
      <c r="R35" s="43">
        <v>9002743</v>
      </c>
      <c r="S35" s="43" t="s">
        <v>206</v>
      </c>
      <c r="T35" s="43"/>
      <c r="U35" s="43"/>
      <c r="V35" s="43" t="s">
        <v>1163</v>
      </c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50">
        <v>0</v>
      </c>
      <c r="AH35" s="43" t="s">
        <v>84</v>
      </c>
      <c r="AI35" s="43"/>
      <c r="AJ35" s="43"/>
      <c r="AK35" s="43" t="s">
        <v>84</v>
      </c>
      <c r="AL35" s="43"/>
    </row>
    <row r="36" spans="1:38" x14ac:dyDescent="0.25">
      <c r="A36" s="43">
        <v>35</v>
      </c>
      <c r="B36" s="44"/>
      <c r="C36" s="43"/>
      <c r="D36" s="43">
        <v>300</v>
      </c>
      <c r="E36" s="43" t="s">
        <v>1159</v>
      </c>
      <c r="F36" s="43" t="s">
        <v>1177</v>
      </c>
      <c r="G36" s="45">
        <v>0</v>
      </c>
      <c r="H36" s="43" t="s">
        <v>40</v>
      </c>
      <c r="I36" s="43" t="s">
        <v>30</v>
      </c>
      <c r="J36" s="43" t="s">
        <v>76</v>
      </c>
      <c r="K36" s="43" t="s">
        <v>249</v>
      </c>
      <c r="L36" s="43" t="s">
        <v>1178</v>
      </c>
      <c r="M36" s="43">
        <v>2015</v>
      </c>
      <c r="N36" s="43" t="s">
        <v>79</v>
      </c>
      <c r="O36" s="43" t="s">
        <v>43</v>
      </c>
      <c r="P36" s="43"/>
      <c r="Q36" s="43" t="s">
        <v>45</v>
      </c>
      <c r="R36" s="43" t="s">
        <v>1179</v>
      </c>
      <c r="S36" s="43" t="s">
        <v>1180</v>
      </c>
      <c r="T36" s="43"/>
      <c r="U36" s="43"/>
      <c r="V36" s="43" t="s">
        <v>1163</v>
      </c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50">
        <v>0</v>
      </c>
      <c r="AH36" s="43"/>
      <c r="AI36" s="43"/>
      <c r="AJ36" s="43"/>
      <c r="AK36" s="43" t="e">
        <v>#N/A</v>
      </c>
      <c r="AL36" s="43"/>
    </row>
    <row r="37" spans="1:38" x14ac:dyDescent="0.25">
      <c r="A37" s="43">
        <v>36</v>
      </c>
      <c r="B37" s="44" t="s">
        <v>1158</v>
      </c>
      <c r="C37" s="44"/>
      <c r="D37" s="43">
        <v>300</v>
      </c>
      <c r="E37" s="43" t="s">
        <v>1159</v>
      </c>
      <c r="F37" s="43" t="s">
        <v>1160</v>
      </c>
      <c r="G37" s="45">
        <v>10</v>
      </c>
      <c r="H37" s="43" t="s">
        <v>40</v>
      </c>
      <c r="I37" s="43" t="s">
        <v>171</v>
      </c>
      <c r="J37" s="43" t="s">
        <v>298</v>
      </c>
      <c r="K37" s="43" t="s">
        <v>222</v>
      </c>
      <c r="L37" s="43" t="s">
        <v>223</v>
      </c>
      <c r="M37" s="43">
        <v>2015</v>
      </c>
      <c r="N37" s="43" t="s">
        <v>171</v>
      </c>
      <c r="O37" s="43" t="s">
        <v>43</v>
      </c>
      <c r="P37" s="43" t="s">
        <v>175</v>
      </c>
      <c r="Q37" s="43" t="s">
        <v>45</v>
      </c>
      <c r="R37" s="43">
        <v>11599429</v>
      </c>
      <c r="S37" s="43" t="s">
        <v>224</v>
      </c>
      <c r="T37" s="43"/>
      <c r="U37" s="43"/>
      <c r="V37" s="43" t="s">
        <v>1163</v>
      </c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50">
        <v>1</v>
      </c>
      <c r="AH37" s="43" t="s">
        <v>129</v>
      </c>
      <c r="AI37" s="43"/>
      <c r="AJ37" s="43"/>
      <c r="AK37" s="43" t="s">
        <v>129</v>
      </c>
      <c r="AL37" s="43"/>
    </row>
    <row r="38" spans="1:38" x14ac:dyDescent="0.25">
      <c r="A38" s="43">
        <v>37</v>
      </c>
      <c r="B38" s="44" t="s">
        <v>1158</v>
      </c>
      <c r="C38" s="43"/>
      <c r="D38" s="43">
        <v>300</v>
      </c>
      <c r="E38" s="43" t="s">
        <v>1159</v>
      </c>
      <c r="F38" s="43" t="s">
        <v>1160</v>
      </c>
      <c r="G38" s="45">
        <v>10</v>
      </c>
      <c r="H38" s="43" t="s">
        <v>40</v>
      </c>
      <c r="I38" s="43" t="s">
        <v>30</v>
      </c>
      <c r="J38" s="43" t="s">
        <v>226</v>
      </c>
      <c r="K38" s="43" t="s">
        <v>227</v>
      </c>
      <c r="L38" s="43" t="s">
        <v>228</v>
      </c>
      <c r="M38" s="43">
        <v>2015</v>
      </c>
      <c r="N38" s="43" t="s">
        <v>79</v>
      </c>
      <c r="O38" s="43" t="s">
        <v>43</v>
      </c>
      <c r="P38" s="43" t="s">
        <v>229</v>
      </c>
      <c r="Q38" s="43" t="s">
        <v>45</v>
      </c>
      <c r="R38" s="43" t="s">
        <v>230</v>
      </c>
      <c r="S38" s="43" t="s">
        <v>231</v>
      </c>
      <c r="T38" s="43"/>
      <c r="U38" s="43"/>
      <c r="V38" s="43" t="s">
        <v>1163</v>
      </c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50">
        <v>1</v>
      </c>
      <c r="AH38" s="43" t="s">
        <v>129</v>
      </c>
      <c r="AI38" s="43"/>
      <c r="AJ38" s="43"/>
      <c r="AK38" s="43" t="s">
        <v>129</v>
      </c>
      <c r="AL38" s="43"/>
    </row>
    <row r="39" spans="1:38" x14ac:dyDescent="0.25">
      <c r="A39" s="43">
        <v>38</v>
      </c>
      <c r="B39" s="44" t="s">
        <v>1158</v>
      </c>
      <c r="C39" s="43"/>
      <c r="D39" s="43">
        <v>300</v>
      </c>
      <c r="E39" s="43" t="s">
        <v>1159</v>
      </c>
      <c r="F39" s="43" t="s">
        <v>1160</v>
      </c>
      <c r="G39" s="45">
        <v>11</v>
      </c>
      <c r="H39" s="43" t="s">
        <v>40</v>
      </c>
      <c r="I39" s="43" t="s">
        <v>1164</v>
      </c>
      <c r="J39" s="43" t="s">
        <v>65</v>
      </c>
      <c r="K39" s="43" t="s">
        <v>193</v>
      </c>
      <c r="L39" s="43" t="s">
        <v>236</v>
      </c>
      <c r="M39" s="43">
        <v>2016</v>
      </c>
      <c r="N39" s="43" t="s">
        <v>68</v>
      </c>
      <c r="O39" s="43" t="s">
        <v>112</v>
      </c>
      <c r="P39" s="43" t="s">
        <v>229</v>
      </c>
      <c r="Q39" s="43" t="s">
        <v>45</v>
      </c>
      <c r="R39" s="43">
        <v>240574</v>
      </c>
      <c r="S39" s="43" t="s">
        <v>237</v>
      </c>
      <c r="T39" s="43"/>
      <c r="U39" s="43"/>
      <c r="V39" s="43" t="s">
        <v>1163</v>
      </c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50">
        <v>1</v>
      </c>
      <c r="AH39" s="43" t="s">
        <v>116</v>
      </c>
      <c r="AI39" s="43"/>
      <c r="AJ39" s="43"/>
      <c r="AK39" s="43" t="s">
        <v>116</v>
      </c>
      <c r="AL39" s="43"/>
    </row>
    <row r="40" spans="1:38" x14ac:dyDescent="0.25">
      <c r="A40" s="43">
        <v>39</v>
      </c>
      <c r="B40" s="44" t="s">
        <v>1158</v>
      </c>
      <c r="C40" s="43"/>
      <c r="D40" s="43">
        <v>300</v>
      </c>
      <c r="E40" s="43" t="s">
        <v>1159</v>
      </c>
      <c r="F40" s="43" t="s">
        <v>1160</v>
      </c>
      <c r="G40" s="45">
        <v>11</v>
      </c>
      <c r="H40" s="43" t="s">
        <v>40</v>
      </c>
      <c r="I40" s="43" t="s">
        <v>1164</v>
      </c>
      <c r="J40" s="43" t="s">
        <v>65</v>
      </c>
      <c r="K40" s="43" t="s">
        <v>193</v>
      </c>
      <c r="L40" s="43" t="s">
        <v>238</v>
      </c>
      <c r="M40" s="43">
        <v>2016</v>
      </c>
      <c r="N40" s="43" t="s">
        <v>68</v>
      </c>
      <c r="O40" s="43" t="s">
        <v>112</v>
      </c>
      <c r="P40" s="43" t="s">
        <v>229</v>
      </c>
      <c r="Q40" s="43" t="s">
        <v>45</v>
      </c>
      <c r="R40" s="43">
        <v>239962</v>
      </c>
      <c r="S40" s="43" t="s">
        <v>239</v>
      </c>
      <c r="T40" s="43"/>
      <c r="U40" s="43"/>
      <c r="V40" s="43" t="s">
        <v>1163</v>
      </c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50">
        <v>1</v>
      </c>
      <c r="AH40" s="43" t="s">
        <v>116</v>
      </c>
      <c r="AI40" s="43"/>
      <c r="AJ40" s="43"/>
      <c r="AK40" s="43" t="s">
        <v>116</v>
      </c>
      <c r="AL40" s="43"/>
    </row>
    <row r="41" spans="1:38" x14ac:dyDescent="0.25">
      <c r="A41" s="43">
        <v>40</v>
      </c>
      <c r="B41" s="44" t="s">
        <v>1158</v>
      </c>
      <c r="C41" s="43"/>
      <c r="D41" s="43">
        <v>300</v>
      </c>
      <c r="E41" s="43" t="s">
        <v>1159</v>
      </c>
      <c r="F41" s="43" t="s">
        <v>1160</v>
      </c>
      <c r="G41" s="45">
        <v>11</v>
      </c>
      <c r="H41" s="43" t="s">
        <v>40</v>
      </c>
      <c r="I41" s="43" t="s">
        <v>1164</v>
      </c>
      <c r="J41" s="43" t="s">
        <v>65</v>
      </c>
      <c r="K41" s="43" t="s">
        <v>193</v>
      </c>
      <c r="L41" s="43" t="s">
        <v>242</v>
      </c>
      <c r="M41" s="43">
        <v>2016</v>
      </c>
      <c r="N41" s="43" t="s">
        <v>68</v>
      </c>
      <c r="O41" s="43" t="s">
        <v>112</v>
      </c>
      <c r="P41" s="43" t="s">
        <v>229</v>
      </c>
      <c r="Q41" s="43" t="s">
        <v>45</v>
      </c>
      <c r="R41" s="43">
        <v>240619</v>
      </c>
      <c r="S41" s="43" t="s">
        <v>243</v>
      </c>
      <c r="T41" s="43"/>
      <c r="U41" s="43"/>
      <c r="V41" s="43" t="s">
        <v>1163</v>
      </c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50">
        <v>1</v>
      </c>
      <c r="AH41" s="43" t="s">
        <v>116</v>
      </c>
      <c r="AI41" s="43"/>
      <c r="AJ41" s="43"/>
      <c r="AK41" s="43" t="s">
        <v>116</v>
      </c>
      <c r="AL41" s="43"/>
    </row>
    <row r="42" spans="1:38" x14ac:dyDescent="0.25">
      <c r="A42" s="43">
        <v>41</v>
      </c>
      <c r="B42" s="44" t="s">
        <v>1158</v>
      </c>
      <c r="C42" s="43"/>
      <c r="D42" s="43">
        <v>300</v>
      </c>
      <c r="E42" s="43" t="s">
        <v>1159</v>
      </c>
      <c r="F42" s="43" t="s">
        <v>1160</v>
      </c>
      <c r="G42" s="45">
        <v>10</v>
      </c>
      <c r="H42" s="43" t="s">
        <v>40</v>
      </c>
      <c r="I42" s="43" t="s">
        <v>1164</v>
      </c>
      <c r="J42" s="43" t="s">
        <v>65</v>
      </c>
      <c r="K42" s="43" t="s">
        <v>193</v>
      </c>
      <c r="L42" s="43" t="s">
        <v>281</v>
      </c>
      <c r="M42" s="43">
        <v>2016</v>
      </c>
      <c r="N42" s="43" t="s">
        <v>282</v>
      </c>
      <c r="O42" s="43" t="s">
        <v>112</v>
      </c>
      <c r="P42" s="43" t="s">
        <v>229</v>
      </c>
      <c r="Q42" s="43" t="s">
        <v>45</v>
      </c>
      <c r="R42" s="43">
        <v>240607</v>
      </c>
      <c r="S42" s="43" t="s">
        <v>283</v>
      </c>
      <c r="T42" s="43"/>
      <c r="U42" s="43"/>
      <c r="V42" s="43" t="s">
        <v>1163</v>
      </c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50">
        <v>1</v>
      </c>
      <c r="AH42" s="43" t="s">
        <v>129</v>
      </c>
      <c r="AI42" s="43"/>
      <c r="AJ42" s="43"/>
      <c r="AK42" s="43" t="s">
        <v>129</v>
      </c>
      <c r="AL42" s="43"/>
    </row>
    <row r="43" spans="1:38" x14ac:dyDescent="0.25">
      <c r="A43" s="43">
        <v>42</v>
      </c>
      <c r="B43" s="44"/>
      <c r="C43" s="43"/>
      <c r="D43" s="43">
        <v>300</v>
      </c>
      <c r="E43" s="43" t="s">
        <v>1159</v>
      </c>
      <c r="F43" s="43" t="s">
        <v>1177</v>
      </c>
      <c r="G43" s="45">
        <v>0</v>
      </c>
      <c r="H43" s="43" t="s">
        <v>40</v>
      </c>
      <c r="I43" s="43" t="s">
        <v>30</v>
      </c>
      <c r="J43" s="43" t="s">
        <v>76</v>
      </c>
      <c r="K43" s="43" t="s">
        <v>249</v>
      </c>
      <c r="L43" s="43" t="s">
        <v>1181</v>
      </c>
      <c r="M43" s="43">
        <v>2016</v>
      </c>
      <c r="N43" s="43" t="s">
        <v>79</v>
      </c>
      <c r="O43" s="43" t="s">
        <v>43</v>
      </c>
      <c r="P43" s="43" t="s">
        <v>251</v>
      </c>
      <c r="Q43" s="43" t="s">
        <v>45</v>
      </c>
      <c r="R43" s="43" t="s">
        <v>1182</v>
      </c>
      <c r="S43" s="43" t="s">
        <v>1183</v>
      </c>
      <c r="T43" s="43"/>
      <c r="U43" s="43"/>
      <c r="V43" s="43" t="s">
        <v>1163</v>
      </c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50">
        <v>0</v>
      </c>
      <c r="AH43" s="43"/>
      <c r="AI43" s="43"/>
      <c r="AJ43" s="43"/>
      <c r="AK43" s="43" t="e">
        <v>#N/A</v>
      </c>
      <c r="AL43" s="43"/>
    </row>
    <row r="44" spans="1:38" x14ac:dyDescent="0.25">
      <c r="A44" s="43">
        <v>43</v>
      </c>
      <c r="B44" s="44" t="s">
        <v>1158</v>
      </c>
      <c r="C44" s="43"/>
      <c r="D44" s="43">
        <v>300</v>
      </c>
      <c r="E44" s="43" t="s">
        <v>1159</v>
      </c>
      <c r="F44" s="43" t="s">
        <v>1160</v>
      </c>
      <c r="G44" s="45">
        <v>10</v>
      </c>
      <c r="H44" s="43" t="s">
        <v>16</v>
      </c>
      <c r="I44" s="43" t="s">
        <v>1164</v>
      </c>
      <c r="J44" s="43" t="s">
        <v>65</v>
      </c>
      <c r="K44" s="43" t="s">
        <v>261</v>
      </c>
      <c r="L44" s="43" t="s">
        <v>266</v>
      </c>
      <c r="M44" s="43">
        <v>2016</v>
      </c>
      <c r="N44" s="43" t="s">
        <v>79</v>
      </c>
      <c r="O44" s="43" t="s">
        <v>22</v>
      </c>
      <c r="P44" s="43" t="s">
        <v>263</v>
      </c>
      <c r="Q44" s="43" t="s">
        <v>45</v>
      </c>
      <c r="R44" s="43">
        <v>2470465</v>
      </c>
      <c r="S44" s="43" t="s">
        <v>268</v>
      </c>
      <c r="T44" s="43"/>
      <c r="U44" s="43"/>
      <c r="V44" s="43" t="s">
        <v>1165</v>
      </c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50">
        <v>1</v>
      </c>
      <c r="AH44" s="43" t="s">
        <v>129</v>
      </c>
      <c r="AI44" s="43"/>
      <c r="AJ44" s="43"/>
      <c r="AK44" s="43" t="s">
        <v>129</v>
      </c>
      <c r="AL44" s="43"/>
    </row>
    <row r="45" spans="1:38" x14ac:dyDescent="0.25">
      <c r="A45" s="43">
        <v>44</v>
      </c>
      <c r="B45" s="44" t="s">
        <v>1158</v>
      </c>
      <c r="C45" s="43"/>
      <c r="D45" s="43">
        <v>300</v>
      </c>
      <c r="E45" s="43" t="s">
        <v>1159</v>
      </c>
      <c r="F45" s="43" t="s">
        <v>1160</v>
      </c>
      <c r="G45" s="45">
        <v>10</v>
      </c>
      <c r="H45" s="43" t="s">
        <v>40</v>
      </c>
      <c r="I45" s="43" t="s">
        <v>399</v>
      </c>
      <c r="J45" s="43" t="s">
        <v>270</v>
      </c>
      <c r="K45" s="43" t="s">
        <v>594</v>
      </c>
      <c r="L45" s="43" t="s">
        <v>1184</v>
      </c>
      <c r="M45" s="43">
        <v>2016</v>
      </c>
      <c r="N45" s="43" t="s">
        <v>399</v>
      </c>
      <c r="O45" s="43" t="s">
        <v>43</v>
      </c>
      <c r="P45" s="43" t="s">
        <v>273</v>
      </c>
      <c r="Q45" s="43" t="s">
        <v>45</v>
      </c>
      <c r="R45" s="43">
        <v>1366378</v>
      </c>
      <c r="S45" s="43" t="s">
        <v>1185</v>
      </c>
      <c r="T45" s="43"/>
      <c r="U45" s="43"/>
      <c r="V45" s="43" t="s">
        <v>1163</v>
      </c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50">
        <v>1</v>
      </c>
      <c r="AH45" s="43" t="s">
        <v>129</v>
      </c>
      <c r="AI45" s="43"/>
      <c r="AJ45" s="43"/>
      <c r="AK45" s="43" t="e">
        <v>#N/A</v>
      </c>
      <c r="AL45" s="43"/>
    </row>
    <row r="46" spans="1:38" x14ac:dyDescent="0.25">
      <c r="A46" s="43">
        <v>45</v>
      </c>
      <c r="B46" s="44" t="s">
        <v>1158</v>
      </c>
      <c r="C46" s="43"/>
      <c r="D46" s="43">
        <v>300</v>
      </c>
      <c r="E46" s="43" t="s">
        <v>1159</v>
      </c>
      <c r="F46" s="43" t="s">
        <v>1160</v>
      </c>
      <c r="G46" s="45">
        <v>10</v>
      </c>
      <c r="H46" s="43" t="s">
        <v>40</v>
      </c>
      <c r="I46" s="43" t="s">
        <v>1164</v>
      </c>
      <c r="J46" s="43" t="s">
        <v>65</v>
      </c>
      <c r="K46" s="43" t="s">
        <v>193</v>
      </c>
      <c r="L46" s="43" t="s">
        <v>285</v>
      </c>
      <c r="M46" s="43">
        <v>2016</v>
      </c>
      <c r="N46" s="43" t="s">
        <v>1186</v>
      </c>
      <c r="O46" s="43" t="s">
        <v>112</v>
      </c>
      <c r="P46" s="43" t="s">
        <v>229</v>
      </c>
      <c r="Q46" s="43" t="s">
        <v>45</v>
      </c>
      <c r="R46" s="43">
        <v>240924</v>
      </c>
      <c r="S46" s="43" t="s">
        <v>287</v>
      </c>
      <c r="T46" s="43"/>
      <c r="U46" s="43"/>
      <c r="V46" s="43" t="s">
        <v>1165</v>
      </c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50">
        <v>1</v>
      </c>
      <c r="AH46" s="43" t="s">
        <v>129</v>
      </c>
      <c r="AI46" s="43"/>
      <c r="AJ46" s="43"/>
      <c r="AK46" s="43" t="s">
        <v>129</v>
      </c>
      <c r="AL46" s="43"/>
    </row>
    <row r="47" spans="1:38" x14ac:dyDescent="0.25">
      <c r="A47" s="43">
        <v>46</v>
      </c>
      <c r="B47" s="44" t="s">
        <v>1158</v>
      </c>
      <c r="C47" s="44"/>
      <c r="D47" s="43">
        <v>300</v>
      </c>
      <c r="E47" s="43" t="s">
        <v>1159</v>
      </c>
      <c r="F47" s="43" t="s">
        <v>1160</v>
      </c>
      <c r="G47" s="45">
        <v>13</v>
      </c>
      <c r="H47" s="43" t="s">
        <v>40</v>
      </c>
      <c r="I47" s="43" t="s">
        <v>171</v>
      </c>
      <c r="J47" s="43" t="s">
        <v>270</v>
      </c>
      <c r="K47" s="43" t="s">
        <v>271</v>
      </c>
      <c r="L47" s="53" t="s">
        <v>272</v>
      </c>
      <c r="M47" s="43">
        <v>2016</v>
      </c>
      <c r="N47" s="43" t="s">
        <v>171</v>
      </c>
      <c r="O47" s="43" t="s">
        <v>43</v>
      </c>
      <c r="P47" s="43" t="s">
        <v>273</v>
      </c>
      <c r="Q47" s="43" t="s">
        <v>45</v>
      </c>
      <c r="R47" s="43">
        <v>1330453</v>
      </c>
      <c r="S47" s="43" t="s">
        <v>274</v>
      </c>
      <c r="T47" s="43"/>
      <c r="U47" s="43"/>
      <c r="V47" s="43" t="s">
        <v>1163</v>
      </c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50">
        <v>3000000</v>
      </c>
      <c r="AH47" s="43" t="s">
        <v>84</v>
      </c>
      <c r="AI47" s="43"/>
      <c r="AJ47" s="43"/>
      <c r="AK47" s="43" t="s">
        <v>84</v>
      </c>
      <c r="AL47" s="43"/>
    </row>
    <row r="48" spans="1:38" x14ac:dyDescent="0.25">
      <c r="A48" s="43">
        <v>47</v>
      </c>
      <c r="B48" s="44" t="s">
        <v>1158</v>
      </c>
      <c r="C48" s="43"/>
      <c r="D48" s="43">
        <v>300</v>
      </c>
      <c r="E48" s="43" t="s">
        <v>1159</v>
      </c>
      <c r="F48" s="43" t="s">
        <v>1160</v>
      </c>
      <c r="G48" s="45">
        <v>4</v>
      </c>
      <c r="H48" s="43" t="s">
        <v>40</v>
      </c>
      <c r="I48" s="43" t="s">
        <v>1164</v>
      </c>
      <c r="J48" s="43" t="s">
        <v>65</v>
      </c>
      <c r="K48" s="43" t="s">
        <v>193</v>
      </c>
      <c r="L48" s="43" t="s">
        <v>277</v>
      </c>
      <c r="M48" s="43">
        <v>2016</v>
      </c>
      <c r="N48" s="43" t="s">
        <v>1187</v>
      </c>
      <c r="O48" s="43" t="s">
        <v>112</v>
      </c>
      <c r="P48" s="43" t="s">
        <v>229</v>
      </c>
      <c r="Q48" s="43" t="s">
        <v>45</v>
      </c>
      <c r="R48" s="43">
        <v>240099</v>
      </c>
      <c r="S48" s="43" t="s">
        <v>279</v>
      </c>
      <c r="T48" s="43"/>
      <c r="U48" s="43"/>
      <c r="V48" s="43" t="s">
        <v>1163</v>
      </c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50">
        <v>1</v>
      </c>
      <c r="AH48" s="43" t="s">
        <v>178</v>
      </c>
      <c r="AI48" s="43"/>
      <c r="AJ48" s="43"/>
      <c r="AK48" s="43" t="s">
        <v>178</v>
      </c>
      <c r="AL48" s="43"/>
    </row>
    <row r="49" spans="1:38" x14ac:dyDescent="0.25">
      <c r="A49" s="43">
        <v>48</v>
      </c>
      <c r="B49" s="44" t="s">
        <v>1170</v>
      </c>
      <c r="C49" s="43"/>
      <c r="D49" s="43">
        <v>300</v>
      </c>
      <c r="E49" s="43" t="s">
        <v>1159</v>
      </c>
      <c r="F49" s="43" t="s">
        <v>1160</v>
      </c>
      <c r="G49" s="45">
        <v>12</v>
      </c>
      <c r="H49" s="43" t="s">
        <v>50</v>
      </c>
      <c r="I49" s="43" t="s">
        <v>101</v>
      </c>
      <c r="J49" s="43" t="s">
        <v>153</v>
      </c>
      <c r="K49" s="43" t="s">
        <v>154</v>
      </c>
      <c r="L49" s="43" t="s">
        <v>245</v>
      </c>
      <c r="M49" s="43">
        <v>2016</v>
      </c>
      <c r="N49" s="43" t="s">
        <v>156</v>
      </c>
      <c r="O49" s="43" t="s">
        <v>43</v>
      </c>
      <c r="P49" s="43" t="s">
        <v>246</v>
      </c>
      <c r="Q49" s="43" t="s">
        <v>24</v>
      </c>
      <c r="R49" s="43" t="s">
        <v>247</v>
      </c>
      <c r="S49" s="43" t="s">
        <v>248</v>
      </c>
      <c r="T49" s="43"/>
      <c r="U49" s="43"/>
      <c r="V49" s="43" t="s">
        <v>1165</v>
      </c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50">
        <v>0</v>
      </c>
      <c r="AH49" s="43" t="s">
        <v>29</v>
      </c>
      <c r="AI49" s="43"/>
      <c r="AJ49" s="43"/>
      <c r="AK49" s="43" t="s">
        <v>29</v>
      </c>
      <c r="AL49" s="43"/>
    </row>
    <row r="50" spans="1:38" x14ac:dyDescent="0.25">
      <c r="A50" s="43">
        <v>49</v>
      </c>
      <c r="B50" s="44" t="s">
        <v>1158</v>
      </c>
      <c r="C50" s="43"/>
      <c r="D50" s="43">
        <v>300</v>
      </c>
      <c r="E50" s="43" t="s">
        <v>1159</v>
      </c>
      <c r="F50" s="43" t="s">
        <v>1160</v>
      </c>
      <c r="G50" s="45">
        <v>13</v>
      </c>
      <c r="H50" s="43" t="s">
        <v>40</v>
      </c>
      <c r="I50" s="43" t="s">
        <v>1164</v>
      </c>
      <c r="J50" s="43" t="s">
        <v>65</v>
      </c>
      <c r="K50" s="43" t="s">
        <v>193</v>
      </c>
      <c r="L50" s="53" t="s">
        <v>233</v>
      </c>
      <c r="M50" s="43">
        <v>2016</v>
      </c>
      <c r="N50" s="43" t="s">
        <v>68</v>
      </c>
      <c r="O50" s="43" t="s">
        <v>112</v>
      </c>
      <c r="P50" s="43" t="s">
        <v>229</v>
      </c>
      <c r="Q50" s="43" t="s">
        <v>45</v>
      </c>
      <c r="R50" s="43">
        <v>240551</v>
      </c>
      <c r="S50" s="43" t="s">
        <v>234</v>
      </c>
      <c r="T50" s="43"/>
      <c r="U50" s="43"/>
      <c r="V50" s="43" t="s">
        <v>1163</v>
      </c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50">
        <v>0</v>
      </c>
      <c r="AH50" s="43" t="s">
        <v>84</v>
      </c>
      <c r="AI50" s="43"/>
      <c r="AJ50" s="43"/>
      <c r="AK50" s="43" t="s">
        <v>84</v>
      </c>
      <c r="AL50" s="43"/>
    </row>
    <row r="51" spans="1:38" x14ac:dyDescent="0.25">
      <c r="A51" s="43">
        <v>50</v>
      </c>
      <c r="B51" s="44" t="s">
        <v>1158</v>
      </c>
      <c r="C51" s="43"/>
      <c r="D51" s="43">
        <v>300</v>
      </c>
      <c r="E51" s="43" t="s">
        <v>1159</v>
      </c>
      <c r="F51" s="43" t="s">
        <v>1160</v>
      </c>
      <c r="G51" s="45">
        <v>12</v>
      </c>
      <c r="H51" s="43" t="s">
        <v>16</v>
      </c>
      <c r="I51" s="43" t="s">
        <v>1164</v>
      </c>
      <c r="J51" s="43" t="s">
        <v>65</v>
      </c>
      <c r="K51" s="43" t="s">
        <v>261</v>
      </c>
      <c r="L51" s="53" t="s">
        <v>266</v>
      </c>
      <c r="M51" s="43">
        <v>2016</v>
      </c>
      <c r="N51" s="43" t="s">
        <v>496</v>
      </c>
      <c r="O51" s="43" t="s">
        <v>22</v>
      </c>
      <c r="P51" s="43" t="s">
        <v>263</v>
      </c>
      <c r="Q51" s="43" t="s">
        <v>45</v>
      </c>
      <c r="R51" s="43">
        <v>2470465</v>
      </c>
      <c r="S51" s="43" t="s">
        <v>1188</v>
      </c>
      <c r="T51" s="43"/>
      <c r="U51" s="43"/>
      <c r="V51" s="43" t="s">
        <v>1165</v>
      </c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50">
        <v>0</v>
      </c>
      <c r="AH51" s="43" t="s">
        <v>29</v>
      </c>
      <c r="AI51" s="43"/>
      <c r="AJ51" s="43"/>
      <c r="AK51" s="43" t="s">
        <v>129</v>
      </c>
      <c r="AL51" s="43"/>
    </row>
    <row r="52" spans="1:38" x14ac:dyDescent="0.25">
      <c r="A52" s="43">
        <v>51</v>
      </c>
      <c r="B52" s="44" t="s">
        <v>1158</v>
      </c>
      <c r="C52" s="43"/>
      <c r="D52" s="43">
        <v>300</v>
      </c>
      <c r="E52" s="43" t="s">
        <v>1159</v>
      </c>
      <c r="F52" s="43" t="s">
        <v>1160</v>
      </c>
      <c r="G52" s="45">
        <v>10</v>
      </c>
      <c r="H52" s="43" t="s">
        <v>16</v>
      </c>
      <c r="I52" s="43" t="s">
        <v>1164</v>
      </c>
      <c r="J52" s="43" t="s">
        <v>65</v>
      </c>
      <c r="K52" s="43" t="s">
        <v>261</v>
      </c>
      <c r="L52" s="53" t="s">
        <v>262</v>
      </c>
      <c r="M52" s="43">
        <v>2016</v>
      </c>
      <c r="N52" s="43" t="s">
        <v>79</v>
      </c>
      <c r="O52" s="43" t="s">
        <v>22</v>
      </c>
      <c r="P52" s="43" t="s">
        <v>263</v>
      </c>
      <c r="Q52" s="43" t="s">
        <v>45</v>
      </c>
      <c r="R52" s="43">
        <v>2427600</v>
      </c>
      <c r="S52" s="43" t="s">
        <v>264</v>
      </c>
      <c r="T52" s="43"/>
      <c r="U52" s="43"/>
      <c r="V52" s="43" t="s">
        <v>1165</v>
      </c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50">
        <v>1</v>
      </c>
      <c r="AH52" s="43" t="s">
        <v>129</v>
      </c>
      <c r="AI52" s="43"/>
      <c r="AJ52" s="43"/>
      <c r="AK52" s="43" t="s">
        <v>129</v>
      </c>
      <c r="AL52" s="43"/>
    </row>
    <row r="53" spans="1:38" x14ac:dyDescent="0.25">
      <c r="A53" s="43">
        <v>52</v>
      </c>
      <c r="B53" s="44" t="s">
        <v>1158</v>
      </c>
      <c r="C53" s="43"/>
      <c r="D53" s="43">
        <v>300</v>
      </c>
      <c r="E53" s="43" t="s">
        <v>1159</v>
      </c>
      <c r="F53" s="43" t="s">
        <v>1160</v>
      </c>
      <c r="G53" s="45">
        <v>14</v>
      </c>
      <c r="H53" s="43" t="s">
        <v>40</v>
      </c>
      <c r="I53" s="43" t="s">
        <v>30</v>
      </c>
      <c r="J53" s="43" t="s">
        <v>76</v>
      </c>
      <c r="K53" s="43" t="s">
        <v>249</v>
      </c>
      <c r="L53" s="43" t="s">
        <v>250</v>
      </c>
      <c r="M53" s="43">
        <v>2016</v>
      </c>
      <c r="N53" s="43" t="s">
        <v>30</v>
      </c>
      <c r="O53" s="43" t="s">
        <v>43</v>
      </c>
      <c r="P53" s="43" t="s">
        <v>251</v>
      </c>
      <c r="Q53" s="43" t="s">
        <v>45</v>
      </c>
      <c r="R53" s="43" t="s">
        <v>252</v>
      </c>
      <c r="S53" s="43" t="s">
        <v>253</v>
      </c>
      <c r="T53" s="43"/>
      <c r="U53" s="43"/>
      <c r="V53" s="43" t="s">
        <v>1163</v>
      </c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50">
        <v>0</v>
      </c>
      <c r="AH53" s="43" t="s">
        <v>49</v>
      </c>
      <c r="AI53" s="43"/>
      <c r="AJ53" s="43"/>
      <c r="AK53" s="43" t="s">
        <v>256</v>
      </c>
      <c r="AL53" s="43"/>
    </row>
    <row r="54" spans="1:38" x14ac:dyDescent="0.25">
      <c r="A54" s="43">
        <v>53</v>
      </c>
      <c r="B54" s="44" t="s">
        <v>1158</v>
      </c>
      <c r="C54" s="43"/>
      <c r="D54" s="43">
        <v>300</v>
      </c>
      <c r="E54" s="43" t="s">
        <v>1159</v>
      </c>
      <c r="F54" s="43" t="s">
        <v>1160</v>
      </c>
      <c r="G54" s="45">
        <v>11</v>
      </c>
      <c r="H54" s="43" t="s">
        <v>40</v>
      </c>
      <c r="I54" s="43" t="s">
        <v>1164</v>
      </c>
      <c r="J54" s="43" t="s">
        <v>298</v>
      </c>
      <c r="K54" s="43" t="s">
        <v>304</v>
      </c>
      <c r="L54" s="43" t="s">
        <v>305</v>
      </c>
      <c r="M54" s="43">
        <v>2017</v>
      </c>
      <c r="N54" s="43" t="s">
        <v>297</v>
      </c>
      <c r="O54" s="43" t="s">
        <v>301</v>
      </c>
      <c r="P54" s="43" t="s">
        <v>273</v>
      </c>
      <c r="Q54" s="43" t="s">
        <v>45</v>
      </c>
      <c r="R54" s="43"/>
      <c r="S54" s="43"/>
      <c r="T54" s="43"/>
      <c r="U54" s="43"/>
      <c r="V54" s="43" t="s">
        <v>1163</v>
      </c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50">
        <v>1</v>
      </c>
      <c r="AH54" s="43" t="s">
        <v>116</v>
      </c>
      <c r="AI54" s="43"/>
      <c r="AJ54" s="43"/>
      <c r="AK54" s="43" t="s">
        <v>116</v>
      </c>
      <c r="AL54" s="43"/>
    </row>
    <row r="55" spans="1:38" x14ac:dyDescent="0.25">
      <c r="A55" s="43">
        <v>54</v>
      </c>
      <c r="B55" s="44" t="s">
        <v>1158</v>
      </c>
      <c r="C55" s="43"/>
      <c r="D55" s="43">
        <v>300</v>
      </c>
      <c r="E55" s="43" t="s">
        <v>1159</v>
      </c>
      <c r="F55" s="43" t="s">
        <v>1160</v>
      </c>
      <c r="G55" s="45">
        <v>3</v>
      </c>
      <c r="H55" s="43" t="s">
        <v>40</v>
      </c>
      <c r="I55" s="43" t="s">
        <v>328</v>
      </c>
      <c r="J55" s="43" t="s">
        <v>390</v>
      </c>
      <c r="K55" s="43" t="s">
        <v>329</v>
      </c>
      <c r="L55" s="43" t="s">
        <v>330</v>
      </c>
      <c r="M55" s="43">
        <v>2017</v>
      </c>
      <c r="N55" s="43" t="s">
        <v>331</v>
      </c>
      <c r="O55" s="43"/>
      <c r="P55" s="43" t="s">
        <v>175</v>
      </c>
      <c r="Q55" s="43" t="s">
        <v>45</v>
      </c>
      <c r="R55" s="43" t="s">
        <v>332</v>
      </c>
      <c r="S55" s="43" t="s">
        <v>333</v>
      </c>
      <c r="T55" s="43"/>
      <c r="U55" s="43"/>
      <c r="V55" s="43" t="s">
        <v>1165</v>
      </c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57">
        <v>2500000</v>
      </c>
      <c r="AH55" s="43" t="s">
        <v>335</v>
      </c>
      <c r="AI55" s="43"/>
      <c r="AJ55" s="43"/>
      <c r="AK55" s="43" t="s">
        <v>335</v>
      </c>
      <c r="AL55" s="43"/>
    </row>
    <row r="56" spans="1:38" x14ac:dyDescent="0.25">
      <c r="A56" s="43">
        <v>55</v>
      </c>
      <c r="B56" s="44" t="s">
        <v>1158</v>
      </c>
      <c r="C56" s="43"/>
      <c r="D56" s="43">
        <v>300</v>
      </c>
      <c r="E56" s="43" t="s">
        <v>1159</v>
      </c>
      <c r="F56" s="43" t="s">
        <v>1160</v>
      </c>
      <c r="G56" s="45">
        <v>3</v>
      </c>
      <c r="H56" s="43" t="s">
        <v>40</v>
      </c>
      <c r="I56" s="43" t="s">
        <v>321</v>
      </c>
      <c r="J56" s="43" t="s">
        <v>270</v>
      </c>
      <c r="K56" s="43" t="s">
        <v>322</v>
      </c>
      <c r="L56" s="43" t="s">
        <v>323</v>
      </c>
      <c r="M56" s="43">
        <v>2017</v>
      </c>
      <c r="N56" s="43" t="s">
        <v>321</v>
      </c>
      <c r="O56" s="43"/>
      <c r="P56" s="43" t="s">
        <v>175</v>
      </c>
      <c r="Q56" s="43" t="s">
        <v>45</v>
      </c>
      <c r="R56" s="43">
        <v>1323117</v>
      </c>
      <c r="S56" s="43" t="s">
        <v>325</v>
      </c>
      <c r="T56" s="43"/>
      <c r="U56" s="43"/>
      <c r="V56" s="43" t="s">
        <v>1165</v>
      </c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50">
        <v>5200000</v>
      </c>
      <c r="AH56" s="43" t="s">
        <v>335</v>
      </c>
      <c r="AI56" s="43"/>
      <c r="AJ56" s="43"/>
      <c r="AK56" s="43" t="s">
        <v>129</v>
      </c>
      <c r="AL56" s="43"/>
    </row>
    <row r="57" spans="1:38" x14ac:dyDescent="0.25">
      <c r="A57" s="43">
        <v>56</v>
      </c>
      <c r="B57" s="44" t="s">
        <v>1158</v>
      </c>
      <c r="C57" s="43"/>
      <c r="D57" s="43">
        <v>300</v>
      </c>
      <c r="E57" s="43" t="s">
        <v>1159</v>
      </c>
      <c r="F57" s="43" t="s">
        <v>1160</v>
      </c>
      <c r="G57" s="45">
        <v>4</v>
      </c>
      <c r="H57" s="43" t="s">
        <v>40</v>
      </c>
      <c r="I57" s="43" t="s">
        <v>1164</v>
      </c>
      <c r="J57" s="43" t="s">
        <v>298</v>
      </c>
      <c r="K57" s="43" t="s">
        <v>299</v>
      </c>
      <c r="L57" s="43" t="s">
        <v>300</v>
      </c>
      <c r="M57" s="43">
        <v>2017</v>
      </c>
      <c r="N57" s="43" t="s">
        <v>297</v>
      </c>
      <c r="O57" s="43" t="s">
        <v>301</v>
      </c>
      <c r="P57" s="43" t="s">
        <v>273</v>
      </c>
      <c r="Q57" s="43" t="s">
        <v>45</v>
      </c>
      <c r="R57" s="43"/>
      <c r="S57" s="43"/>
      <c r="T57" s="43"/>
      <c r="U57" s="43"/>
      <c r="V57" s="43" t="s">
        <v>1163</v>
      </c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50">
        <v>1</v>
      </c>
      <c r="AH57" s="43" t="s">
        <v>178</v>
      </c>
      <c r="AI57" s="43"/>
      <c r="AJ57" s="43"/>
      <c r="AK57" s="43" t="s">
        <v>178</v>
      </c>
      <c r="AL57" s="43"/>
    </row>
    <row r="58" spans="1:38" x14ac:dyDescent="0.25">
      <c r="A58" s="43">
        <v>57</v>
      </c>
      <c r="B58" s="44" t="s">
        <v>1158</v>
      </c>
      <c r="C58" s="43"/>
      <c r="D58" s="43">
        <v>300</v>
      </c>
      <c r="E58" s="43" t="s">
        <v>1159</v>
      </c>
      <c r="F58" s="43" t="s">
        <v>1160</v>
      </c>
      <c r="G58" s="45">
        <v>13</v>
      </c>
      <c r="H58" s="43" t="s">
        <v>40</v>
      </c>
      <c r="I58" s="43" t="s">
        <v>1164</v>
      </c>
      <c r="J58" s="43" t="s">
        <v>65</v>
      </c>
      <c r="K58" s="43" t="s">
        <v>289</v>
      </c>
      <c r="L58" s="53" t="s">
        <v>290</v>
      </c>
      <c r="M58" s="43">
        <v>2017</v>
      </c>
      <c r="N58" s="43" t="s">
        <v>282</v>
      </c>
      <c r="O58" s="43" t="s">
        <v>112</v>
      </c>
      <c r="P58" s="43" t="s">
        <v>229</v>
      </c>
      <c r="Q58" s="43" t="s">
        <v>45</v>
      </c>
      <c r="R58" s="43">
        <v>247637</v>
      </c>
      <c r="S58" s="43" t="s">
        <v>291</v>
      </c>
      <c r="T58" s="43"/>
      <c r="U58" s="43"/>
      <c r="V58" s="43" t="s">
        <v>1163</v>
      </c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50">
        <v>0</v>
      </c>
      <c r="AH58" s="43" t="s">
        <v>84</v>
      </c>
      <c r="AI58" s="43"/>
      <c r="AJ58" s="43"/>
      <c r="AK58" s="43" t="s">
        <v>84</v>
      </c>
      <c r="AL58" s="43"/>
    </row>
    <row r="59" spans="1:38" x14ac:dyDescent="0.25">
      <c r="A59" s="43">
        <v>58</v>
      </c>
      <c r="B59" s="44" t="s">
        <v>1158</v>
      </c>
      <c r="C59" s="43"/>
      <c r="D59" s="43">
        <v>300</v>
      </c>
      <c r="E59" s="43" t="s">
        <v>1159</v>
      </c>
      <c r="F59" s="43" t="s">
        <v>1160</v>
      </c>
      <c r="G59" s="45">
        <v>13</v>
      </c>
      <c r="H59" s="43" t="s">
        <v>40</v>
      </c>
      <c r="I59" s="43" t="s">
        <v>1164</v>
      </c>
      <c r="J59" s="43" t="s">
        <v>65</v>
      </c>
      <c r="K59" s="43" t="s">
        <v>289</v>
      </c>
      <c r="L59" s="53" t="s">
        <v>294</v>
      </c>
      <c r="M59" s="43">
        <v>2017</v>
      </c>
      <c r="N59" s="43" t="s">
        <v>295</v>
      </c>
      <c r="O59" s="43" t="s">
        <v>112</v>
      </c>
      <c r="P59" s="43" t="s">
        <v>229</v>
      </c>
      <c r="Q59" s="43" t="s">
        <v>45</v>
      </c>
      <c r="R59" s="43"/>
      <c r="S59" s="43"/>
      <c r="T59" s="43"/>
      <c r="U59" s="43"/>
      <c r="V59" s="43" t="s">
        <v>1163</v>
      </c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50">
        <v>0</v>
      </c>
      <c r="AH59" s="43" t="s">
        <v>84</v>
      </c>
      <c r="AI59" s="43"/>
      <c r="AJ59" s="43"/>
      <c r="AK59" s="43" t="s">
        <v>84</v>
      </c>
      <c r="AL59" s="43"/>
    </row>
    <row r="60" spans="1:38" x14ac:dyDescent="0.25">
      <c r="A60" s="43">
        <v>59</v>
      </c>
      <c r="B60" s="44" t="s">
        <v>1158</v>
      </c>
      <c r="C60" s="43"/>
      <c r="D60" s="43">
        <v>300</v>
      </c>
      <c r="E60" s="43" t="s">
        <v>1159</v>
      </c>
      <c r="F60" s="43" t="s">
        <v>1160</v>
      </c>
      <c r="G60" s="45">
        <v>13</v>
      </c>
      <c r="H60" s="43" t="s">
        <v>40</v>
      </c>
      <c r="I60" s="43" t="s">
        <v>349</v>
      </c>
      <c r="J60" s="43" t="s">
        <v>350</v>
      </c>
      <c r="K60" s="43" t="s">
        <v>351</v>
      </c>
      <c r="L60" s="53" t="s">
        <v>352</v>
      </c>
      <c r="M60" s="43">
        <v>2017</v>
      </c>
      <c r="N60" s="43" t="s">
        <v>353</v>
      </c>
      <c r="O60" s="43" t="s">
        <v>43</v>
      </c>
      <c r="P60" s="43" t="s">
        <v>229</v>
      </c>
      <c r="Q60" s="43" t="s">
        <v>45</v>
      </c>
      <c r="R60" s="43" t="s">
        <v>354</v>
      </c>
      <c r="S60" s="43">
        <v>971375</v>
      </c>
      <c r="T60" s="43"/>
      <c r="U60" s="43"/>
      <c r="V60" s="43" t="s">
        <v>1163</v>
      </c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50">
        <v>0</v>
      </c>
      <c r="AH60" s="43" t="s">
        <v>84</v>
      </c>
      <c r="AI60" s="43"/>
      <c r="AJ60" s="43"/>
      <c r="AK60" s="43" t="s">
        <v>84</v>
      </c>
      <c r="AL60" s="43"/>
    </row>
    <row r="61" spans="1:38" x14ac:dyDescent="0.25">
      <c r="A61" s="43">
        <v>60</v>
      </c>
      <c r="B61" s="44"/>
      <c r="C61" s="43"/>
      <c r="D61" s="43">
        <v>300</v>
      </c>
      <c r="E61" s="43" t="s">
        <v>1159</v>
      </c>
      <c r="F61" s="43" t="s">
        <v>1177</v>
      </c>
      <c r="G61" s="45">
        <v>0</v>
      </c>
      <c r="H61" s="43" t="s">
        <v>40</v>
      </c>
      <c r="I61" s="43" t="s">
        <v>30</v>
      </c>
      <c r="J61" s="43" t="s">
        <v>76</v>
      </c>
      <c r="K61" s="43" t="s">
        <v>308</v>
      </c>
      <c r="L61" s="43" t="s">
        <v>1189</v>
      </c>
      <c r="M61" s="43">
        <v>2017</v>
      </c>
      <c r="N61" s="43" t="s">
        <v>30</v>
      </c>
      <c r="O61" s="43" t="s">
        <v>43</v>
      </c>
      <c r="P61" s="43" t="s">
        <v>144</v>
      </c>
      <c r="Q61" s="43" t="s">
        <v>45</v>
      </c>
      <c r="R61" s="43" t="s">
        <v>1190</v>
      </c>
      <c r="S61" s="43" t="s">
        <v>1191</v>
      </c>
      <c r="T61" s="43"/>
      <c r="U61" s="43"/>
      <c r="V61" s="43" t="s">
        <v>1163</v>
      </c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50">
        <v>0</v>
      </c>
      <c r="AH61" s="43"/>
      <c r="AI61" s="43"/>
      <c r="AJ61" s="43"/>
      <c r="AK61" s="43" t="e">
        <v>#N/A</v>
      </c>
      <c r="AL61" s="43"/>
    </row>
    <row r="62" spans="1:38" x14ac:dyDescent="0.25">
      <c r="A62" s="43">
        <v>61</v>
      </c>
      <c r="B62" s="44" t="s">
        <v>1158</v>
      </c>
      <c r="C62" s="43"/>
      <c r="D62" s="43">
        <v>300</v>
      </c>
      <c r="E62" s="43" t="s">
        <v>1159</v>
      </c>
      <c r="F62" s="43" t="s">
        <v>1160</v>
      </c>
      <c r="G62" s="45">
        <v>14</v>
      </c>
      <c r="H62" s="43" t="s">
        <v>40</v>
      </c>
      <c r="I62" s="43" t="s">
        <v>30</v>
      </c>
      <c r="J62" s="43" t="s">
        <v>76</v>
      </c>
      <c r="K62" s="43" t="s">
        <v>308</v>
      </c>
      <c r="L62" s="43" t="s">
        <v>1192</v>
      </c>
      <c r="M62" s="43">
        <v>2017</v>
      </c>
      <c r="N62" s="43" t="s">
        <v>30</v>
      </c>
      <c r="O62" s="43" t="s">
        <v>43</v>
      </c>
      <c r="P62" s="43" t="s">
        <v>144</v>
      </c>
      <c r="Q62" s="43" t="s">
        <v>45</v>
      </c>
      <c r="R62" s="43" t="s">
        <v>1193</v>
      </c>
      <c r="S62" s="43" t="s">
        <v>1194</v>
      </c>
      <c r="T62" s="43"/>
      <c r="U62" s="43"/>
      <c r="V62" s="43" t="s">
        <v>1163</v>
      </c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50">
        <v>0</v>
      </c>
      <c r="AH62" s="43" t="s">
        <v>49</v>
      </c>
      <c r="AI62" s="43"/>
      <c r="AJ62" s="43"/>
      <c r="AK62" s="43" t="e">
        <v>#N/A</v>
      </c>
      <c r="AL62" s="43"/>
    </row>
    <row r="63" spans="1:38" x14ac:dyDescent="0.25">
      <c r="A63" s="43">
        <v>62</v>
      </c>
      <c r="B63" s="44" t="s">
        <v>1158</v>
      </c>
      <c r="C63" s="43"/>
      <c r="D63" s="43">
        <v>300</v>
      </c>
      <c r="E63" s="43" t="s">
        <v>1159</v>
      </c>
      <c r="F63" s="43" t="s">
        <v>1160</v>
      </c>
      <c r="G63" s="45">
        <v>10</v>
      </c>
      <c r="H63" s="43" t="s">
        <v>40</v>
      </c>
      <c r="I63" s="43" t="s">
        <v>30</v>
      </c>
      <c r="J63" s="43" t="s">
        <v>76</v>
      </c>
      <c r="K63" s="43" t="s">
        <v>308</v>
      </c>
      <c r="L63" s="43" t="s">
        <v>313</v>
      </c>
      <c r="M63" s="43">
        <v>2017</v>
      </c>
      <c r="N63" s="43" t="s">
        <v>30</v>
      </c>
      <c r="O63" s="43" t="s">
        <v>43</v>
      </c>
      <c r="P63" s="43" t="s">
        <v>144</v>
      </c>
      <c r="Q63" s="43" t="s">
        <v>45</v>
      </c>
      <c r="R63" s="43" t="s">
        <v>314</v>
      </c>
      <c r="S63" s="43" t="s">
        <v>315</v>
      </c>
      <c r="T63" s="43"/>
      <c r="U63" s="43"/>
      <c r="V63" s="43" t="s">
        <v>1163</v>
      </c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50">
        <v>1</v>
      </c>
      <c r="AH63" s="43" t="s">
        <v>129</v>
      </c>
      <c r="AI63" s="43"/>
      <c r="AJ63" s="43"/>
      <c r="AK63" s="43" t="s">
        <v>129</v>
      </c>
      <c r="AL63" s="43"/>
    </row>
    <row r="64" spans="1:38" x14ac:dyDescent="0.25">
      <c r="A64" s="43">
        <v>63</v>
      </c>
      <c r="B64" s="44" t="s">
        <v>1158</v>
      </c>
      <c r="C64" s="43"/>
      <c r="D64" s="43">
        <v>300</v>
      </c>
      <c r="E64" s="43" t="s">
        <v>1159</v>
      </c>
      <c r="F64" s="43" t="s">
        <v>1160</v>
      </c>
      <c r="G64" s="45">
        <v>14</v>
      </c>
      <c r="H64" s="43" t="s">
        <v>40</v>
      </c>
      <c r="I64" s="43" t="s">
        <v>30</v>
      </c>
      <c r="J64" s="43" t="s">
        <v>76</v>
      </c>
      <c r="K64" s="43" t="s">
        <v>308</v>
      </c>
      <c r="L64" s="43" t="s">
        <v>318</v>
      </c>
      <c r="M64" s="43">
        <v>2017</v>
      </c>
      <c r="N64" s="43" t="s">
        <v>30</v>
      </c>
      <c r="O64" s="43" t="s">
        <v>43</v>
      </c>
      <c r="P64" s="43" t="s">
        <v>144</v>
      </c>
      <c r="Q64" s="43" t="s">
        <v>45</v>
      </c>
      <c r="R64" s="43" t="s">
        <v>319</v>
      </c>
      <c r="S64" s="43" t="s">
        <v>320</v>
      </c>
      <c r="T64" s="43"/>
      <c r="U64" s="43"/>
      <c r="V64" s="43" t="s">
        <v>1163</v>
      </c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50">
        <v>0</v>
      </c>
      <c r="AH64" s="43" t="s">
        <v>49</v>
      </c>
      <c r="AI64" s="43"/>
      <c r="AJ64" s="43"/>
      <c r="AK64" s="43" t="s">
        <v>49</v>
      </c>
      <c r="AL64" s="43"/>
    </row>
    <row r="65" spans="1:38" x14ac:dyDescent="0.25">
      <c r="A65" s="43">
        <v>64</v>
      </c>
      <c r="B65" s="44" t="s">
        <v>1158</v>
      </c>
      <c r="C65" s="43"/>
      <c r="D65" s="43">
        <v>300</v>
      </c>
      <c r="E65" s="43" t="s">
        <v>1159</v>
      </c>
      <c r="F65" s="43" t="s">
        <v>1160</v>
      </c>
      <c r="G65" s="45">
        <v>11</v>
      </c>
      <c r="H65" s="43" t="s">
        <v>40</v>
      </c>
      <c r="I65" s="43" t="s">
        <v>1164</v>
      </c>
      <c r="J65" s="43" t="s">
        <v>65</v>
      </c>
      <c r="K65" s="43" t="s">
        <v>193</v>
      </c>
      <c r="L65" s="43" t="s">
        <v>1195</v>
      </c>
      <c r="M65" s="43">
        <v>2018</v>
      </c>
      <c r="N65" s="43" t="s">
        <v>282</v>
      </c>
      <c r="O65" s="43"/>
      <c r="P65" s="43" t="s">
        <v>229</v>
      </c>
      <c r="Q65" s="43" t="s">
        <v>45</v>
      </c>
      <c r="R65" s="43">
        <v>254191</v>
      </c>
      <c r="S65" s="43" t="s">
        <v>369</v>
      </c>
      <c r="T65" s="43"/>
      <c r="U65" s="43"/>
      <c r="V65" s="43" t="s">
        <v>1163</v>
      </c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50">
        <v>1</v>
      </c>
      <c r="AH65" s="43" t="s">
        <v>116</v>
      </c>
      <c r="AI65" s="43"/>
      <c r="AJ65" s="43"/>
      <c r="AK65" s="43" t="e">
        <v>#N/A</v>
      </c>
      <c r="AL65" s="43"/>
    </row>
    <row r="66" spans="1:38" x14ac:dyDescent="0.25">
      <c r="A66" s="43">
        <v>65</v>
      </c>
      <c r="B66" s="44" t="s">
        <v>1158</v>
      </c>
      <c r="C66" s="43"/>
      <c r="D66" s="43">
        <v>300</v>
      </c>
      <c r="E66" s="43" t="s">
        <v>1159</v>
      </c>
      <c r="F66" s="43" t="s">
        <v>1160</v>
      </c>
      <c r="G66" s="45">
        <v>11</v>
      </c>
      <c r="H66" s="43" t="s">
        <v>40</v>
      </c>
      <c r="I66" s="43" t="s">
        <v>1164</v>
      </c>
      <c r="J66" s="43" t="s">
        <v>65</v>
      </c>
      <c r="K66" s="43" t="s">
        <v>193</v>
      </c>
      <c r="L66" s="43" t="s">
        <v>1196</v>
      </c>
      <c r="M66" s="43">
        <v>2018</v>
      </c>
      <c r="N66" s="43" t="s">
        <v>282</v>
      </c>
      <c r="O66" s="43"/>
      <c r="P66" s="43" t="s">
        <v>229</v>
      </c>
      <c r="Q66" s="43" t="s">
        <v>45</v>
      </c>
      <c r="R66" s="43">
        <v>254179</v>
      </c>
      <c r="S66" s="43" t="s">
        <v>373</v>
      </c>
      <c r="T66" s="43"/>
      <c r="U66" s="43"/>
      <c r="V66" s="43" t="s">
        <v>1165</v>
      </c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50">
        <v>1</v>
      </c>
      <c r="AH66" s="43" t="s">
        <v>116</v>
      </c>
      <c r="AI66" s="43"/>
      <c r="AJ66" s="43"/>
      <c r="AK66" s="43" t="e">
        <v>#N/A</v>
      </c>
      <c r="AL66" s="43"/>
    </row>
    <row r="67" spans="1:38" x14ac:dyDescent="0.25">
      <c r="A67" s="43">
        <v>66</v>
      </c>
      <c r="B67" s="44" t="s">
        <v>1158</v>
      </c>
      <c r="C67" s="43"/>
      <c r="D67" s="43">
        <v>300</v>
      </c>
      <c r="E67" s="43" t="s">
        <v>1159</v>
      </c>
      <c r="F67" s="43" t="s">
        <v>1160</v>
      </c>
      <c r="G67" s="45">
        <v>3</v>
      </c>
      <c r="H67" s="43" t="s">
        <v>40</v>
      </c>
      <c r="I67" s="50" t="s">
        <v>1197</v>
      </c>
      <c r="J67" s="43" t="s">
        <v>390</v>
      </c>
      <c r="K67" s="43" t="s">
        <v>1198</v>
      </c>
      <c r="L67" s="43" t="s">
        <v>392</v>
      </c>
      <c r="M67" s="43">
        <v>2018</v>
      </c>
      <c r="N67" s="43" t="s">
        <v>207</v>
      </c>
      <c r="O67" s="43" t="s">
        <v>394</v>
      </c>
      <c r="P67" s="43" t="s">
        <v>175</v>
      </c>
      <c r="Q67" s="43" t="s">
        <v>45</v>
      </c>
      <c r="R67" s="43" t="s">
        <v>395</v>
      </c>
      <c r="S67" s="43" t="s">
        <v>396</v>
      </c>
      <c r="T67" s="52">
        <v>6834.39</v>
      </c>
      <c r="U67" s="52">
        <v>36</v>
      </c>
      <c r="V67" s="43" t="s">
        <v>1163</v>
      </c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57">
        <v>2862691</v>
      </c>
      <c r="AH67" s="43" t="s">
        <v>335</v>
      </c>
      <c r="AI67" s="43"/>
      <c r="AJ67" s="43"/>
      <c r="AK67" s="43" t="s">
        <v>335</v>
      </c>
      <c r="AL67" s="43"/>
    </row>
    <row r="68" spans="1:38" x14ac:dyDescent="0.25">
      <c r="A68" s="43">
        <v>67</v>
      </c>
      <c r="B68" s="44" t="s">
        <v>1158</v>
      </c>
      <c r="C68" s="44"/>
      <c r="D68" s="43">
        <v>300</v>
      </c>
      <c r="E68" s="43" t="s">
        <v>1159</v>
      </c>
      <c r="F68" s="43" t="s">
        <v>1160</v>
      </c>
      <c r="G68" s="45">
        <v>11</v>
      </c>
      <c r="H68" s="43" t="s">
        <v>40</v>
      </c>
      <c r="I68" s="43" t="s">
        <v>171</v>
      </c>
      <c r="J68" s="43" t="s">
        <v>298</v>
      </c>
      <c r="K68" s="43" t="s">
        <v>1199</v>
      </c>
      <c r="L68" s="43" t="s">
        <v>424</v>
      </c>
      <c r="M68" s="43">
        <v>2018</v>
      </c>
      <c r="N68" s="43" t="s">
        <v>171</v>
      </c>
      <c r="O68" s="43" t="s">
        <v>43</v>
      </c>
      <c r="P68" s="43" t="s">
        <v>402</v>
      </c>
      <c r="Q68" s="43" t="s">
        <v>45</v>
      </c>
      <c r="R68" s="43">
        <v>12145365</v>
      </c>
      <c r="S68" s="43" t="s">
        <v>425</v>
      </c>
      <c r="T68" s="43"/>
      <c r="U68" s="43"/>
      <c r="V68" s="43" t="s">
        <v>1165</v>
      </c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50">
        <v>1</v>
      </c>
      <c r="AH68" s="43" t="s">
        <v>116</v>
      </c>
      <c r="AI68" s="43"/>
      <c r="AJ68" s="43"/>
      <c r="AK68" s="43" t="s">
        <v>116</v>
      </c>
      <c r="AL68" s="43"/>
    </row>
    <row r="69" spans="1:38" x14ac:dyDescent="0.25">
      <c r="A69" s="43">
        <v>68</v>
      </c>
      <c r="B69" s="44" t="s">
        <v>1158</v>
      </c>
      <c r="C69" s="44"/>
      <c r="D69" s="43">
        <v>300</v>
      </c>
      <c r="E69" s="43" t="s">
        <v>1159</v>
      </c>
      <c r="F69" s="43" t="s">
        <v>1160</v>
      </c>
      <c r="G69" s="45">
        <v>10</v>
      </c>
      <c r="H69" s="43" t="s">
        <v>40</v>
      </c>
      <c r="I69" s="43" t="s">
        <v>171</v>
      </c>
      <c r="J69" s="43" t="s">
        <v>298</v>
      </c>
      <c r="K69" s="43" t="s">
        <v>418</v>
      </c>
      <c r="L69" s="43" t="s">
        <v>1200</v>
      </c>
      <c r="M69" s="43">
        <v>2018</v>
      </c>
      <c r="N69" s="43" t="s">
        <v>171</v>
      </c>
      <c r="O69" s="43" t="s">
        <v>43</v>
      </c>
      <c r="P69" s="43" t="s">
        <v>402</v>
      </c>
      <c r="Q69" s="43" t="s">
        <v>45</v>
      </c>
      <c r="R69" s="43">
        <v>12168793</v>
      </c>
      <c r="S69" s="43" t="s">
        <v>420</v>
      </c>
      <c r="T69" s="43"/>
      <c r="U69" s="43"/>
      <c r="V69" s="43" t="s">
        <v>1165</v>
      </c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50">
        <v>1</v>
      </c>
      <c r="AH69" s="43" t="s">
        <v>129</v>
      </c>
      <c r="AI69" s="43"/>
      <c r="AJ69" s="43"/>
      <c r="AK69" s="43" t="e">
        <v>#N/A</v>
      </c>
      <c r="AL69" s="43"/>
    </row>
    <row r="70" spans="1:38" x14ac:dyDescent="0.25">
      <c r="A70" s="43">
        <v>69</v>
      </c>
      <c r="B70" s="44" t="s">
        <v>1158</v>
      </c>
      <c r="C70" s="43"/>
      <c r="D70" s="43">
        <v>300</v>
      </c>
      <c r="E70" s="43" t="s">
        <v>1159</v>
      </c>
      <c r="F70" s="43" t="s">
        <v>1160</v>
      </c>
      <c r="G70" s="45">
        <v>10</v>
      </c>
      <c r="H70" s="43" t="s">
        <v>40</v>
      </c>
      <c r="I70" s="50" t="s">
        <v>1197</v>
      </c>
      <c r="J70" s="43" t="s">
        <v>390</v>
      </c>
      <c r="K70" s="43" t="s">
        <v>1198</v>
      </c>
      <c r="L70" s="43" t="s">
        <v>428</v>
      </c>
      <c r="M70" s="43">
        <v>2018</v>
      </c>
      <c r="N70" s="43" t="s">
        <v>207</v>
      </c>
      <c r="O70" s="43" t="s">
        <v>394</v>
      </c>
      <c r="P70" s="43" t="s">
        <v>402</v>
      </c>
      <c r="Q70" s="43" t="s">
        <v>45</v>
      </c>
      <c r="R70" s="43" t="s">
        <v>429</v>
      </c>
      <c r="S70" s="43" t="s">
        <v>430</v>
      </c>
      <c r="T70" s="52">
        <v>8898.32</v>
      </c>
      <c r="U70" s="52">
        <v>243</v>
      </c>
      <c r="V70" s="43" t="s">
        <v>1165</v>
      </c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57">
        <v>1</v>
      </c>
      <c r="AH70" s="43" t="s">
        <v>129</v>
      </c>
      <c r="AI70" s="43"/>
      <c r="AJ70" s="43"/>
      <c r="AK70" s="43" t="s">
        <v>129</v>
      </c>
      <c r="AL70" s="43"/>
    </row>
    <row r="71" spans="1:38" x14ac:dyDescent="0.25">
      <c r="A71" s="43">
        <v>70</v>
      </c>
      <c r="B71" s="44" t="s">
        <v>1158</v>
      </c>
      <c r="C71" s="43"/>
      <c r="D71" s="43">
        <v>300</v>
      </c>
      <c r="E71" s="43" t="s">
        <v>1159</v>
      </c>
      <c r="F71" s="43" t="s">
        <v>1160</v>
      </c>
      <c r="G71" s="45">
        <v>10</v>
      </c>
      <c r="H71" s="43" t="s">
        <v>40</v>
      </c>
      <c r="I71" s="43" t="s">
        <v>30</v>
      </c>
      <c r="J71" s="43" t="s">
        <v>76</v>
      </c>
      <c r="K71" s="43" t="s">
        <v>433</v>
      </c>
      <c r="L71" s="43" t="s">
        <v>434</v>
      </c>
      <c r="M71" s="43">
        <v>2018</v>
      </c>
      <c r="N71" s="43" t="s">
        <v>79</v>
      </c>
      <c r="O71" s="43" t="s">
        <v>43</v>
      </c>
      <c r="P71" s="43" t="s">
        <v>435</v>
      </c>
      <c r="Q71" s="43" t="s">
        <v>45</v>
      </c>
      <c r="R71" s="43" t="s">
        <v>436</v>
      </c>
      <c r="S71" s="43" t="s">
        <v>437</v>
      </c>
      <c r="T71" s="43"/>
      <c r="U71" s="43"/>
      <c r="V71" s="43" t="s">
        <v>1165</v>
      </c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50">
        <v>1</v>
      </c>
      <c r="AH71" s="43" t="s">
        <v>129</v>
      </c>
      <c r="AI71" s="43"/>
      <c r="AJ71" s="43"/>
      <c r="AK71" s="43" t="s">
        <v>129</v>
      </c>
      <c r="AL71" s="43"/>
    </row>
    <row r="72" spans="1:38" x14ac:dyDescent="0.25">
      <c r="A72" s="43">
        <v>71</v>
      </c>
      <c r="B72" s="44" t="s">
        <v>1158</v>
      </c>
      <c r="C72" s="43"/>
      <c r="D72" s="43">
        <v>300</v>
      </c>
      <c r="E72" s="43" t="s">
        <v>1159</v>
      </c>
      <c r="F72" s="43" t="s">
        <v>1160</v>
      </c>
      <c r="G72" s="45">
        <v>4</v>
      </c>
      <c r="H72" s="43" t="s">
        <v>40</v>
      </c>
      <c r="I72" s="43" t="s">
        <v>1164</v>
      </c>
      <c r="J72" s="43" t="s">
        <v>298</v>
      </c>
      <c r="K72" s="43" t="s">
        <v>1201</v>
      </c>
      <c r="L72" s="43" t="s">
        <v>377</v>
      </c>
      <c r="M72" s="43">
        <v>2018</v>
      </c>
      <c r="N72" s="43" t="s">
        <v>297</v>
      </c>
      <c r="O72" s="43" t="s">
        <v>301</v>
      </c>
      <c r="P72" s="43" t="s">
        <v>175</v>
      </c>
      <c r="Q72" s="43" t="s">
        <v>45</v>
      </c>
      <c r="R72" s="43">
        <v>426242</v>
      </c>
      <c r="S72" s="43" t="s">
        <v>378</v>
      </c>
      <c r="T72" s="43"/>
      <c r="U72" s="43"/>
      <c r="V72" s="43" t="s">
        <v>1163</v>
      </c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50">
        <v>1</v>
      </c>
      <c r="AH72" s="43" t="s">
        <v>178</v>
      </c>
      <c r="AI72" s="43"/>
      <c r="AJ72" s="43"/>
      <c r="AK72" s="43" t="s">
        <v>178</v>
      </c>
      <c r="AL72" s="43"/>
    </row>
    <row r="73" spans="1:38" x14ac:dyDescent="0.25">
      <c r="A73" s="43">
        <v>72</v>
      </c>
      <c r="B73" s="44" t="s">
        <v>1158</v>
      </c>
      <c r="C73" s="43"/>
      <c r="D73" s="43">
        <v>300</v>
      </c>
      <c r="E73" s="43" t="s">
        <v>1159</v>
      </c>
      <c r="F73" s="43" t="s">
        <v>1160</v>
      </c>
      <c r="G73" s="45">
        <v>4</v>
      </c>
      <c r="H73" s="43" t="s">
        <v>40</v>
      </c>
      <c r="I73" s="43" t="s">
        <v>1164</v>
      </c>
      <c r="J73" s="43" t="s">
        <v>298</v>
      </c>
      <c r="K73" s="43" t="s">
        <v>1201</v>
      </c>
      <c r="L73" s="43" t="s">
        <v>381</v>
      </c>
      <c r="M73" s="43">
        <v>2018</v>
      </c>
      <c r="N73" s="43" t="s">
        <v>297</v>
      </c>
      <c r="O73" s="43" t="s">
        <v>301</v>
      </c>
      <c r="P73" s="43" t="s">
        <v>175</v>
      </c>
      <c r="Q73" s="43" t="s">
        <v>45</v>
      </c>
      <c r="R73" s="43">
        <v>425926</v>
      </c>
      <c r="S73" s="43" t="s">
        <v>382</v>
      </c>
      <c r="T73" s="43"/>
      <c r="U73" s="43"/>
      <c r="V73" s="43" t="s">
        <v>1163</v>
      </c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50">
        <v>1</v>
      </c>
      <c r="AH73" s="43" t="s">
        <v>178</v>
      </c>
      <c r="AI73" s="43"/>
      <c r="AJ73" s="43"/>
      <c r="AK73" s="43" t="s">
        <v>178</v>
      </c>
      <c r="AL73" s="43"/>
    </row>
    <row r="74" spans="1:38" x14ac:dyDescent="0.25">
      <c r="A74" s="43">
        <v>73</v>
      </c>
      <c r="B74" s="44" t="s">
        <v>1158</v>
      </c>
      <c r="C74" s="43"/>
      <c r="D74" s="43">
        <v>300</v>
      </c>
      <c r="E74" s="43" t="s">
        <v>1159</v>
      </c>
      <c r="F74" s="43" t="s">
        <v>1160</v>
      </c>
      <c r="G74" s="45">
        <v>4</v>
      </c>
      <c r="H74" s="43" t="s">
        <v>40</v>
      </c>
      <c r="I74" s="43" t="s">
        <v>399</v>
      </c>
      <c r="J74" s="43" t="s">
        <v>270</v>
      </c>
      <c r="K74" s="43" t="s">
        <v>594</v>
      </c>
      <c r="L74" s="43" t="s">
        <v>401</v>
      </c>
      <c r="M74" s="43">
        <v>2018</v>
      </c>
      <c r="N74" s="43" t="s">
        <v>399</v>
      </c>
      <c r="O74" s="43" t="s">
        <v>43</v>
      </c>
      <c r="P74" s="43" t="s">
        <v>402</v>
      </c>
      <c r="Q74" s="43" t="s">
        <v>45</v>
      </c>
      <c r="R74" s="43">
        <v>1525787</v>
      </c>
      <c r="S74" s="43" t="s">
        <v>403</v>
      </c>
      <c r="T74" s="43"/>
      <c r="U74" s="43"/>
      <c r="V74" s="43" t="s">
        <v>1163</v>
      </c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50">
        <v>1</v>
      </c>
      <c r="AH74" s="43" t="s">
        <v>178</v>
      </c>
      <c r="AI74" s="43"/>
      <c r="AJ74" s="43"/>
      <c r="AK74" s="43" t="s">
        <v>178</v>
      </c>
      <c r="AL74" s="43"/>
    </row>
    <row r="75" spans="1:38" x14ac:dyDescent="0.25">
      <c r="A75" s="43">
        <v>74</v>
      </c>
      <c r="B75" s="44" t="s">
        <v>1158</v>
      </c>
      <c r="C75" s="43"/>
      <c r="D75" s="43">
        <v>300</v>
      </c>
      <c r="E75" s="43" t="s">
        <v>1159</v>
      </c>
      <c r="F75" s="43" t="s">
        <v>1160</v>
      </c>
      <c r="G75" s="45">
        <v>4</v>
      </c>
      <c r="H75" s="43" t="s">
        <v>40</v>
      </c>
      <c r="I75" s="43" t="s">
        <v>328</v>
      </c>
      <c r="J75" s="43" t="s">
        <v>404</v>
      </c>
      <c r="K75" s="43" t="s">
        <v>405</v>
      </c>
      <c r="L75" s="43" t="s">
        <v>406</v>
      </c>
      <c r="M75" s="43">
        <v>2018</v>
      </c>
      <c r="N75" s="43" t="s">
        <v>407</v>
      </c>
      <c r="O75" s="43"/>
      <c r="P75" s="43"/>
      <c r="Q75" s="43" t="s">
        <v>45</v>
      </c>
      <c r="R75" s="43"/>
      <c r="S75" s="43"/>
      <c r="T75" s="43"/>
      <c r="U75" s="43"/>
      <c r="V75" s="43" t="s">
        <v>1163</v>
      </c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57">
        <v>1</v>
      </c>
      <c r="AH75" s="43" t="s">
        <v>178</v>
      </c>
      <c r="AI75" s="43"/>
      <c r="AJ75" s="43"/>
      <c r="AK75" s="43" t="s">
        <v>178</v>
      </c>
      <c r="AL75" s="43"/>
    </row>
    <row r="76" spans="1:38" x14ac:dyDescent="0.25">
      <c r="A76" s="43">
        <v>75</v>
      </c>
      <c r="B76" s="44" t="s">
        <v>1158</v>
      </c>
      <c r="C76" s="43"/>
      <c r="D76" s="43">
        <v>300</v>
      </c>
      <c r="E76" s="43" t="s">
        <v>1159</v>
      </c>
      <c r="F76" s="43" t="s">
        <v>1160</v>
      </c>
      <c r="G76" s="45">
        <v>13</v>
      </c>
      <c r="H76" s="43" t="s">
        <v>40</v>
      </c>
      <c r="I76" s="43" t="s">
        <v>1164</v>
      </c>
      <c r="J76" s="43" t="s">
        <v>65</v>
      </c>
      <c r="K76" s="43" t="s">
        <v>193</v>
      </c>
      <c r="L76" s="53" t="s">
        <v>386</v>
      </c>
      <c r="M76" s="43">
        <v>2018</v>
      </c>
      <c r="N76" s="43" t="s">
        <v>282</v>
      </c>
      <c r="O76" s="43" t="s">
        <v>112</v>
      </c>
      <c r="P76" s="43" t="s">
        <v>23</v>
      </c>
      <c r="Q76" s="43" t="s">
        <v>45</v>
      </c>
      <c r="R76" s="43">
        <v>254183</v>
      </c>
      <c r="S76" s="43" t="s">
        <v>387</v>
      </c>
      <c r="T76" s="43"/>
      <c r="U76" s="43"/>
      <c r="V76" s="43" t="s">
        <v>1163</v>
      </c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50">
        <v>0</v>
      </c>
      <c r="AH76" s="43" t="s">
        <v>84</v>
      </c>
      <c r="AI76" s="43"/>
      <c r="AJ76" s="43"/>
      <c r="AK76" s="43" t="s">
        <v>84</v>
      </c>
      <c r="AL76" s="43"/>
    </row>
    <row r="77" spans="1:38" x14ac:dyDescent="0.25">
      <c r="A77" s="43">
        <v>76</v>
      </c>
      <c r="B77" s="44" t="s">
        <v>1158</v>
      </c>
      <c r="C77" s="43"/>
      <c r="D77" s="43">
        <v>300</v>
      </c>
      <c r="E77" s="43" t="s">
        <v>1159</v>
      </c>
      <c r="F77" s="43" t="s">
        <v>1160</v>
      </c>
      <c r="G77" s="45">
        <v>14</v>
      </c>
      <c r="H77" s="43" t="s">
        <v>40</v>
      </c>
      <c r="I77" s="43" t="s">
        <v>1164</v>
      </c>
      <c r="J77" s="43" t="s">
        <v>65</v>
      </c>
      <c r="K77" s="43" t="s">
        <v>193</v>
      </c>
      <c r="L77" s="43" t="s">
        <v>384</v>
      </c>
      <c r="M77" s="43">
        <v>2018</v>
      </c>
      <c r="N77" s="43" t="s">
        <v>282</v>
      </c>
      <c r="O77" s="43" t="s">
        <v>112</v>
      </c>
      <c r="P77" s="43" t="s">
        <v>23</v>
      </c>
      <c r="Q77" s="43" t="s">
        <v>45</v>
      </c>
      <c r="R77" s="43">
        <v>254216</v>
      </c>
      <c r="S77" s="43" t="s">
        <v>385</v>
      </c>
      <c r="T77" s="43"/>
      <c r="U77" s="43"/>
      <c r="V77" s="43" t="s">
        <v>1163</v>
      </c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50">
        <v>0</v>
      </c>
      <c r="AH77" s="43" t="s">
        <v>49</v>
      </c>
      <c r="AI77" s="43"/>
      <c r="AJ77" s="43"/>
      <c r="AK77" s="43" t="s">
        <v>49</v>
      </c>
      <c r="AL77" s="43"/>
    </row>
    <row r="78" spans="1:38" x14ac:dyDescent="0.25">
      <c r="A78" s="43">
        <v>77</v>
      </c>
      <c r="B78" s="44" t="s">
        <v>1158</v>
      </c>
      <c r="C78" s="43"/>
      <c r="D78" s="43">
        <v>300</v>
      </c>
      <c r="E78" s="43" t="s">
        <v>1159</v>
      </c>
      <c r="F78" s="43" t="s">
        <v>1160</v>
      </c>
      <c r="G78" s="45">
        <v>16</v>
      </c>
      <c r="H78" s="43" t="s">
        <v>40</v>
      </c>
      <c r="I78" s="43" t="s">
        <v>410</v>
      </c>
      <c r="J78" s="43" t="s">
        <v>411</v>
      </c>
      <c r="K78" s="43" t="s">
        <v>412</v>
      </c>
      <c r="L78" s="43" t="s">
        <v>413</v>
      </c>
      <c r="M78" s="43">
        <v>2018</v>
      </c>
      <c r="N78" s="43" t="s">
        <v>414</v>
      </c>
      <c r="O78" s="43"/>
      <c r="P78" s="43"/>
      <c r="Q78" s="43" t="s">
        <v>45</v>
      </c>
      <c r="R78" s="43">
        <v>8919146</v>
      </c>
      <c r="S78" s="43" t="s">
        <v>415</v>
      </c>
      <c r="T78" s="43"/>
      <c r="U78" s="43"/>
      <c r="V78" s="43" t="s">
        <v>1163</v>
      </c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50">
        <v>1</v>
      </c>
      <c r="AH78" s="43" t="s">
        <v>417</v>
      </c>
      <c r="AI78" s="43"/>
      <c r="AJ78" s="43"/>
      <c r="AK78" s="43" t="s">
        <v>417</v>
      </c>
      <c r="AL78" s="43"/>
    </row>
    <row r="79" spans="1:38" x14ac:dyDescent="0.25">
      <c r="A79" s="43">
        <v>78</v>
      </c>
      <c r="B79" s="44" t="s">
        <v>1158</v>
      </c>
      <c r="C79" s="44"/>
      <c r="D79" s="43">
        <v>300</v>
      </c>
      <c r="E79" s="43" t="s">
        <v>1159</v>
      </c>
      <c r="F79" s="43" t="s">
        <v>1160</v>
      </c>
      <c r="G79" s="45">
        <v>3</v>
      </c>
      <c r="H79" s="43" t="s">
        <v>40</v>
      </c>
      <c r="I79" s="43" t="s">
        <v>171</v>
      </c>
      <c r="J79" s="43" t="s">
        <v>298</v>
      </c>
      <c r="K79" s="43" t="s">
        <v>1199</v>
      </c>
      <c r="L79" s="43" t="s">
        <v>424</v>
      </c>
      <c r="M79" s="43">
        <v>2018</v>
      </c>
      <c r="N79" s="43" t="s">
        <v>171</v>
      </c>
      <c r="O79" s="43" t="s">
        <v>43</v>
      </c>
      <c r="P79" s="43" t="s">
        <v>402</v>
      </c>
      <c r="Q79" s="43" t="s">
        <v>45</v>
      </c>
      <c r="R79" s="43">
        <v>12145365</v>
      </c>
      <c r="S79" s="43" t="s">
        <v>425</v>
      </c>
      <c r="T79" s="43"/>
      <c r="U79" s="43"/>
      <c r="V79" s="43" t="s">
        <v>1165</v>
      </c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50">
        <v>1</v>
      </c>
      <c r="AH79" s="43" t="s">
        <v>116</v>
      </c>
      <c r="AI79" s="43"/>
      <c r="AJ79" s="43"/>
      <c r="AK79" s="43" t="s">
        <v>116</v>
      </c>
      <c r="AL79" s="43"/>
    </row>
    <row r="80" spans="1:38" x14ac:dyDescent="0.25">
      <c r="A80" s="43">
        <v>79</v>
      </c>
      <c r="B80" s="44" t="s">
        <v>1158</v>
      </c>
      <c r="C80" s="43"/>
      <c r="D80" s="43">
        <v>300</v>
      </c>
      <c r="E80" s="43" t="s">
        <v>1159</v>
      </c>
      <c r="F80" s="43" t="s">
        <v>1160</v>
      </c>
      <c r="G80" s="45">
        <v>10</v>
      </c>
      <c r="H80" s="43" t="s">
        <v>40</v>
      </c>
      <c r="I80" s="43" t="s">
        <v>30</v>
      </c>
      <c r="J80" s="43" t="s">
        <v>31</v>
      </c>
      <c r="K80" s="43" t="s">
        <v>440</v>
      </c>
      <c r="L80" s="43" t="s">
        <v>441</v>
      </c>
      <c r="M80" s="43">
        <v>2018</v>
      </c>
      <c r="N80" s="43" t="s">
        <v>79</v>
      </c>
      <c r="O80" s="43" t="s">
        <v>43</v>
      </c>
      <c r="P80" s="43" t="s">
        <v>442</v>
      </c>
      <c r="Q80" s="43" t="s">
        <v>45</v>
      </c>
      <c r="R80" s="43" t="s">
        <v>443</v>
      </c>
      <c r="S80" s="43" t="s">
        <v>444</v>
      </c>
      <c r="T80" s="43"/>
      <c r="U80" s="43"/>
      <c r="V80" s="43" t="s">
        <v>1163</v>
      </c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50">
        <v>1</v>
      </c>
      <c r="AH80" s="43" t="s">
        <v>129</v>
      </c>
      <c r="AI80" s="43"/>
      <c r="AJ80" s="43"/>
      <c r="AK80" s="43" t="s">
        <v>447</v>
      </c>
      <c r="AL80" s="43"/>
    </row>
    <row r="81" spans="1:38" x14ac:dyDescent="0.25">
      <c r="A81" s="43">
        <v>191</v>
      </c>
      <c r="B81" s="44" t="s">
        <v>1202</v>
      </c>
      <c r="C81" s="58">
        <v>37102</v>
      </c>
      <c r="D81" s="43">
        <v>300</v>
      </c>
      <c r="E81" s="43" t="s">
        <v>1159</v>
      </c>
      <c r="F81" s="43" t="s">
        <v>1203</v>
      </c>
      <c r="G81" s="45">
        <v>2</v>
      </c>
      <c r="H81" s="43" t="s">
        <v>40</v>
      </c>
      <c r="I81" s="43" t="s">
        <v>213</v>
      </c>
      <c r="J81" s="43" t="s">
        <v>390</v>
      </c>
      <c r="K81" s="43" t="s">
        <v>1204</v>
      </c>
      <c r="L81" s="43" t="s">
        <v>937</v>
      </c>
      <c r="M81" s="43">
        <v>2023</v>
      </c>
      <c r="N81" s="43" t="s">
        <v>213</v>
      </c>
      <c r="O81" s="43" t="s">
        <v>43</v>
      </c>
      <c r="P81" s="43" t="s">
        <v>175</v>
      </c>
      <c r="Q81" s="43" t="s">
        <v>45</v>
      </c>
      <c r="R81" s="43" t="s">
        <v>938</v>
      </c>
      <c r="S81" s="43" t="s">
        <v>939</v>
      </c>
      <c r="T81" s="43"/>
      <c r="U81" s="43"/>
      <c r="V81" s="43" t="s">
        <v>1205</v>
      </c>
      <c r="W81" s="43"/>
      <c r="X81" s="43" t="s">
        <v>1206</v>
      </c>
      <c r="Y81" s="43" t="s">
        <v>1207</v>
      </c>
      <c r="Z81" s="43">
        <v>36</v>
      </c>
      <c r="AA81" s="43"/>
      <c r="AB81" s="43"/>
      <c r="AC81" s="48">
        <v>44936</v>
      </c>
      <c r="AD81" s="48">
        <v>46001</v>
      </c>
      <c r="AE81" s="59">
        <v>1105000</v>
      </c>
      <c r="AF81" s="43" t="s">
        <v>1208</v>
      </c>
      <c r="AG81" s="50">
        <v>37772909</v>
      </c>
      <c r="AH81" s="43" t="s">
        <v>512</v>
      </c>
      <c r="AI81" s="43"/>
      <c r="AJ81" s="47"/>
      <c r="AK81" s="43" t="s">
        <v>512</v>
      </c>
      <c r="AL81" s="43"/>
    </row>
    <row r="82" spans="1:38" x14ac:dyDescent="0.25">
      <c r="A82" s="43">
        <v>192</v>
      </c>
      <c r="B82" s="44" t="s">
        <v>1202</v>
      </c>
      <c r="C82" s="58">
        <v>37467</v>
      </c>
      <c r="D82" s="43">
        <v>300</v>
      </c>
      <c r="E82" s="43" t="s">
        <v>1159</v>
      </c>
      <c r="F82" s="43" t="s">
        <v>1203</v>
      </c>
      <c r="G82" s="45">
        <v>2</v>
      </c>
      <c r="H82" s="43" t="s">
        <v>40</v>
      </c>
      <c r="I82" s="43" t="s">
        <v>213</v>
      </c>
      <c r="J82" s="43" t="s">
        <v>390</v>
      </c>
      <c r="K82" s="43" t="s">
        <v>1204</v>
      </c>
      <c r="L82" s="43" t="s">
        <v>940</v>
      </c>
      <c r="M82" s="43">
        <v>2023</v>
      </c>
      <c r="N82" s="43" t="s">
        <v>213</v>
      </c>
      <c r="O82" s="43" t="s">
        <v>43</v>
      </c>
      <c r="P82" s="43" t="s">
        <v>175</v>
      </c>
      <c r="Q82" s="43" t="s">
        <v>45</v>
      </c>
      <c r="R82" s="43" t="s">
        <v>941</v>
      </c>
      <c r="S82" s="43" t="s">
        <v>942</v>
      </c>
      <c r="T82" s="43"/>
      <c r="U82" s="43"/>
      <c r="V82" s="43" t="s">
        <v>1205</v>
      </c>
      <c r="W82" s="43"/>
      <c r="X82" s="43" t="s">
        <v>1206</v>
      </c>
      <c r="Y82" s="43" t="s">
        <v>1209</v>
      </c>
      <c r="Z82" s="43">
        <v>36</v>
      </c>
      <c r="AA82" s="43"/>
      <c r="AB82" s="43"/>
      <c r="AC82" s="48">
        <v>44936</v>
      </c>
      <c r="AD82" s="48">
        <v>46001</v>
      </c>
      <c r="AE82" s="59">
        <v>1105000</v>
      </c>
      <c r="AF82" s="43" t="s">
        <v>1208</v>
      </c>
      <c r="AG82" s="50">
        <v>37772909</v>
      </c>
      <c r="AH82" s="43" t="s">
        <v>512</v>
      </c>
      <c r="AI82" s="43"/>
      <c r="AJ82" s="47"/>
      <c r="AK82" s="43" t="s">
        <v>512</v>
      </c>
      <c r="AL82" s="43"/>
    </row>
    <row r="83" spans="1:38" x14ac:dyDescent="0.25">
      <c r="A83" s="43">
        <v>82</v>
      </c>
      <c r="B83" s="44" t="s">
        <v>1158</v>
      </c>
      <c r="C83" s="43"/>
      <c r="D83" s="43">
        <v>300</v>
      </c>
      <c r="E83" s="43" t="s">
        <v>1159</v>
      </c>
      <c r="F83" s="43" t="s">
        <v>1160</v>
      </c>
      <c r="G83" s="45">
        <v>3</v>
      </c>
      <c r="H83" s="43" t="s">
        <v>40</v>
      </c>
      <c r="I83" s="43" t="s">
        <v>1164</v>
      </c>
      <c r="J83" s="43" t="s">
        <v>453</v>
      </c>
      <c r="K83" s="43" t="s">
        <v>454</v>
      </c>
      <c r="L83" s="43" t="s">
        <v>487</v>
      </c>
      <c r="M83" s="43">
        <v>2019</v>
      </c>
      <c r="N83" s="43" t="s">
        <v>488</v>
      </c>
      <c r="O83" s="43" t="s">
        <v>489</v>
      </c>
      <c r="P83" s="43" t="s">
        <v>263</v>
      </c>
      <c r="Q83" s="43" t="s">
        <v>45</v>
      </c>
      <c r="R83" s="43" t="s">
        <v>490</v>
      </c>
      <c r="S83" s="43" t="s">
        <v>491</v>
      </c>
      <c r="T83" s="43"/>
      <c r="U83" s="43"/>
      <c r="V83" s="43" t="s">
        <v>1165</v>
      </c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50">
        <v>2221580</v>
      </c>
      <c r="AH83" s="43" t="s">
        <v>335</v>
      </c>
      <c r="AI83" s="43"/>
      <c r="AJ83" s="43"/>
      <c r="AK83" s="43" t="s">
        <v>335</v>
      </c>
      <c r="AL83" s="43"/>
    </row>
    <row r="84" spans="1:38" x14ac:dyDescent="0.25">
      <c r="A84" s="43">
        <v>83</v>
      </c>
      <c r="B84" s="44" t="s">
        <v>1158</v>
      </c>
      <c r="C84" s="44"/>
      <c r="D84" s="43">
        <v>300</v>
      </c>
      <c r="E84" s="43" t="s">
        <v>1159</v>
      </c>
      <c r="F84" s="43" t="s">
        <v>1160</v>
      </c>
      <c r="G84" s="45">
        <v>10</v>
      </c>
      <c r="H84" s="43" t="s">
        <v>40</v>
      </c>
      <c r="I84" s="43" t="s">
        <v>171</v>
      </c>
      <c r="J84" s="43" t="s">
        <v>298</v>
      </c>
      <c r="K84" s="43" t="s">
        <v>1210</v>
      </c>
      <c r="L84" s="43" t="s">
        <v>505</v>
      </c>
      <c r="M84" s="43">
        <v>2019</v>
      </c>
      <c r="N84" s="43" t="s">
        <v>171</v>
      </c>
      <c r="O84" s="43" t="s">
        <v>43</v>
      </c>
      <c r="P84" s="43" t="s">
        <v>210</v>
      </c>
      <c r="Q84" s="43" t="s">
        <v>45</v>
      </c>
      <c r="R84" s="43">
        <v>12333894</v>
      </c>
      <c r="S84" s="43" t="s">
        <v>506</v>
      </c>
      <c r="T84" s="43"/>
      <c r="U84" s="43"/>
      <c r="V84" s="43" t="s">
        <v>1165</v>
      </c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50">
        <v>1</v>
      </c>
      <c r="AH84" s="43" t="s">
        <v>129</v>
      </c>
      <c r="AI84" s="43"/>
      <c r="AJ84" s="43"/>
      <c r="AK84" s="43" t="s">
        <v>129</v>
      </c>
      <c r="AL84" s="43"/>
    </row>
    <row r="85" spans="1:38" x14ac:dyDescent="0.25">
      <c r="A85" s="43">
        <v>84</v>
      </c>
      <c r="B85" s="44" t="s">
        <v>1158</v>
      </c>
      <c r="C85" s="44"/>
      <c r="D85" s="43">
        <v>300</v>
      </c>
      <c r="E85" s="43" t="s">
        <v>1159</v>
      </c>
      <c r="F85" s="43" t="s">
        <v>1160</v>
      </c>
      <c r="G85" s="45">
        <v>10</v>
      </c>
      <c r="H85" s="43" t="s">
        <v>40</v>
      </c>
      <c r="I85" s="43" t="s">
        <v>171</v>
      </c>
      <c r="J85" s="43" t="s">
        <v>298</v>
      </c>
      <c r="K85" s="43" t="s">
        <v>1210</v>
      </c>
      <c r="L85" s="43" t="s">
        <v>514</v>
      </c>
      <c r="M85" s="43">
        <v>2019</v>
      </c>
      <c r="N85" s="43" t="s">
        <v>171</v>
      </c>
      <c r="O85" s="43" t="s">
        <v>43</v>
      </c>
      <c r="P85" s="43" t="s">
        <v>210</v>
      </c>
      <c r="Q85" s="43" t="s">
        <v>45</v>
      </c>
      <c r="R85" s="43">
        <v>12348233</v>
      </c>
      <c r="S85" s="43" t="s">
        <v>515</v>
      </c>
      <c r="T85" s="43"/>
      <c r="U85" s="43"/>
      <c r="V85" s="43" t="s">
        <v>1165</v>
      </c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50">
        <v>1</v>
      </c>
      <c r="AH85" s="43" t="s">
        <v>129</v>
      </c>
      <c r="AI85" s="43"/>
      <c r="AJ85" s="43"/>
      <c r="AK85" s="43" t="s">
        <v>129</v>
      </c>
      <c r="AL85" s="43"/>
    </row>
    <row r="86" spans="1:38" x14ac:dyDescent="0.25">
      <c r="A86" s="43">
        <v>85</v>
      </c>
      <c r="B86" s="44" t="s">
        <v>1158</v>
      </c>
      <c r="C86" s="43"/>
      <c r="D86" s="43">
        <v>300</v>
      </c>
      <c r="E86" s="43" t="s">
        <v>1159</v>
      </c>
      <c r="F86" s="43" t="s">
        <v>1160</v>
      </c>
      <c r="G86" s="45">
        <v>4</v>
      </c>
      <c r="H86" s="43" t="s">
        <v>40</v>
      </c>
      <c r="I86" s="43" t="s">
        <v>1164</v>
      </c>
      <c r="J86" s="43" t="s">
        <v>298</v>
      </c>
      <c r="K86" s="43" t="s">
        <v>1201</v>
      </c>
      <c r="L86" s="43" t="s">
        <v>467</v>
      </c>
      <c r="M86" s="43">
        <v>2019</v>
      </c>
      <c r="N86" s="43" t="s">
        <v>297</v>
      </c>
      <c r="O86" s="43" t="s">
        <v>301</v>
      </c>
      <c r="P86" s="43" t="s">
        <v>175</v>
      </c>
      <c r="Q86" s="43" t="s">
        <v>45</v>
      </c>
      <c r="R86" s="43">
        <v>464518</v>
      </c>
      <c r="S86" s="43" t="s">
        <v>468</v>
      </c>
      <c r="T86" s="43"/>
      <c r="U86" s="43"/>
      <c r="V86" s="43" t="s">
        <v>1163</v>
      </c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50">
        <v>1</v>
      </c>
      <c r="AH86" s="43" t="s">
        <v>178</v>
      </c>
      <c r="AI86" s="43"/>
      <c r="AJ86" s="43"/>
      <c r="AK86" s="43" t="s">
        <v>178</v>
      </c>
      <c r="AL86" s="43"/>
    </row>
    <row r="87" spans="1:38" x14ac:dyDescent="0.25">
      <c r="A87" s="43">
        <v>86</v>
      </c>
      <c r="B87" s="44" t="s">
        <v>1158</v>
      </c>
      <c r="C87" s="43"/>
      <c r="D87" s="43">
        <v>300</v>
      </c>
      <c r="E87" s="43" t="s">
        <v>1159</v>
      </c>
      <c r="F87" s="43" t="s">
        <v>1160</v>
      </c>
      <c r="G87" s="45">
        <v>4</v>
      </c>
      <c r="H87" s="43" t="s">
        <v>40</v>
      </c>
      <c r="I87" s="43" t="s">
        <v>1164</v>
      </c>
      <c r="J87" s="43" t="s">
        <v>298</v>
      </c>
      <c r="K87" s="43" t="s">
        <v>1201</v>
      </c>
      <c r="L87" s="43" t="s">
        <v>471</v>
      </c>
      <c r="M87" s="43">
        <v>2019</v>
      </c>
      <c r="N87" s="43" t="s">
        <v>297</v>
      </c>
      <c r="O87" s="43" t="s">
        <v>301</v>
      </c>
      <c r="P87" s="43" t="s">
        <v>175</v>
      </c>
      <c r="Q87" s="43" t="s">
        <v>45</v>
      </c>
      <c r="R87" s="43">
        <v>458200</v>
      </c>
      <c r="S87" s="43" t="s">
        <v>472</v>
      </c>
      <c r="T87" s="43"/>
      <c r="U87" s="43"/>
      <c r="V87" s="43" t="s">
        <v>1163</v>
      </c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50">
        <v>1</v>
      </c>
      <c r="AH87" s="43" t="s">
        <v>178</v>
      </c>
      <c r="AI87" s="43"/>
      <c r="AJ87" s="43"/>
      <c r="AK87" s="43" t="s">
        <v>178</v>
      </c>
      <c r="AL87" s="43"/>
    </row>
    <row r="88" spans="1:38" x14ac:dyDescent="0.25">
      <c r="A88" s="43">
        <v>87</v>
      </c>
      <c r="B88" s="44" t="s">
        <v>1158</v>
      </c>
      <c r="C88" s="43"/>
      <c r="D88" s="43">
        <v>300</v>
      </c>
      <c r="E88" s="43" t="s">
        <v>1159</v>
      </c>
      <c r="F88" s="43" t="s">
        <v>1160</v>
      </c>
      <c r="G88" s="45">
        <v>4</v>
      </c>
      <c r="H88" s="43" t="s">
        <v>40</v>
      </c>
      <c r="I88" s="43" t="s">
        <v>1169</v>
      </c>
      <c r="J88" s="43" t="s">
        <v>298</v>
      </c>
      <c r="K88" s="43" t="s">
        <v>1211</v>
      </c>
      <c r="L88" s="43" t="s">
        <v>473</v>
      </c>
      <c r="M88" s="43">
        <v>2019</v>
      </c>
      <c r="N88" s="43" t="s">
        <v>189</v>
      </c>
      <c r="O88" s="43" t="s">
        <v>22</v>
      </c>
      <c r="P88" s="43" t="s">
        <v>175</v>
      </c>
      <c r="Q88" s="43" t="s">
        <v>45</v>
      </c>
      <c r="R88" s="43" t="s">
        <v>474</v>
      </c>
      <c r="S88" s="43" t="s">
        <v>475</v>
      </c>
      <c r="T88" s="43"/>
      <c r="U88" s="43"/>
      <c r="V88" s="43" t="s">
        <v>1163</v>
      </c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50">
        <v>1</v>
      </c>
      <c r="AH88" s="43" t="s">
        <v>178</v>
      </c>
      <c r="AI88" s="43"/>
      <c r="AJ88" s="43"/>
      <c r="AK88" s="43" t="s">
        <v>178</v>
      </c>
      <c r="AL88" s="43"/>
    </row>
    <row r="89" spans="1:38" x14ac:dyDescent="0.25">
      <c r="A89" s="43">
        <v>88</v>
      </c>
      <c r="B89" s="44" t="s">
        <v>1158</v>
      </c>
      <c r="C89" s="43"/>
      <c r="D89" s="43">
        <v>300</v>
      </c>
      <c r="E89" s="43" t="s">
        <v>1159</v>
      </c>
      <c r="F89" s="43" t="s">
        <v>1160</v>
      </c>
      <c r="G89" s="45">
        <v>12</v>
      </c>
      <c r="H89" s="43" t="s">
        <v>40</v>
      </c>
      <c r="I89" s="43" t="s">
        <v>30</v>
      </c>
      <c r="J89" s="43" t="s">
        <v>76</v>
      </c>
      <c r="K89" s="43" t="s">
        <v>433</v>
      </c>
      <c r="L89" s="43" t="s">
        <v>448</v>
      </c>
      <c r="M89" s="43">
        <v>2019</v>
      </c>
      <c r="N89" s="46" t="s">
        <v>30</v>
      </c>
      <c r="O89" s="43" t="s">
        <v>43</v>
      </c>
      <c r="P89" s="43" t="s">
        <v>229</v>
      </c>
      <c r="Q89" s="43" t="s">
        <v>45</v>
      </c>
      <c r="R89" s="43" t="s">
        <v>449</v>
      </c>
      <c r="S89" s="43" t="s">
        <v>450</v>
      </c>
      <c r="T89" s="43"/>
      <c r="U89" s="43"/>
      <c r="V89" s="43" t="s">
        <v>1165</v>
      </c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50">
        <v>0</v>
      </c>
      <c r="AH89" s="43" t="s">
        <v>29</v>
      </c>
      <c r="AI89" s="43"/>
      <c r="AJ89" s="43"/>
      <c r="AK89" s="43" t="s">
        <v>29</v>
      </c>
      <c r="AL89" s="43"/>
    </row>
    <row r="90" spans="1:38" x14ac:dyDescent="0.25">
      <c r="A90" s="43">
        <v>89</v>
      </c>
      <c r="B90" s="44" t="s">
        <v>1158</v>
      </c>
      <c r="C90" s="43"/>
      <c r="D90" s="43">
        <v>300</v>
      </c>
      <c r="E90" s="43" t="s">
        <v>1159</v>
      </c>
      <c r="F90" s="43" t="s">
        <v>1160</v>
      </c>
      <c r="G90" s="45">
        <v>13</v>
      </c>
      <c r="H90" s="43" t="s">
        <v>40</v>
      </c>
      <c r="I90" s="43" t="s">
        <v>1164</v>
      </c>
      <c r="J90" s="43" t="s">
        <v>453</v>
      </c>
      <c r="K90" s="43" t="s">
        <v>454</v>
      </c>
      <c r="L90" s="53" t="s">
        <v>455</v>
      </c>
      <c r="M90" s="43">
        <v>2019</v>
      </c>
      <c r="N90" s="43" t="s">
        <v>456</v>
      </c>
      <c r="O90" s="43" t="s">
        <v>22</v>
      </c>
      <c r="P90" s="43" t="s">
        <v>23</v>
      </c>
      <c r="Q90" s="43" t="s">
        <v>45</v>
      </c>
      <c r="R90" s="43" t="s">
        <v>457</v>
      </c>
      <c r="S90" s="43" t="s">
        <v>458</v>
      </c>
      <c r="T90" s="43"/>
      <c r="U90" s="43"/>
      <c r="V90" s="43" t="s">
        <v>1163</v>
      </c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50">
        <v>0</v>
      </c>
      <c r="AH90" s="43" t="s">
        <v>84</v>
      </c>
      <c r="AI90" s="43"/>
      <c r="AJ90" s="43"/>
      <c r="AK90" s="43" t="s">
        <v>84</v>
      </c>
      <c r="AL90" s="43"/>
    </row>
    <row r="91" spans="1:38" x14ac:dyDescent="0.25">
      <c r="A91" s="43">
        <v>90</v>
      </c>
      <c r="B91" s="44" t="s">
        <v>1158</v>
      </c>
      <c r="C91" s="43"/>
      <c r="D91" s="43">
        <v>300</v>
      </c>
      <c r="E91" s="43" t="s">
        <v>1159</v>
      </c>
      <c r="F91" s="43" t="s">
        <v>1160</v>
      </c>
      <c r="G91" s="45">
        <v>13</v>
      </c>
      <c r="H91" s="43" t="s">
        <v>40</v>
      </c>
      <c r="I91" s="43" t="s">
        <v>1164</v>
      </c>
      <c r="J91" s="43" t="s">
        <v>493</v>
      </c>
      <c r="K91" s="43" t="s">
        <v>494</v>
      </c>
      <c r="L91" s="43" t="s">
        <v>495</v>
      </c>
      <c r="M91" s="43">
        <v>2019</v>
      </c>
      <c r="N91" s="43" t="s">
        <v>496</v>
      </c>
      <c r="O91" s="43" t="s">
        <v>22</v>
      </c>
      <c r="P91" s="43" t="s">
        <v>263</v>
      </c>
      <c r="Q91" s="43" t="s">
        <v>45</v>
      </c>
      <c r="R91" s="43" t="s">
        <v>497</v>
      </c>
      <c r="S91" s="43" t="s">
        <v>498</v>
      </c>
      <c r="T91" s="43"/>
      <c r="U91" s="43"/>
      <c r="V91" s="43" t="s">
        <v>1163</v>
      </c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50">
        <v>0</v>
      </c>
      <c r="AH91" s="43" t="s">
        <v>84</v>
      </c>
      <c r="AI91" s="43"/>
      <c r="AJ91" s="43"/>
      <c r="AK91" s="43" t="s">
        <v>84</v>
      </c>
      <c r="AL91" s="43"/>
    </row>
    <row r="92" spans="1:38" x14ac:dyDescent="0.25">
      <c r="A92" s="43">
        <v>91</v>
      </c>
      <c r="B92" s="44" t="s">
        <v>1158</v>
      </c>
      <c r="C92" s="58"/>
      <c r="D92" s="43">
        <v>300</v>
      </c>
      <c r="E92" s="43" t="s">
        <v>1159</v>
      </c>
      <c r="F92" s="43" t="s">
        <v>1160</v>
      </c>
      <c r="G92" s="45">
        <v>4</v>
      </c>
      <c r="H92" s="43" t="s">
        <v>40</v>
      </c>
      <c r="I92" s="43" t="s">
        <v>213</v>
      </c>
      <c r="J92" s="43" t="s">
        <v>390</v>
      </c>
      <c r="K92" s="43" t="s">
        <v>461</v>
      </c>
      <c r="L92" s="111" t="s">
        <v>462</v>
      </c>
      <c r="M92" s="43">
        <v>2019</v>
      </c>
      <c r="N92" s="43" t="s">
        <v>213</v>
      </c>
      <c r="O92" s="43" t="s">
        <v>218</v>
      </c>
      <c r="P92" s="43" t="s">
        <v>210</v>
      </c>
      <c r="Q92" s="43" t="s">
        <v>45</v>
      </c>
      <c r="R92" s="43" t="s">
        <v>463</v>
      </c>
      <c r="S92" s="43" t="s">
        <v>464</v>
      </c>
      <c r="T92" s="52">
        <v>5486.8</v>
      </c>
      <c r="U92" s="52">
        <v>6.2100000000000002E-2</v>
      </c>
      <c r="V92" s="43" t="s">
        <v>1163</v>
      </c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50">
        <v>1</v>
      </c>
      <c r="AH92" s="43" t="s">
        <v>178</v>
      </c>
      <c r="AI92" s="43"/>
      <c r="AJ92" s="43"/>
      <c r="AK92" s="43" t="s">
        <v>178</v>
      </c>
      <c r="AL92" s="43"/>
    </row>
    <row r="93" spans="1:38" x14ac:dyDescent="0.25">
      <c r="A93" s="43">
        <v>92</v>
      </c>
      <c r="B93" s="44" t="s">
        <v>1158</v>
      </c>
      <c r="C93" s="43"/>
      <c r="D93" s="43">
        <v>300</v>
      </c>
      <c r="E93" s="43" t="s">
        <v>1159</v>
      </c>
      <c r="F93" s="43" t="s">
        <v>1160</v>
      </c>
      <c r="G93" s="45">
        <v>17</v>
      </c>
      <c r="H93" s="43" t="s">
        <v>40</v>
      </c>
      <c r="I93" s="43" t="s">
        <v>478</v>
      </c>
      <c r="J93" s="43" t="s">
        <v>479</v>
      </c>
      <c r="K93" s="43" t="s">
        <v>480</v>
      </c>
      <c r="L93" s="43" t="s">
        <v>481</v>
      </c>
      <c r="M93" s="43">
        <v>2019</v>
      </c>
      <c r="N93" s="43" t="s">
        <v>478</v>
      </c>
      <c r="O93" s="43" t="s">
        <v>22</v>
      </c>
      <c r="P93" s="43" t="s">
        <v>482</v>
      </c>
      <c r="Q93" s="43" t="s">
        <v>483</v>
      </c>
      <c r="R93" s="43"/>
      <c r="S93" s="43" t="s">
        <v>484</v>
      </c>
      <c r="T93" s="43"/>
      <c r="U93" s="43"/>
      <c r="V93" s="43" t="s">
        <v>1165</v>
      </c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50">
        <v>686705</v>
      </c>
      <c r="AH93" s="43" t="s">
        <v>447</v>
      </c>
      <c r="AI93" s="43"/>
      <c r="AJ93" s="43"/>
      <c r="AK93" s="43" t="s">
        <v>447</v>
      </c>
      <c r="AL93" s="43"/>
    </row>
    <row r="94" spans="1:38" x14ac:dyDescent="0.25">
      <c r="A94" s="43">
        <v>93</v>
      </c>
      <c r="B94" s="44"/>
      <c r="C94" s="46"/>
      <c r="D94" s="46">
        <v>300</v>
      </c>
      <c r="E94" s="46" t="s">
        <v>1159</v>
      </c>
      <c r="F94" s="46" t="s">
        <v>1177</v>
      </c>
      <c r="G94" s="54">
        <v>0</v>
      </c>
      <c r="H94" s="46" t="s">
        <v>16</v>
      </c>
      <c r="I94" s="46" t="s">
        <v>30</v>
      </c>
      <c r="J94" s="46" t="s">
        <v>76</v>
      </c>
      <c r="K94" s="46" t="s">
        <v>433</v>
      </c>
      <c r="L94" s="46" t="s">
        <v>1212</v>
      </c>
      <c r="M94" s="46">
        <v>2019</v>
      </c>
      <c r="N94" s="46" t="s">
        <v>30</v>
      </c>
      <c r="O94" s="46" t="s">
        <v>43</v>
      </c>
      <c r="P94" s="46" t="s">
        <v>52</v>
      </c>
      <c r="Q94" s="46" t="s">
        <v>45</v>
      </c>
      <c r="R94" s="46" t="s">
        <v>1213</v>
      </c>
      <c r="S94" s="46" t="s">
        <v>1214</v>
      </c>
      <c r="T94" s="46"/>
      <c r="U94" s="46"/>
      <c r="V94" s="46" t="s">
        <v>1165</v>
      </c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55">
        <v>0</v>
      </c>
      <c r="AH94" s="43"/>
      <c r="AI94" s="46"/>
      <c r="AJ94" s="46"/>
      <c r="AK94" s="43" t="e">
        <v>#N/A</v>
      </c>
      <c r="AL94" s="43"/>
    </row>
    <row r="95" spans="1:38" x14ac:dyDescent="0.25">
      <c r="A95" s="43">
        <v>94</v>
      </c>
      <c r="B95" s="44"/>
      <c r="C95" s="43"/>
      <c r="D95" s="43">
        <v>300</v>
      </c>
      <c r="E95" s="43" t="s">
        <v>1159</v>
      </c>
      <c r="F95" s="43" t="s">
        <v>1177</v>
      </c>
      <c r="G95" s="45">
        <v>0</v>
      </c>
      <c r="H95" s="43" t="s">
        <v>16</v>
      </c>
      <c r="I95" s="43" t="s">
        <v>30</v>
      </c>
      <c r="J95" s="43" t="s">
        <v>76</v>
      </c>
      <c r="K95" s="43" t="s">
        <v>433</v>
      </c>
      <c r="L95" s="43" t="s">
        <v>1215</v>
      </c>
      <c r="M95" s="43">
        <v>2019</v>
      </c>
      <c r="N95" s="43" t="s">
        <v>30</v>
      </c>
      <c r="O95" s="43" t="s">
        <v>43</v>
      </c>
      <c r="P95" s="43" t="s">
        <v>52</v>
      </c>
      <c r="Q95" s="43" t="s">
        <v>45</v>
      </c>
      <c r="R95" s="43" t="s">
        <v>1216</v>
      </c>
      <c r="S95" s="43" t="s">
        <v>1217</v>
      </c>
      <c r="T95" s="43"/>
      <c r="U95" s="43"/>
      <c r="V95" s="43" t="s">
        <v>1163</v>
      </c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50">
        <v>0</v>
      </c>
      <c r="AH95" s="43"/>
      <c r="AI95" s="43"/>
      <c r="AJ95" s="43"/>
      <c r="AK95" s="43" t="e">
        <v>#N/A</v>
      </c>
      <c r="AL95" s="43"/>
    </row>
    <row r="96" spans="1:38" x14ac:dyDescent="0.25">
      <c r="A96" s="43">
        <v>95</v>
      </c>
      <c r="B96" s="44" t="s">
        <v>1170</v>
      </c>
      <c r="C96" s="43"/>
      <c r="D96" s="43">
        <v>300</v>
      </c>
      <c r="E96" s="43" t="s">
        <v>1159</v>
      </c>
      <c r="F96" s="43" t="s">
        <v>1160</v>
      </c>
      <c r="G96" s="45">
        <v>10</v>
      </c>
      <c r="H96" s="43" t="s">
        <v>486</v>
      </c>
      <c r="I96" s="43" t="s">
        <v>30</v>
      </c>
      <c r="J96" s="43" t="s">
        <v>76</v>
      </c>
      <c r="K96" s="43" t="s">
        <v>433</v>
      </c>
      <c r="L96" s="43" t="s">
        <v>500</v>
      </c>
      <c r="M96" s="43">
        <v>2019</v>
      </c>
      <c r="N96" s="43" t="s">
        <v>30</v>
      </c>
      <c r="O96" s="43" t="s">
        <v>43</v>
      </c>
      <c r="P96" s="43" t="s">
        <v>52</v>
      </c>
      <c r="Q96" s="43" t="s">
        <v>45</v>
      </c>
      <c r="R96" s="43" t="s">
        <v>501</v>
      </c>
      <c r="S96" s="43" t="s">
        <v>502</v>
      </c>
      <c r="T96" s="43"/>
      <c r="U96" s="43"/>
      <c r="V96" s="43" t="s">
        <v>1163</v>
      </c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50">
        <v>1</v>
      </c>
      <c r="AH96" s="43" t="s">
        <v>129</v>
      </c>
      <c r="AI96" s="43"/>
      <c r="AJ96" s="43"/>
      <c r="AK96" s="43" t="s">
        <v>129</v>
      </c>
      <c r="AL96" s="43"/>
    </row>
    <row r="97" spans="1:38" x14ac:dyDescent="0.25">
      <c r="A97" s="43">
        <v>96</v>
      </c>
      <c r="B97" s="44" t="s">
        <v>1158</v>
      </c>
      <c r="C97" s="60" t="s">
        <v>1218</v>
      </c>
      <c r="D97" s="43">
        <v>300</v>
      </c>
      <c r="E97" s="43" t="s">
        <v>1159</v>
      </c>
      <c r="F97" s="43" t="s">
        <v>1160</v>
      </c>
      <c r="G97" s="45">
        <v>29</v>
      </c>
      <c r="H97" s="43" t="s">
        <v>40</v>
      </c>
      <c r="I97" s="43" t="s">
        <v>171</v>
      </c>
      <c r="J97" s="43" t="s">
        <v>298</v>
      </c>
      <c r="K97" s="43" t="s">
        <v>1219</v>
      </c>
      <c r="L97" s="43" t="s">
        <v>545</v>
      </c>
      <c r="M97" s="43">
        <v>2020</v>
      </c>
      <c r="N97" s="43" t="s">
        <v>171</v>
      </c>
      <c r="O97" s="43" t="s">
        <v>43</v>
      </c>
      <c r="P97" s="43" t="s">
        <v>210</v>
      </c>
      <c r="Q97" s="43" t="s">
        <v>45</v>
      </c>
      <c r="R97" s="43">
        <v>12369857</v>
      </c>
      <c r="S97" s="43" t="s">
        <v>546</v>
      </c>
      <c r="T97" s="43"/>
      <c r="U97" s="43"/>
      <c r="V97" s="43" t="s">
        <v>1163</v>
      </c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50">
        <v>4286297</v>
      </c>
      <c r="AH97" s="43" t="s">
        <v>343</v>
      </c>
      <c r="AI97" s="43"/>
      <c r="AJ97" s="43"/>
      <c r="AK97" s="43" t="s">
        <v>343</v>
      </c>
      <c r="AL97" s="43"/>
    </row>
    <row r="98" spans="1:38" x14ac:dyDescent="0.25">
      <c r="A98" s="43">
        <v>97</v>
      </c>
      <c r="B98" s="44" t="s">
        <v>1158</v>
      </c>
      <c r="C98" s="43"/>
      <c r="D98" s="43">
        <v>300</v>
      </c>
      <c r="E98" s="43" t="s">
        <v>1159</v>
      </c>
      <c r="F98" s="43" t="s">
        <v>1160</v>
      </c>
      <c r="G98" s="45">
        <v>3</v>
      </c>
      <c r="H98" s="43" t="s">
        <v>40</v>
      </c>
      <c r="I98" s="43" t="s">
        <v>399</v>
      </c>
      <c r="J98" s="43" t="s">
        <v>390</v>
      </c>
      <c r="K98" s="43" t="s">
        <v>521</v>
      </c>
      <c r="L98" s="43" t="s">
        <v>522</v>
      </c>
      <c r="M98" s="43">
        <v>2020</v>
      </c>
      <c r="N98" s="43" t="s">
        <v>399</v>
      </c>
      <c r="O98" s="43" t="s">
        <v>43</v>
      </c>
      <c r="P98" s="43" t="s">
        <v>523</v>
      </c>
      <c r="Q98" s="43" t="s">
        <v>45</v>
      </c>
      <c r="R98" s="43" t="s">
        <v>524</v>
      </c>
      <c r="S98" s="43" t="s">
        <v>525</v>
      </c>
      <c r="T98" s="43"/>
      <c r="U98" s="43"/>
      <c r="V98" s="43" t="s">
        <v>1165</v>
      </c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50">
        <v>2563261</v>
      </c>
      <c r="AH98" s="43" t="s">
        <v>335</v>
      </c>
      <c r="AI98" s="43"/>
      <c r="AJ98" s="43"/>
      <c r="AK98" s="43" t="s">
        <v>335</v>
      </c>
      <c r="AL98" s="43"/>
    </row>
    <row r="99" spans="1:38" x14ac:dyDescent="0.25">
      <c r="A99" s="43">
        <v>98</v>
      </c>
      <c r="B99" s="44" t="s">
        <v>1158</v>
      </c>
      <c r="C99" s="43"/>
      <c r="D99" s="43">
        <v>300</v>
      </c>
      <c r="E99" s="43" t="s">
        <v>1159</v>
      </c>
      <c r="F99" s="43" t="s">
        <v>1160</v>
      </c>
      <c r="G99" s="45">
        <v>3</v>
      </c>
      <c r="H99" s="43" t="s">
        <v>40</v>
      </c>
      <c r="I99" s="43" t="s">
        <v>1164</v>
      </c>
      <c r="J99" s="43" t="s">
        <v>65</v>
      </c>
      <c r="K99" s="43" t="s">
        <v>193</v>
      </c>
      <c r="L99" s="43" t="s">
        <v>1220</v>
      </c>
      <c r="M99" s="43">
        <v>2020</v>
      </c>
      <c r="N99" s="43" t="s">
        <v>282</v>
      </c>
      <c r="O99" s="43" t="s">
        <v>112</v>
      </c>
      <c r="P99" s="43" t="s">
        <v>70</v>
      </c>
      <c r="Q99" s="43" t="s">
        <v>45</v>
      </c>
      <c r="R99" s="43">
        <v>261862</v>
      </c>
      <c r="S99" s="43" t="s">
        <v>534</v>
      </c>
      <c r="T99" s="43"/>
      <c r="U99" s="43"/>
      <c r="V99" s="43" t="s">
        <v>1165</v>
      </c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50">
        <v>3000000</v>
      </c>
      <c r="AH99" s="43" t="s">
        <v>335</v>
      </c>
      <c r="AI99" s="43"/>
      <c r="AJ99" s="43"/>
      <c r="AK99" s="43" t="e">
        <v>#N/A</v>
      </c>
      <c r="AL99" s="43"/>
    </row>
    <row r="100" spans="1:38" x14ac:dyDescent="0.25">
      <c r="A100" s="43">
        <v>99</v>
      </c>
      <c r="B100" s="44" t="s">
        <v>1158</v>
      </c>
      <c r="C100" s="43"/>
      <c r="D100" s="43">
        <v>300</v>
      </c>
      <c r="E100" s="43" t="s">
        <v>1159</v>
      </c>
      <c r="F100" s="43" t="s">
        <v>1160</v>
      </c>
      <c r="G100" s="45">
        <v>3</v>
      </c>
      <c r="H100" s="43" t="s">
        <v>40</v>
      </c>
      <c r="I100" s="43" t="s">
        <v>1164</v>
      </c>
      <c r="J100" s="43" t="s">
        <v>65</v>
      </c>
      <c r="K100" s="43" t="s">
        <v>193</v>
      </c>
      <c r="L100" s="43" t="s">
        <v>1221</v>
      </c>
      <c r="M100" s="43">
        <v>2020</v>
      </c>
      <c r="N100" s="43" t="s">
        <v>282</v>
      </c>
      <c r="O100" s="43" t="s">
        <v>112</v>
      </c>
      <c r="P100" s="43" t="s">
        <v>70</v>
      </c>
      <c r="Q100" s="43" t="s">
        <v>45</v>
      </c>
      <c r="R100" s="43">
        <v>261810</v>
      </c>
      <c r="S100" s="43" t="s">
        <v>536</v>
      </c>
      <c r="T100" s="43"/>
      <c r="U100" s="43"/>
      <c r="V100" s="43" t="s">
        <v>1165</v>
      </c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50">
        <v>3000000</v>
      </c>
      <c r="AH100" s="43" t="s">
        <v>335</v>
      </c>
      <c r="AI100" s="43"/>
      <c r="AJ100" s="43"/>
      <c r="AK100" s="43" t="e">
        <v>#N/A</v>
      </c>
      <c r="AL100" s="43"/>
    </row>
    <row r="101" spans="1:38" x14ac:dyDescent="0.25">
      <c r="A101" s="43">
        <v>100</v>
      </c>
      <c r="B101" s="44" t="s">
        <v>1158</v>
      </c>
      <c r="C101" s="56"/>
      <c r="D101" s="43">
        <v>300</v>
      </c>
      <c r="E101" s="43" t="s">
        <v>1159</v>
      </c>
      <c r="F101" s="43" t="s">
        <v>1160</v>
      </c>
      <c r="G101" s="45">
        <v>3</v>
      </c>
      <c r="H101" s="43" t="s">
        <v>40</v>
      </c>
      <c r="I101" s="43" t="s">
        <v>171</v>
      </c>
      <c r="J101" s="43" t="s">
        <v>298</v>
      </c>
      <c r="K101" s="43" t="s">
        <v>1222</v>
      </c>
      <c r="L101" s="43" t="s">
        <v>549</v>
      </c>
      <c r="M101" s="43">
        <v>2020</v>
      </c>
      <c r="N101" s="43" t="s">
        <v>171</v>
      </c>
      <c r="O101" s="43" t="s">
        <v>43</v>
      </c>
      <c r="P101" s="43" t="s">
        <v>210</v>
      </c>
      <c r="Q101" s="43" t="s">
        <v>45</v>
      </c>
      <c r="R101" s="43">
        <v>12374831</v>
      </c>
      <c r="S101" s="43" t="s">
        <v>550</v>
      </c>
      <c r="T101" s="43"/>
      <c r="U101" s="43"/>
      <c r="V101" s="43" t="s">
        <v>1165</v>
      </c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50">
        <v>4286297</v>
      </c>
      <c r="AH101" s="43" t="s">
        <v>335</v>
      </c>
      <c r="AI101" s="43"/>
      <c r="AJ101" s="43"/>
      <c r="AK101" s="43" t="s">
        <v>335</v>
      </c>
      <c r="AL101" s="43"/>
    </row>
    <row r="102" spans="1:38" x14ac:dyDescent="0.25">
      <c r="A102" s="43">
        <v>101</v>
      </c>
      <c r="B102" s="44" t="s">
        <v>1158</v>
      </c>
      <c r="C102" s="43"/>
      <c r="D102" s="43">
        <v>300</v>
      </c>
      <c r="E102" s="43" t="s">
        <v>1159</v>
      </c>
      <c r="F102" s="43" t="s">
        <v>1160</v>
      </c>
      <c r="G102" s="45">
        <v>17</v>
      </c>
      <c r="H102" s="43" t="s">
        <v>40</v>
      </c>
      <c r="I102" s="43" t="s">
        <v>1164</v>
      </c>
      <c r="J102" s="43" t="s">
        <v>298</v>
      </c>
      <c r="K102" s="43" t="s">
        <v>517</v>
      </c>
      <c r="L102" s="43" t="s">
        <v>518</v>
      </c>
      <c r="M102" s="43">
        <v>2020</v>
      </c>
      <c r="N102" s="43" t="s">
        <v>1223</v>
      </c>
      <c r="O102" s="43" t="s">
        <v>112</v>
      </c>
      <c r="P102" s="43" t="s">
        <v>23</v>
      </c>
      <c r="Q102" s="43" t="s">
        <v>45</v>
      </c>
      <c r="R102" s="43"/>
      <c r="S102" s="43"/>
      <c r="T102" s="43"/>
      <c r="U102" s="43"/>
      <c r="V102" s="43" t="s">
        <v>1165</v>
      </c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50">
        <v>3092158</v>
      </c>
      <c r="AH102" s="43" t="s">
        <v>447</v>
      </c>
      <c r="AI102" s="43"/>
      <c r="AJ102" s="43"/>
      <c r="AK102" s="43" t="s">
        <v>447</v>
      </c>
      <c r="AL102" s="43"/>
    </row>
    <row r="103" spans="1:38" x14ac:dyDescent="0.25">
      <c r="A103" s="43">
        <v>102</v>
      </c>
      <c r="B103" s="44" t="s">
        <v>1158</v>
      </c>
      <c r="C103" s="43"/>
      <c r="D103" s="43">
        <v>300</v>
      </c>
      <c r="E103" s="43" t="s">
        <v>1159</v>
      </c>
      <c r="F103" s="43" t="s">
        <v>1160</v>
      </c>
      <c r="G103" s="45">
        <v>13</v>
      </c>
      <c r="H103" s="43" t="s">
        <v>40</v>
      </c>
      <c r="I103" s="43" t="s">
        <v>1164</v>
      </c>
      <c r="J103" s="43" t="s">
        <v>76</v>
      </c>
      <c r="K103" s="43" t="s">
        <v>527</v>
      </c>
      <c r="L103" s="43" t="s">
        <v>528</v>
      </c>
      <c r="M103" s="43">
        <v>2020</v>
      </c>
      <c r="N103" s="43" t="s">
        <v>529</v>
      </c>
      <c r="O103" s="43" t="s">
        <v>22</v>
      </c>
      <c r="P103" s="43" t="s">
        <v>23</v>
      </c>
      <c r="Q103" s="43" t="s">
        <v>45</v>
      </c>
      <c r="R103" s="43" t="s">
        <v>530</v>
      </c>
      <c r="S103" s="43" t="s">
        <v>531</v>
      </c>
      <c r="T103" s="43"/>
      <c r="U103" s="43"/>
      <c r="V103" s="43" t="s">
        <v>1165</v>
      </c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50">
        <v>0</v>
      </c>
      <c r="AH103" s="43" t="s">
        <v>84</v>
      </c>
      <c r="AI103" s="43"/>
      <c r="AJ103" s="43"/>
      <c r="AK103" s="43" t="s">
        <v>84</v>
      </c>
      <c r="AL103" s="43"/>
    </row>
    <row r="104" spans="1:38" x14ac:dyDescent="0.25">
      <c r="A104" s="43">
        <v>179</v>
      </c>
      <c r="B104" s="44" t="s">
        <v>1202</v>
      </c>
      <c r="C104" s="43"/>
      <c r="D104" s="43">
        <v>300</v>
      </c>
      <c r="E104" s="43" t="s">
        <v>1159</v>
      </c>
      <c r="F104" s="43" t="s">
        <v>1203</v>
      </c>
      <c r="G104" s="45">
        <v>27</v>
      </c>
      <c r="H104" s="43" t="s">
        <v>16</v>
      </c>
      <c r="I104" s="43" t="s">
        <v>30</v>
      </c>
      <c r="J104" s="43" t="s">
        <v>31</v>
      </c>
      <c r="K104" s="43" t="s">
        <v>744</v>
      </c>
      <c r="L104" s="43" t="s">
        <v>825</v>
      </c>
      <c r="M104" s="43">
        <v>2022</v>
      </c>
      <c r="N104" s="43" t="s">
        <v>1224</v>
      </c>
      <c r="O104" s="43" t="s">
        <v>43</v>
      </c>
      <c r="P104" s="43" t="s">
        <v>23</v>
      </c>
      <c r="Q104" s="43" t="s">
        <v>45</v>
      </c>
      <c r="R104" s="43" t="s">
        <v>826</v>
      </c>
      <c r="S104" s="43" t="s">
        <v>827</v>
      </c>
      <c r="T104" s="43"/>
      <c r="U104" s="43"/>
      <c r="V104" s="43" t="s">
        <v>1225</v>
      </c>
      <c r="W104" s="43"/>
      <c r="X104" s="43" t="s">
        <v>486</v>
      </c>
      <c r="Y104" s="43">
        <v>114465</v>
      </c>
      <c r="Z104" s="43">
        <v>37</v>
      </c>
      <c r="AA104" s="43"/>
      <c r="AB104" s="49"/>
      <c r="AC104" s="48">
        <v>44819</v>
      </c>
      <c r="AD104" s="48">
        <v>45915</v>
      </c>
      <c r="AE104" s="49"/>
      <c r="AF104" s="43"/>
      <c r="AG104" s="50">
        <v>918952</v>
      </c>
      <c r="AH104" s="43" t="s">
        <v>829</v>
      </c>
      <c r="AI104" s="43"/>
      <c r="AJ104" s="43"/>
      <c r="AK104" s="43" t="e">
        <v>#N/A</v>
      </c>
      <c r="AL104" s="43"/>
    </row>
    <row r="105" spans="1:38" x14ac:dyDescent="0.25">
      <c r="A105" s="43">
        <v>104</v>
      </c>
      <c r="B105" s="44" t="s">
        <v>1158</v>
      </c>
      <c r="C105" s="43"/>
      <c r="D105" s="43">
        <v>300</v>
      </c>
      <c r="E105" s="43" t="s">
        <v>1159</v>
      </c>
      <c r="F105" s="43" t="s">
        <v>1160</v>
      </c>
      <c r="G105" s="45">
        <v>19</v>
      </c>
      <c r="H105" s="43" t="s">
        <v>40</v>
      </c>
      <c r="I105" s="43" t="s">
        <v>17</v>
      </c>
      <c r="J105" s="43" t="s">
        <v>76</v>
      </c>
      <c r="K105" s="43" t="s">
        <v>553</v>
      </c>
      <c r="L105" s="43" t="s">
        <v>554</v>
      </c>
      <c r="M105" s="43">
        <v>2020</v>
      </c>
      <c r="N105" s="43" t="s">
        <v>555</v>
      </c>
      <c r="O105" s="43" t="s">
        <v>22</v>
      </c>
      <c r="P105" s="43" t="s">
        <v>23</v>
      </c>
      <c r="Q105" s="43" t="s">
        <v>45</v>
      </c>
      <c r="R105" s="43"/>
      <c r="S105" s="43"/>
      <c r="T105" s="43"/>
      <c r="U105" s="43"/>
      <c r="V105" s="43" t="s">
        <v>1165</v>
      </c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50">
        <v>654450</v>
      </c>
      <c r="AH105" s="43" t="s">
        <v>559</v>
      </c>
      <c r="AI105" s="43"/>
      <c r="AJ105" s="43"/>
      <c r="AK105" s="43" t="s">
        <v>559</v>
      </c>
      <c r="AL105" s="43"/>
    </row>
    <row r="106" spans="1:38" x14ac:dyDescent="0.25">
      <c r="A106" s="43">
        <v>189</v>
      </c>
      <c r="B106" s="44" t="s">
        <v>1202</v>
      </c>
      <c r="C106" s="60" t="s">
        <v>1226</v>
      </c>
      <c r="D106" s="43">
        <v>300</v>
      </c>
      <c r="E106" s="43" t="s">
        <v>1159</v>
      </c>
      <c r="F106" s="43" t="s">
        <v>1203</v>
      </c>
      <c r="G106" s="45">
        <v>2</v>
      </c>
      <c r="H106" s="43" t="s">
        <v>40</v>
      </c>
      <c r="I106" s="50" t="s">
        <v>1197</v>
      </c>
      <c r="J106" s="43" t="s">
        <v>390</v>
      </c>
      <c r="K106" s="43" t="s">
        <v>1227</v>
      </c>
      <c r="L106" s="43" t="s">
        <v>929</v>
      </c>
      <c r="M106" s="43">
        <v>2023</v>
      </c>
      <c r="N106" s="43" t="s">
        <v>207</v>
      </c>
      <c r="O106" s="43"/>
      <c r="P106" s="43" t="s">
        <v>175</v>
      </c>
      <c r="Q106" s="43" t="s">
        <v>45</v>
      </c>
      <c r="R106" s="43" t="s">
        <v>1228</v>
      </c>
      <c r="S106" s="43" t="s">
        <v>1229</v>
      </c>
      <c r="T106" s="52">
        <v>1494.5</v>
      </c>
      <c r="U106" s="52">
        <v>200.96080000000001</v>
      </c>
      <c r="V106" s="43" t="s">
        <v>1225</v>
      </c>
      <c r="W106" s="43"/>
      <c r="X106" s="43" t="s">
        <v>1206</v>
      </c>
      <c r="Y106" s="43" t="s">
        <v>1230</v>
      </c>
      <c r="Z106" s="43">
        <v>36</v>
      </c>
      <c r="AA106" s="43"/>
      <c r="AB106" s="43"/>
      <c r="AC106" s="48">
        <v>44936</v>
      </c>
      <c r="AD106" s="48">
        <v>46001</v>
      </c>
      <c r="AE106" s="59">
        <v>665000</v>
      </c>
      <c r="AF106" s="43" t="s">
        <v>1231</v>
      </c>
      <c r="AG106" s="50">
        <v>23161273</v>
      </c>
      <c r="AH106" s="43" t="s">
        <v>512</v>
      </c>
      <c r="AI106" s="43"/>
      <c r="AJ106" s="47"/>
      <c r="AK106" s="43" t="s">
        <v>512</v>
      </c>
      <c r="AL106" s="43"/>
    </row>
    <row r="107" spans="1:38" x14ac:dyDescent="0.25">
      <c r="A107" s="43">
        <v>106</v>
      </c>
      <c r="B107" s="44" t="s">
        <v>1158</v>
      </c>
      <c r="C107" s="43"/>
      <c r="D107" s="43">
        <v>300</v>
      </c>
      <c r="E107" s="43" t="s">
        <v>1159</v>
      </c>
      <c r="F107" s="43" t="s">
        <v>1160</v>
      </c>
      <c r="G107" s="45">
        <v>10</v>
      </c>
      <c r="H107" s="43" t="s">
        <v>40</v>
      </c>
      <c r="I107" s="43" t="s">
        <v>135</v>
      </c>
      <c r="J107" s="43" t="s">
        <v>65</v>
      </c>
      <c r="K107" s="43" t="s">
        <v>589</v>
      </c>
      <c r="L107" s="43" t="s">
        <v>604</v>
      </c>
      <c r="M107" s="43">
        <v>2020</v>
      </c>
      <c r="N107" s="43" t="s">
        <v>591</v>
      </c>
      <c r="O107" s="43" t="s">
        <v>22</v>
      </c>
      <c r="P107" s="43" t="s">
        <v>175</v>
      </c>
      <c r="Q107" s="43" t="s">
        <v>45</v>
      </c>
      <c r="R107" s="43">
        <v>3266862</v>
      </c>
      <c r="S107" s="43" t="s">
        <v>605</v>
      </c>
      <c r="T107" s="43"/>
      <c r="U107" s="43"/>
      <c r="V107" s="43" t="s">
        <v>1163</v>
      </c>
      <c r="W107" s="43"/>
      <c r="X107" s="43"/>
      <c r="Y107" s="43"/>
      <c r="Z107" s="43"/>
      <c r="AA107" s="43"/>
      <c r="AB107" s="49"/>
      <c r="AC107" s="43"/>
      <c r="AD107" s="48"/>
      <c r="AE107" s="49"/>
      <c r="AF107" s="43"/>
      <c r="AG107" s="50">
        <v>1</v>
      </c>
      <c r="AH107" s="43" t="s">
        <v>129</v>
      </c>
      <c r="AI107" s="43"/>
      <c r="AJ107" s="43"/>
      <c r="AK107" s="43" t="s">
        <v>129</v>
      </c>
      <c r="AL107" s="43"/>
    </row>
    <row r="108" spans="1:38" x14ac:dyDescent="0.25">
      <c r="A108" s="43">
        <v>107</v>
      </c>
      <c r="B108" s="44" t="s">
        <v>1158</v>
      </c>
      <c r="C108" s="43"/>
      <c r="D108" s="43">
        <v>300</v>
      </c>
      <c r="E108" s="43" t="s">
        <v>1159</v>
      </c>
      <c r="F108" s="43" t="s">
        <v>1160</v>
      </c>
      <c r="G108" s="45">
        <v>17</v>
      </c>
      <c r="H108" s="43" t="s">
        <v>40</v>
      </c>
      <c r="I108" s="43" t="s">
        <v>1164</v>
      </c>
      <c r="J108" s="43" t="s">
        <v>453</v>
      </c>
      <c r="K108" s="43" t="s">
        <v>454</v>
      </c>
      <c r="L108" s="61" t="s">
        <v>607</v>
      </c>
      <c r="M108" s="43">
        <v>2020</v>
      </c>
      <c r="N108" s="61" t="s">
        <v>1223</v>
      </c>
      <c r="O108" s="43" t="s">
        <v>22</v>
      </c>
      <c r="P108" s="43" t="s">
        <v>23</v>
      </c>
      <c r="Q108" s="43" t="s">
        <v>45</v>
      </c>
      <c r="R108" s="43" t="s">
        <v>609</v>
      </c>
      <c r="S108" s="43" t="s">
        <v>610</v>
      </c>
      <c r="T108" s="43"/>
      <c r="U108" s="43"/>
      <c r="V108" s="43" t="s">
        <v>1165</v>
      </c>
      <c r="W108" s="43"/>
      <c r="X108" s="43"/>
      <c r="Y108" s="43"/>
      <c r="Z108" s="43"/>
      <c r="AA108" s="43"/>
      <c r="AB108" s="49"/>
      <c r="AC108" s="43"/>
      <c r="AD108" s="48"/>
      <c r="AE108" s="49"/>
      <c r="AF108" s="43"/>
      <c r="AG108" s="50">
        <v>1317031</v>
      </c>
      <c r="AH108" s="43" t="s">
        <v>447</v>
      </c>
      <c r="AI108" s="43"/>
      <c r="AJ108" s="43"/>
      <c r="AK108" s="43" t="s">
        <v>447</v>
      </c>
      <c r="AL108" s="43"/>
    </row>
    <row r="109" spans="1:38" x14ac:dyDescent="0.25">
      <c r="A109" s="43">
        <v>190</v>
      </c>
      <c r="B109" s="44" t="s">
        <v>1202</v>
      </c>
      <c r="C109" s="60" t="s">
        <v>1232</v>
      </c>
      <c r="D109" s="43">
        <v>300</v>
      </c>
      <c r="E109" s="43" t="s">
        <v>1159</v>
      </c>
      <c r="F109" s="43" t="s">
        <v>1203</v>
      </c>
      <c r="G109" s="45">
        <v>2</v>
      </c>
      <c r="H109" s="43" t="s">
        <v>40</v>
      </c>
      <c r="I109" s="50" t="s">
        <v>1197</v>
      </c>
      <c r="J109" s="43" t="s">
        <v>390</v>
      </c>
      <c r="K109" s="43" t="s">
        <v>1227</v>
      </c>
      <c r="L109" s="43" t="s">
        <v>932</v>
      </c>
      <c r="M109" s="43">
        <v>2023</v>
      </c>
      <c r="N109" s="43" t="s">
        <v>207</v>
      </c>
      <c r="O109" s="43"/>
      <c r="P109" s="43" t="s">
        <v>175</v>
      </c>
      <c r="Q109" s="43" t="s">
        <v>45</v>
      </c>
      <c r="R109" s="43" t="s">
        <v>1233</v>
      </c>
      <c r="S109" s="43" t="s">
        <v>1234</v>
      </c>
      <c r="T109" s="52">
        <v>990.2</v>
      </c>
      <c r="U109" s="52">
        <v>170.6986</v>
      </c>
      <c r="V109" s="43" t="s">
        <v>1225</v>
      </c>
      <c r="W109" s="43"/>
      <c r="X109" s="43" t="s">
        <v>1206</v>
      </c>
      <c r="Y109" s="43" t="s">
        <v>1235</v>
      </c>
      <c r="Z109" s="43">
        <v>36</v>
      </c>
      <c r="AA109" s="43"/>
      <c r="AB109" s="43"/>
      <c r="AC109" s="48">
        <v>44936</v>
      </c>
      <c r="AD109" s="48">
        <v>46001</v>
      </c>
      <c r="AE109" s="59">
        <v>665000</v>
      </c>
      <c r="AF109" s="43" t="s">
        <v>1231</v>
      </c>
      <c r="AG109" s="50">
        <v>23161273</v>
      </c>
      <c r="AH109" s="43" t="s">
        <v>512</v>
      </c>
      <c r="AI109" s="43"/>
      <c r="AJ109" s="47"/>
      <c r="AK109" s="43" t="s">
        <v>512</v>
      </c>
      <c r="AL109" s="43"/>
    </row>
    <row r="110" spans="1:38" x14ac:dyDescent="0.25">
      <c r="A110" s="43">
        <v>109</v>
      </c>
      <c r="B110" s="44" t="s">
        <v>1158</v>
      </c>
      <c r="C110" s="43"/>
      <c r="D110" s="43">
        <v>300</v>
      </c>
      <c r="E110" s="43" t="s">
        <v>1159</v>
      </c>
      <c r="F110" s="43" t="s">
        <v>1160</v>
      </c>
      <c r="G110" s="45">
        <v>3</v>
      </c>
      <c r="H110" s="43" t="s">
        <v>40</v>
      </c>
      <c r="I110" s="43" t="s">
        <v>399</v>
      </c>
      <c r="J110" s="43" t="s">
        <v>270</v>
      </c>
      <c r="K110" s="43" t="s">
        <v>594</v>
      </c>
      <c r="L110" s="43"/>
      <c r="M110" s="43">
        <v>2021</v>
      </c>
      <c r="N110" s="43" t="s">
        <v>399</v>
      </c>
      <c r="O110" s="43" t="s">
        <v>43</v>
      </c>
      <c r="P110" s="43" t="s">
        <v>175</v>
      </c>
      <c r="Q110" s="43" t="s">
        <v>45</v>
      </c>
      <c r="R110" s="43">
        <v>11685349</v>
      </c>
      <c r="S110" s="43" t="s">
        <v>596</v>
      </c>
      <c r="T110" s="43"/>
      <c r="U110" s="43"/>
      <c r="V110" s="43" t="s">
        <v>1163</v>
      </c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50">
        <v>2563261</v>
      </c>
      <c r="AH110" s="43" t="s">
        <v>335</v>
      </c>
      <c r="AI110" s="43"/>
      <c r="AJ110" s="43"/>
      <c r="AK110" s="43" t="e">
        <v>#N/A</v>
      </c>
      <c r="AL110" s="43"/>
    </row>
    <row r="111" spans="1:38" x14ac:dyDescent="0.25">
      <c r="A111" s="43">
        <v>110</v>
      </c>
      <c r="B111" s="44" t="s">
        <v>1158</v>
      </c>
      <c r="C111" s="43"/>
      <c r="D111" s="43">
        <v>300</v>
      </c>
      <c r="E111" s="43" t="s">
        <v>1159</v>
      </c>
      <c r="F111" s="43" t="s">
        <v>1160</v>
      </c>
      <c r="G111" s="45">
        <v>3</v>
      </c>
      <c r="H111" s="43" t="s">
        <v>40</v>
      </c>
      <c r="I111" s="43" t="s">
        <v>1164</v>
      </c>
      <c r="J111" s="43" t="s">
        <v>453</v>
      </c>
      <c r="K111" s="43" t="s">
        <v>193</v>
      </c>
      <c r="L111" s="43" t="s">
        <v>1236</v>
      </c>
      <c r="M111" s="43">
        <v>2021</v>
      </c>
      <c r="N111" s="43" t="s">
        <v>627</v>
      </c>
      <c r="O111" s="43" t="s">
        <v>112</v>
      </c>
      <c r="P111" s="43" t="s">
        <v>70</v>
      </c>
      <c r="Q111" s="43" t="s">
        <v>45</v>
      </c>
      <c r="R111" s="43">
        <v>261872</v>
      </c>
      <c r="S111" s="43" t="s">
        <v>628</v>
      </c>
      <c r="T111" s="43"/>
      <c r="U111" s="43"/>
      <c r="V111" s="43" t="s">
        <v>1163</v>
      </c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50">
        <v>3000000</v>
      </c>
      <c r="AH111" s="43" t="s">
        <v>335</v>
      </c>
      <c r="AI111" s="43"/>
      <c r="AJ111" s="43"/>
      <c r="AK111" s="43" t="e">
        <v>#N/A</v>
      </c>
      <c r="AL111" s="43"/>
    </row>
    <row r="112" spans="1:38" x14ac:dyDescent="0.25">
      <c r="A112" s="43">
        <v>111</v>
      </c>
      <c r="B112" s="44" t="s">
        <v>1158</v>
      </c>
      <c r="C112" s="43"/>
      <c r="D112" s="43">
        <v>300</v>
      </c>
      <c r="E112" s="43" t="s">
        <v>1159</v>
      </c>
      <c r="F112" s="43" t="s">
        <v>1160</v>
      </c>
      <c r="G112" s="45">
        <v>11</v>
      </c>
      <c r="H112" s="43" t="s">
        <v>40</v>
      </c>
      <c r="I112" s="43" t="s">
        <v>1164</v>
      </c>
      <c r="J112" s="43" t="s">
        <v>453</v>
      </c>
      <c r="K112" s="43" t="s">
        <v>193</v>
      </c>
      <c r="L112" s="43" t="s">
        <v>1237</v>
      </c>
      <c r="M112" s="43">
        <v>2021</v>
      </c>
      <c r="N112" s="43" t="s">
        <v>627</v>
      </c>
      <c r="O112" s="43" t="s">
        <v>112</v>
      </c>
      <c r="P112" s="43" t="s">
        <v>70</v>
      </c>
      <c r="Q112" s="43" t="s">
        <v>45</v>
      </c>
      <c r="R112" s="43">
        <v>268618</v>
      </c>
      <c r="S112" s="43" t="s">
        <v>631</v>
      </c>
      <c r="T112" s="43"/>
      <c r="U112" s="43"/>
      <c r="V112" s="43" t="s">
        <v>1163</v>
      </c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50">
        <v>1</v>
      </c>
      <c r="AH112" s="43" t="s">
        <v>116</v>
      </c>
      <c r="AI112" s="43"/>
      <c r="AJ112" s="43"/>
      <c r="AK112" s="43" t="e">
        <v>#N/A</v>
      </c>
      <c r="AL112" s="43"/>
    </row>
    <row r="113" spans="1:38" x14ac:dyDescent="0.25">
      <c r="A113" s="43">
        <v>112</v>
      </c>
      <c r="B113" s="44" t="s">
        <v>1158</v>
      </c>
      <c r="C113" s="43"/>
      <c r="D113" s="43">
        <v>300</v>
      </c>
      <c r="E113" s="43" t="s">
        <v>1159</v>
      </c>
      <c r="F113" s="43" t="s">
        <v>1160</v>
      </c>
      <c r="G113" s="45">
        <v>3</v>
      </c>
      <c r="H113" s="43" t="s">
        <v>40</v>
      </c>
      <c r="I113" s="43" t="s">
        <v>30</v>
      </c>
      <c r="J113" s="43" t="s">
        <v>31</v>
      </c>
      <c r="K113" s="43" t="s">
        <v>632</v>
      </c>
      <c r="L113" s="43" t="s">
        <v>633</v>
      </c>
      <c r="M113" s="43">
        <v>2021</v>
      </c>
      <c r="N113" s="43" t="s">
        <v>634</v>
      </c>
      <c r="O113" s="43" t="s">
        <v>43</v>
      </c>
      <c r="P113" s="43" t="s">
        <v>635</v>
      </c>
      <c r="Q113" s="43" t="s">
        <v>45</v>
      </c>
      <c r="R113" s="43" t="s">
        <v>636</v>
      </c>
      <c r="S113" s="43" t="s">
        <v>637</v>
      </c>
      <c r="T113" s="43"/>
      <c r="U113" s="43"/>
      <c r="V113" s="43" t="s">
        <v>1165</v>
      </c>
      <c r="W113" s="43">
        <v>18.5</v>
      </c>
      <c r="X113" s="43"/>
      <c r="Y113" s="43"/>
      <c r="Z113" s="43"/>
      <c r="AA113" s="43"/>
      <c r="AB113" s="43"/>
      <c r="AC113" s="43"/>
      <c r="AD113" s="43"/>
      <c r="AE113" s="43"/>
      <c r="AF113" s="43"/>
      <c r="AG113" s="50">
        <v>437431</v>
      </c>
      <c r="AH113" s="43" t="s">
        <v>335</v>
      </c>
      <c r="AI113" s="43"/>
      <c r="AJ113" s="43"/>
      <c r="AK113" s="43" t="s">
        <v>335</v>
      </c>
      <c r="AL113" s="43"/>
    </row>
    <row r="114" spans="1:38" x14ac:dyDescent="0.25">
      <c r="A114" s="43">
        <v>113</v>
      </c>
      <c r="B114" s="44" t="s">
        <v>1158</v>
      </c>
      <c r="C114" s="43"/>
      <c r="D114" s="43">
        <v>300</v>
      </c>
      <c r="E114" s="43" t="s">
        <v>1159</v>
      </c>
      <c r="F114" s="43" t="s">
        <v>1160</v>
      </c>
      <c r="G114" s="45">
        <v>10</v>
      </c>
      <c r="H114" s="43" t="s">
        <v>40</v>
      </c>
      <c r="I114" s="43" t="s">
        <v>30</v>
      </c>
      <c r="J114" s="43" t="s">
        <v>31</v>
      </c>
      <c r="K114" s="43" t="s">
        <v>649</v>
      </c>
      <c r="L114" s="43" t="s">
        <v>654</v>
      </c>
      <c r="M114" s="43">
        <v>2021</v>
      </c>
      <c r="N114" s="43" t="s">
        <v>634</v>
      </c>
      <c r="O114" s="43" t="s">
        <v>43</v>
      </c>
      <c r="P114" s="43" t="s">
        <v>635</v>
      </c>
      <c r="Q114" s="43" t="s">
        <v>45</v>
      </c>
      <c r="R114" s="43" t="s">
        <v>655</v>
      </c>
      <c r="S114" s="43" t="s">
        <v>656</v>
      </c>
      <c r="T114" s="43"/>
      <c r="U114" s="43"/>
      <c r="V114" s="43" t="s">
        <v>1165</v>
      </c>
      <c r="W114" s="43">
        <v>18.5</v>
      </c>
      <c r="X114" s="43"/>
      <c r="Y114" s="43"/>
      <c r="Z114" s="43"/>
      <c r="AA114" s="43"/>
      <c r="AB114" s="43"/>
      <c r="AC114" s="43"/>
      <c r="AD114" s="43"/>
      <c r="AE114" s="43"/>
      <c r="AF114" s="43"/>
      <c r="AG114" s="50">
        <v>1</v>
      </c>
      <c r="AH114" s="43" t="s">
        <v>129</v>
      </c>
      <c r="AI114" s="43"/>
      <c r="AJ114" s="43"/>
      <c r="AK114" s="43" t="s">
        <v>447</v>
      </c>
      <c r="AL114" s="43"/>
    </row>
    <row r="115" spans="1:38" x14ac:dyDescent="0.25">
      <c r="A115" s="43">
        <v>114</v>
      </c>
      <c r="B115" s="44" t="s">
        <v>1158</v>
      </c>
      <c r="C115" s="43"/>
      <c r="D115" s="43">
        <v>300</v>
      </c>
      <c r="E115" s="43" t="s">
        <v>1159</v>
      </c>
      <c r="F115" s="43" t="s">
        <v>1160</v>
      </c>
      <c r="G115" s="45">
        <v>3</v>
      </c>
      <c r="H115" s="43" t="s">
        <v>40</v>
      </c>
      <c r="I115" s="43" t="s">
        <v>30</v>
      </c>
      <c r="J115" s="43" t="s">
        <v>31</v>
      </c>
      <c r="K115" s="43" t="s">
        <v>649</v>
      </c>
      <c r="L115" s="43" t="s">
        <v>668</v>
      </c>
      <c r="M115" s="43">
        <v>2021</v>
      </c>
      <c r="N115" s="43" t="s">
        <v>634</v>
      </c>
      <c r="O115" s="43" t="s">
        <v>43</v>
      </c>
      <c r="P115" s="43" t="s">
        <v>663</v>
      </c>
      <c r="Q115" s="43" t="s">
        <v>45</v>
      </c>
      <c r="R115" s="43" t="s">
        <v>669</v>
      </c>
      <c r="S115" s="43" t="s">
        <v>670</v>
      </c>
      <c r="T115" s="43"/>
      <c r="U115" s="43"/>
      <c r="V115" s="43" t="s">
        <v>1165</v>
      </c>
      <c r="W115" s="43">
        <v>18.5</v>
      </c>
      <c r="X115" s="43"/>
      <c r="Y115" s="43"/>
      <c r="Z115" s="43"/>
      <c r="AA115" s="43"/>
      <c r="AB115" s="43"/>
      <c r="AC115" s="43"/>
      <c r="AD115" s="43"/>
      <c r="AE115" s="43"/>
      <c r="AF115" s="43"/>
      <c r="AG115" s="50">
        <v>437431</v>
      </c>
      <c r="AH115" s="43" t="s">
        <v>335</v>
      </c>
      <c r="AI115" s="43"/>
      <c r="AJ115" s="43"/>
      <c r="AK115" s="43" t="s">
        <v>335</v>
      </c>
      <c r="AL115" s="43"/>
    </row>
    <row r="116" spans="1:38" x14ac:dyDescent="0.25">
      <c r="A116" s="43">
        <v>188</v>
      </c>
      <c r="B116" s="44" t="s">
        <v>1202</v>
      </c>
      <c r="C116" s="44" t="s">
        <v>1238</v>
      </c>
      <c r="D116" s="43">
        <v>300</v>
      </c>
      <c r="E116" s="43" t="s">
        <v>1159</v>
      </c>
      <c r="F116" s="43" t="s">
        <v>1203</v>
      </c>
      <c r="G116" s="45">
        <v>2</v>
      </c>
      <c r="H116" s="43" t="s">
        <v>40</v>
      </c>
      <c r="I116" s="43" t="s">
        <v>171</v>
      </c>
      <c r="J116" s="43" t="s">
        <v>298</v>
      </c>
      <c r="K116" s="43" t="s">
        <v>1239</v>
      </c>
      <c r="L116" s="43" t="s">
        <v>926</v>
      </c>
      <c r="M116" s="43">
        <v>2023</v>
      </c>
      <c r="N116" s="43" t="s">
        <v>171</v>
      </c>
      <c r="O116" s="43" t="s">
        <v>43</v>
      </c>
      <c r="P116" s="43" t="s">
        <v>175</v>
      </c>
      <c r="Q116" s="43" t="s">
        <v>45</v>
      </c>
      <c r="R116" s="43">
        <v>12868574</v>
      </c>
      <c r="S116" s="43" t="s">
        <v>927</v>
      </c>
      <c r="T116" s="43"/>
      <c r="U116" s="43"/>
      <c r="V116" s="43" t="s">
        <v>1225</v>
      </c>
      <c r="W116" s="43"/>
      <c r="X116" s="43" t="s">
        <v>486</v>
      </c>
      <c r="Y116" s="43">
        <v>115479</v>
      </c>
      <c r="Z116" s="43">
        <v>37</v>
      </c>
      <c r="AA116" s="43">
        <v>3</v>
      </c>
      <c r="AB116" s="59">
        <v>25770609</v>
      </c>
      <c r="AC116" s="48">
        <v>44809</v>
      </c>
      <c r="AD116" s="48">
        <v>45935</v>
      </c>
      <c r="AE116" s="59">
        <v>326718447</v>
      </c>
      <c r="AF116" s="43"/>
      <c r="AG116" s="50">
        <v>8851407</v>
      </c>
      <c r="AH116" s="43" t="s">
        <v>512</v>
      </c>
      <c r="AI116" s="43"/>
      <c r="AJ116" s="47"/>
      <c r="AK116" s="43" t="s">
        <v>512</v>
      </c>
      <c r="AL116" s="43"/>
    </row>
    <row r="117" spans="1:38" x14ac:dyDescent="0.25">
      <c r="A117" s="43">
        <v>116</v>
      </c>
      <c r="B117" s="44" t="s">
        <v>1158</v>
      </c>
      <c r="C117" s="43"/>
      <c r="D117" s="43">
        <v>300</v>
      </c>
      <c r="E117" s="43" t="s">
        <v>1159</v>
      </c>
      <c r="F117" s="43" t="s">
        <v>1160</v>
      </c>
      <c r="G117" s="45">
        <v>3</v>
      </c>
      <c r="H117" s="43" t="s">
        <v>40</v>
      </c>
      <c r="I117" s="43" t="s">
        <v>399</v>
      </c>
      <c r="J117" s="43" t="s">
        <v>390</v>
      </c>
      <c r="K117" s="43" t="s">
        <v>521</v>
      </c>
      <c r="L117" s="43" t="s">
        <v>683</v>
      </c>
      <c r="M117" s="43">
        <v>2021</v>
      </c>
      <c r="N117" s="43" t="s">
        <v>399</v>
      </c>
      <c r="O117" s="43" t="s">
        <v>43</v>
      </c>
      <c r="P117" s="43" t="s">
        <v>523</v>
      </c>
      <c r="Q117" s="43" t="s">
        <v>45</v>
      </c>
      <c r="R117" s="43" t="s">
        <v>684</v>
      </c>
      <c r="S117" s="43" t="s">
        <v>685</v>
      </c>
      <c r="T117" s="52">
        <v>4634.6099999999997</v>
      </c>
      <c r="U117" s="52">
        <v>0</v>
      </c>
      <c r="V117" s="43" t="s">
        <v>1163</v>
      </c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50">
        <v>2563261</v>
      </c>
      <c r="AH117" s="43" t="s">
        <v>335</v>
      </c>
      <c r="AI117" s="43"/>
      <c r="AJ117" s="43"/>
      <c r="AK117" s="43" t="s">
        <v>335</v>
      </c>
      <c r="AL117" s="43"/>
    </row>
    <row r="118" spans="1:38" x14ac:dyDescent="0.25">
      <c r="A118" s="43">
        <v>117</v>
      </c>
      <c r="B118" s="44" t="s">
        <v>1158</v>
      </c>
      <c r="C118" s="43"/>
      <c r="D118" s="43">
        <v>300</v>
      </c>
      <c r="E118" s="43" t="s">
        <v>1159</v>
      </c>
      <c r="F118" s="43" t="s">
        <v>1160</v>
      </c>
      <c r="G118" s="45">
        <v>3</v>
      </c>
      <c r="H118" s="43" t="s">
        <v>40</v>
      </c>
      <c r="I118" s="43" t="s">
        <v>1169</v>
      </c>
      <c r="J118" s="43" t="s">
        <v>390</v>
      </c>
      <c r="K118" s="43" t="s">
        <v>687</v>
      </c>
      <c r="L118" s="43" t="s">
        <v>1240</v>
      </c>
      <c r="M118" s="43">
        <v>2021</v>
      </c>
      <c r="N118" s="43" t="s">
        <v>189</v>
      </c>
      <c r="O118" s="43" t="s">
        <v>43</v>
      </c>
      <c r="P118" s="43" t="s">
        <v>175</v>
      </c>
      <c r="Q118" s="43" t="s">
        <v>45</v>
      </c>
      <c r="R118" s="43" t="s">
        <v>689</v>
      </c>
      <c r="S118" s="43" t="s">
        <v>690</v>
      </c>
      <c r="T118" s="43"/>
      <c r="U118" s="43"/>
      <c r="V118" s="43" t="s">
        <v>1163</v>
      </c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50">
        <v>928390</v>
      </c>
      <c r="AH118" s="43" t="s">
        <v>335</v>
      </c>
      <c r="AI118" s="43"/>
      <c r="AJ118" s="43"/>
      <c r="AK118" s="43" t="e">
        <v>#N/A</v>
      </c>
      <c r="AL118" s="43"/>
    </row>
    <row r="119" spans="1:38" x14ac:dyDescent="0.25">
      <c r="A119" s="43">
        <v>118</v>
      </c>
      <c r="B119" s="44" t="s">
        <v>1158</v>
      </c>
      <c r="C119" s="43"/>
      <c r="D119" s="43">
        <v>300</v>
      </c>
      <c r="E119" s="43" t="s">
        <v>1159</v>
      </c>
      <c r="F119" s="43" t="s">
        <v>1160</v>
      </c>
      <c r="G119" s="45">
        <v>29</v>
      </c>
      <c r="H119" s="43" t="s">
        <v>40</v>
      </c>
      <c r="I119" s="43" t="s">
        <v>321</v>
      </c>
      <c r="J119" s="43" t="s">
        <v>390</v>
      </c>
      <c r="K119" s="43">
        <v>140</v>
      </c>
      <c r="L119" s="43" t="s">
        <v>692</v>
      </c>
      <c r="M119" s="43">
        <v>2021</v>
      </c>
      <c r="N119" s="43" t="s">
        <v>321</v>
      </c>
      <c r="O119" s="43" t="s">
        <v>112</v>
      </c>
      <c r="P119" s="43" t="s">
        <v>175</v>
      </c>
      <c r="Q119" s="43" t="s">
        <v>45</v>
      </c>
      <c r="R119" s="43" t="s">
        <v>693</v>
      </c>
      <c r="S119" s="43" t="s">
        <v>694</v>
      </c>
      <c r="T119" s="43"/>
      <c r="U119" s="43"/>
      <c r="V119" s="43" t="s">
        <v>1163</v>
      </c>
      <c r="W119" s="43"/>
      <c r="X119" s="43"/>
      <c r="Y119" s="43"/>
      <c r="Z119" s="43"/>
      <c r="AA119" s="43">
        <v>0</v>
      </c>
      <c r="AB119" s="43"/>
      <c r="AC119" s="43"/>
      <c r="AD119" s="43"/>
      <c r="AE119" s="43"/>
      <c r="AF119" s="43"/>
      <c r="AG119" s="50">
        <v>4601834</v>
      </c>
      <c r="AH119" s="43" t="s">
        <v>343</v>
      </c>
      <c r="AI119" s="43"/>
      <c r="AJ119" s="43"/>
      <c r="AK119" s="43" t="s">
        <v>343</v>
      </c>
      <c r="AL119" s="43"/>
    </row>
    <row r="120" spans="1:38" x14ac:dyDescent="0.25">
      <c r="A120" s="43">
        <v>119</v>
      </c>
      <c r="B120" s="44" t="s">
        <v>1158</v>
      </c>
      <c r="C120" s="43"/>
      <c r="D120" s="43">
        <v>300</v>
      </c>
      <c r="E120" s="43" t="s">
        <v>1159</v>
      </c>
      <c r="F120" s="43" t="s">
        <v>1160</v>
      </c>
      <c r="G120" s="45">
        <v>3</v>
      </c>
      <c r="H120" s="43" t="s">
        <v>40</v>
      </c>
      <c r="I120" s="43" t="s">
        <v>135</v>
      </c>
      <c r="J120" s="43" t="s">
        <v>598</v>
      </c>
      <c r="K120" s="43" t="s">
        <v>717</v>
      </c>
      <c r="L120" s="43" t="s">
        <v>718</v>
      </c>
      <c r="M120" s="43">
        <v>2021</v>
      </c>
      <c r="N120" s="43" t="s">
        <v>591</v>
      </c>
      <c r="O120" s="43" t="s">
        <v>22</v>
      </c>
      <c r="P120" s="43" t="s">
        <v>23</v>
      </c>
      <c r="Q120" s="43" t="s">
        <v>45</v>
      </c>
      <c r="R120" s="43" t="s">
        <v>719</v>
      </c>
      <c r="S120" s="43" t="s">
        <v>720</v>
      </c>
      <c r="T120" s="43"/>
      <c r="U120" s="43"/>
      <c r="V120" s="43" t="s">
        <v>1165</v>
      </c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50">
        <v>1550576</v>
      </c>
      <c r="AH120" s="43" t="s">
        <v>335</v>
      </c>
      <c r="AI120" s="43"/>
      <c r="AJ120" s="43"/>
      <c r="AK120" s="43" t="s">
        <v>335</v>
      </c>
      <c r="AL120" s="43"/>
    </row>
    <row r="121" spans="1:38" x14ac:dyDescent="0.25">
      <c r="A121" s="43">
        <v>225</v>
      </c>
      <c r="B121" s="44" t="s">
        <v>1158</v>
      </c>
      <c r="C121" s="43"/>
      <c r="D121" s="43">
        <v>300</v>
      </c>
      <c r="E121" s="43" t="s">
        <v>1159</v>
      </c>
      <c r="F121" s="43" t="s">
        <v>1160</v>
      </c>
      <c r="G121" s="45">
        <v>27</v>
      </c>
      <c r="H121" s="43" t="s">
        <v>16</v>
      </c>
      <c r="I121" s="43" t="s">
        <v>30</v>
      </c>
      <c r="J121" s="43" t="s">
        <v>31</v>
      </c>
      <c r="K121" s="43" t="s">
        <v>632</v>
      </c>
      <c r="L121" s="43" t="s">
        <v>1013</v>
      </c>
      <c r="M121" s="43">
        <v>2023</v>
      </c>
      <c r="N121" s="43" t="s">
        <v>79</v>
      </c>
      <c r="O121" s="43" t="s">
        <v>43</v>
      </c>
      <c r="P121" s="43" t="s">
        <v>635</v>
      </c>
      <c r="Q121" s="43" t="s">
        <v>45</v>
      </c>
      <c r="R121" s="43" t="s">
        <v>1014</v>
      </c>
      <c r="S121" s="43" t="s">
        <v>1015</v>
      </c>
      <c r="T121" s="43"/>
      <c r="U121" s="43"/>
      <c r="V121" s="43" t="s">
        <v>1165</v>
      </c>
      <c r="W121" s="43">
        <v>18.5</v>
      </c>
      <c r="X121" s="43"/>
      <c r="Y121" s="43">
        <v>3010808</v>
      </c>
      <c r="Z121" s="43"/>
      <c r="AA121" s="43"/>
      <c r="AB121" s="43"/>
      <c r="AC121" s="43"/>
      <c r="AD121" s="43"/>
      <c r="AE121" s="43"/>
      <c r="AF121" s="43"/>
      <c r="AG121" s="50">
        <v>547422</v>
      </c>
      <c r="AH121" s="43" t="s">
        <v>829</v>
      </c>
      <c r="AI121" s="43"/>
      <c r="AJ121" s="43"/>
      <c r="AK121" s="43" t="s">
        <v>829</v>
      </c>
      <c r="AL121" s="43"/>
    </row>
    <row r="122" spans="1:38" x14ac:dyDescent="0.25">
      <c r="A122" s="43">
        <v>121</v>
      </c>
      <c r="B122" s="44" t="s">
        <v>1158</v>
      </c>
      <c r="C122" s="43"/>
      <c r="D122" s="43">
        <v>300</v>
      </c>
      <c r="E122" s="43" t="s">
        <v>1159</v>
      </c>
      <c r="F122" s="43" t="s">
        <v>1160</v>
      </c>
      <c r="G122" s="45">
        <v>10</v>
      </c>
      <c r="H122" s="43" t="s">
        <v>40</v>
      </c>
      <c r="I122" s="43" t="s">
        <v>30</v>
      </c>
      <c r="J122" s="43" t="s">
        <v>31</v>
      </c>
      <c r="K122" s="43" t="s">
        <v>649</v>
      </c>
      <c r="L122" s="43" t="s">
        <v>650</v>
      </c>
      <c r="M122" s="43">
        <v>2021</v>
      </c>
      <c r="N122" s="43" t="s">
        <v>634</v>
      </c>
      <c r="O122" s="43" t="s">
        <v>43</v>
      </c>
      <c r="P122" s="43" t="s">
        <v>157</v>
      </c>
      <c r="Q122" s="43" t="s">
        <v>45</v>
      </c>
      <c r="R122" s="43" t="s">
        <v>651</v>
      </c>
      <c r="S122" s="43" t="s">
        <v>652</v>
      </c>
      <c r="T122" s="43"/>
      <c r="U122" s="43"/>
      <c r="V122" s="43" t="s">
        <v>1163</v>
      </c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50">
        <v>1</v>
      </c>
      <c r="AH122" s="43" t="s">
        <v>129</v>
      </c>
      <c r="AI122" s="43"/>
      <c r="AJ122" s="43"/>
      <c r="AK122" s="43" t="s">
        <v>129</v>
      </c>
      <c r="AL122" s="43"/>
    </row>
    <row r="123" spans="1:38" x14ac:dyDescent="0.25">
      <c r="A123" s="43">
        <v>122</v>
      </c>
      <c r="B123" s="44" t="s">
        <v>1158</v>
      </c>
      <c r="C123" s="43"/>
      <c r="D123" s="43">
        <v>300</v>
      </c>
      <c r="E123" s="43" t="s">
        <v>1159</v>
      </c>
      <c r="F123" s="43" t="s">
        <v>1160</v>
      </c>
      <c r="G123" s="45">
        <v>12</v>
      </c>
      <c r="H123" s="43" t="s">
        <v>40</v>
      </c>
      <c r="I123" s="43" t="s">
        <v>30</v>
      </c>
      <c r="J123" s="43" t="s">
        <v>598</v>
      </c>
      <c r="K123" s="43" t="s">
        <v>599</v>
      </c>
      <c r="L123" s="43" t="s">
        <v>600</v>
      </c>
      <c r="M123" s="43">
        <v>2021</v>
      </c>
      <c r="N123" s="43" t="s">
        <v>30</v>
      </c>
      <c r="O123" s="43" t="s">
        <v>43</v>
      </c>
      <c r="P123" s="43" t="s">
        <v>35</v>
      </c>
      <c r="Q123" s="43" t="s">
        <v>24</v>
      </c>
      <c r="R123" s="43" t="s">
        <v>601</v>
      </c>
      <c r="S123" s="43" t="s">
        <v>602</v>
      </c>
      <c r="T123" s="43"/>
      <c r="U123" s="43"/>
      <c r="V123" s="43" t="s">
        <v>1165</v>
      </c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50">
        <v>0</v>
      </c>
      <c r="AH123" s="43" t="s">
        <v>29</v>
      </c>
      <c r="AI123" s="43"/>
      <c r="AJ123" s="43"/>
      <c r="AK123" s="43" t="s">
        <v>29</v>
      </c>
      <c r="AL123" s="43"/>
    </row>
    <row r="124" spans="1:38" x14ac:dyDescent="0.25">
      <c r="A124" s="43">
        <v>123</v>
      </c>
      <c r="B124" s="44" t="s">
        <v>1202</v>
      </c>
      <c r="C124" s="43"/>
      <c r="D124" s="43">
        <v>300</v>
      </c>
      <c r="E124" s="43" t="s">
        <v>1159</v>
      </c>
      <c r="F124" s="43" t="s">
        <v>1203</v>
      </c>
      <c r="G124" s="45">
        <v>12</v>
      </c>
      <c r="H124" s="43" t="s">
        <v>40</v>
      </c>
      <c r="I124" s="43" t="s">
        <v>30</v>
      </c>
      <c r="J124" s="43" t="s">
        <v>598</v>
      </c>
      <c r="K124" s="43" t="s">
        <v>612</v>
      </c>
      <c r="L124" s="43" t="s">
        <v>613</v>
      </c>
      <c r="M124" s="43">
        <v>2021</v>
      </c>
      <c r="N124" s="43" t="s">
        <v>1241</v>
      </c>
      <c r="O124" s="43" t="s">
        <v>43</v>
      </c>
      <c r="P124" s="43" t="s">
        <v>35</v>
      </c>
      <c r="Q124" s="43" t="s">
        <v>45</v>
      </c>
      <c r="R124" s="43" t="s">
        <v>614</v>
      </c>
      <c r="S124" s="43" t="s">
        <v>615</v>
      </c>
      <c r="T124" s="43"/>
      <c r="U124" s="43"/>
      <c r="V124" s="43" t="s">
        <v>1163</v>
      </c>
      <c r="W124" s="43" t="s">
        <v>1242</v>
      </c>
      <c r="X124" s="43" t="s">
        <v>486</v>
      </c>
      <c r="Y124" s="46">
        <v>104447</v>
      </c>
      <c r="Z124" s="43">
        <v>37</v>
      </c>
      <c r="AA124" s="43"/>
      <c r="AB124" s="43"/>
      <c r="AC124" s="48">
        <v>44321</v>
      </c>
      <c r="AD124" s="48">
        <v>45417</v>
      </c>
      <c r="AE124" s="43"/>
      <c r="AF124" s="43"/>
      <c r="AG124" s="50">
        <v>792583</v>
      </c>
      <c r="AH124" s="43" t="s">
        <v>29</v>
      </c>
      <c r="AI124" s="43"/>
      <c r="AJ124" s="43"/>
      <c r="AK124" s="43" t="s">
        <v>29</v>
      </c>
      <c r="AL124" s="43"/>
    </row>
    <row r="125" spans="1:38" x14ac:dyDescent="0.25">
      <c r="A125" s="43">
        <v>124</v>
      </c>
      <c r="B125" s="44" t="s">
        <v>1202</v>
      </c>
      <c r="C125" s="43"/>
      <c r="D125" s="43">
        <v>300</v>
      </c>
      <c r="E125" s="43" t="s">
        <v>1159</v>
      </c>
      <c r="F125" s="43" t="s">
        <v>1203</v>
      </c>
      <c r="G125" s="45">
        <v>12</v>
      </c>
      <c r="H125" s="43" t="s">
        <v>16</v>
      </c>
      <c r="I125" s="43" t="s">
        <v>30</v>
      </c>
      <c r="J125" s="43" t="s">
        <v>598</v>
      </c>
      <c r="K125" s="43" t="s">
        <v>612</v>
      </c>
      <c r="L125" s="43" t="s">
        <v>617</v>
      </c>
      <c r="M125" s="43">
        <v>2021</v>
      </c>
      <c r="N125" s="43" t="s">
        <v>1241</v>
      </c>
      <c r="O125" s="43" t="s">
        <v>43</v>
      </c>
      <c r="P125" s="43" t="s">
        <v>618</v>
      </c>
      <c r="Q125" s="43" t="s">
        <v>45</v>
      </c>
      <c r="R125" s="43" t="s">
        <v>619</v>
      </c>
      <c r="S125" s="43" t="s">
        <v>620</v>
      </c>
      <c r="T125" s="43"/>
      <c r="U125" s="43"/>
      <c r="V125" s="43" t="s">
        <v>1163</v>
      </c>
      <c r="W125" s="43" t="s">
        <v>1243</v>
      </c>
      <c r="X125" s="43" t="s">
        <v>486</v>
      </c>
      <c r="Y125" s="46">
        <v>105341</v>
      </c>
      <c r="Z125" s="43">
        <v>37</v>
      </c>
      <c r="AA125" s="43"/>
      <c r="AB125" s="43"/>
      <c r="AC125" s="48">
        <v>44362</v>
      </c>
      <c r="AD125" s="48">
        <v>45458</v>
      </c>
      <c r="AE125" s="43"/>
      <c r="AF125" s="43"/>
      <c r="AG125" s="50">
        <v>792583</v>
      </c>
      <c r="AH125" s="43" t="s">
        <v>29</v>
      </c>
      <c r="AI125" s="43"/>
      <c r="AJ125" s="43"/>
      <c r="AK125" s="43" t="s">
        <v>29</v>
      </c>
      <c r="AL125" s="43"/>
    </row>
    <row r="126" spans="1:38" x14ac:dyDescent="0.25">
      <c r="A126" s="43">
        <v>125</v>
      </c>
      <c r="B126" s="44" t="s">
        <v>1202</v>
      </c>
      <c r="C126" s="43"/>
      <c r="D126" s="43">
        <v>300</v>
      </c>
      <c r="E126" s="43" t="s">
        <v>1159</v>
      </c>
      <c r="F126" s="43" t="s">
        <v>1203</v>
      </c>
      <c r="G126" s="45">
        <v>12</v>
      </c>
      <c r="H126" s="43" t="s">
        <v>40</v>
      </c>
      <c r="I126" s="43" t="s">
        <v>30</v>
      </c>
      <c r="J126" s="43" t="s">
        <v>598</v>
      </c>
      <c r="K126" s="43" t="s">
        <v>612</v>
      </c>
      <c r="L126" s="43" t="s">
        <v>622</v>
      </c>
      <c r="M126" s="43">
        <v>2021</v>
      </c>
      <c r="N126" s="43" t="s">
        <v>1241</v>
      </c>
      <c r="O126" s="43" t="s">
        <v>43</v>
      </c>
      <c r="P126" s="43" t="s">
        <v>618</v>
      </c>
      <c r="Q126" s="43" t="s">
        <v>45</v>
      </c>
      <c r="R126" s="43" t="s">
        <v>623</v>
      </c>
      <c r="S126" s="43" t="s">
        <v>624</v>
      </c>
      <c r="T126" s="43"/>
      <c r="U126" s="43"/>
      <c r="V126" s="43" t="s">
        <v>1163</v>
      </c>
      <c r="W126" s="43" t="s">
        <v>1244</v>
      </c>
      <c r="X126" s="43" t="s">
        <v>486</v>
      </c>
      <c r="Y126" s="46">
        <v>105342</v>
      </c>
      <c r="Z126" s="43">
        <v>37</v>
      </c>
      <c r="AA126" s="43"/>
      <c r="AB126" s="43"/>
      <c r="AC126" s="48">
        <v>44362</v>
      </c>
      <c r="AD126" s="48">
        <v>45458</v>
      </c>
      <c r="AE126" s="43"/>
      <c r="AF126" s="43"/>
      <c r="AG126" s="50">
        <v>792583</v>
      </c>
      <c r="AH126" s="43" t="s">
        <v>29</v>
      </c>
      <c r="AI126" s="43"/>
      <c r="AJ126" s="43"/>
      <c r="AK126" s="43" t="s">
        <v>29</v>
      </c>
      <c r="AL126" s="43"/>
    </row>
    <row r="127" spans="1:38" x14ac:dyDescent="0.25">
      <c r="A127" s="43">
        <v>126</v>
      </c>
      <c r="B127" s="44" t="s">
        <v>1158</v>
      </c>
      <c r="C127" s="43"/>
      <c r="D127" s="43">
        <v>300</v>
      </c>
      <c r="E127" s="43" t="s">
        <v>1159</v>
      </c>
      <c r="F127" s="43" t="s">
        <v>1160</v>
      </c>
      <c r="G127" s="45">
        <v>10</v>
      </c>
      <c r="H127" s="43" t="s">
        <v>40</v>
      </c>
      <c r="I127" s="43" t="s">
        <v>1164</v>
      </c>
      <c r="J127" s="43" t="s">
        <v>76</v>
      </c>
      <c r="K127" s="43" t="s">
        <v>527</v>
      </c>
      <c r="L127" s="43" t="s">
        <v>586</v>
      </c>
      <c r="M127" s="43">
        <v>2021</v>
      </c>
      <c r="N127" s="43" t="s">
        <v>529</v>
      </c>
      <c r="O127" s="43" t="s">
        <v>22</v>
      </c>
      <c r="P127" s="43" t="s">
        <v>23</v>
      </c>
      <c r="Q127" s="43" t="s">
        <v>45</v>
      </c>
      <c r="R127" s="43" t="s">
        <v>587</v>
      </c>
      <c r="S127" s="43" t="s">
        <v>588</v>
      </c>
      <c r="T127" s="43"/>
      <c r="U127" s="43"/>
      <c r="V127" s="43" t="s">
        <v>1163</v>
      </c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50">
        <v>1</v>
      </c>
      <c r="AH127" s="43" t="s">
        <v>129</v>
      </c>
      <c r="AI127" s="43"/>
      <c r="AJ127" s="43"/>
      <c r="AK127" s="43" t="s">
        <v>129</v>
      </c>
      <c r="AL127" s="43"/>
    </row>
    <row r="128" spans="1:38" x14ac:dyDescent="0.25">
      <c r="A128" s="43">
        <v>127</v>
      </c>
      <c r="B128" s="44" t="s">
        <v>1158</v>
      </c>
      <c r="C128" s="43"/>
      <c r="D128" s="43">
        <v>300</v>
      </c>
      <c r="E128" s="43" t="s">
        <v>1159</v>
      </c>
      <c r="F128" s="43" t="s">
        <v>1160</v>
      </c>
      <c r="G128" s="45">
        <v>11</v>
      </c>
      <c r="H128" s="43" t="s">
        <v>40</v>
      </c>
      <c r="I128" s="43" t="s">
        <v>1164</v>
      </c>
      <c r="J128" s="43" t="s">
        <v>298</v>
      </c>
      <c r="K128" s="43" t="s">
        <v>1245</v>
      </c>
      <c r="L128" s="43" t="s">
        <v>1246</v>
      </c>
      <c r="M128" s="43">
        <v>2021</v>
      </c>
      <c r="N128" s="43" t="s">
        <v>297</v>
      </c>
      <c r="O128" s="43" t="s">
        <v>301</v>
      </c>
      <c r="P128" s="43" t="s">
        <v>210</v>
      </c>
      <c r="Q128" s="43" t="s">
        <v>45</v>
      </c>
      <c r="R128" s="43">
        <v>2004500</v>
      </c>
      <c r="S128" s="43" t="s">
        <v>562</v>
      </c>
      <c r="T128" s="43"/>
      <c r="U128" s="43"/>
      <c r="V128" s="43" t="s">
        <v>1163</v>
      </c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50">
        <v>1</v>
      </c>
      <c r="AH128" s="43" t="s">
        <v>116</v>
      </c>
      <c r="AI128" s="43"/>
      <c r="AJ128" s="43"/>
      <c r="AK128" s="43" t="e">
        <v>#N/A</v>
      </c>
      <c r="AL128" s="43"/>
    </row>
    <row r="129" spans="1:38" x14ac:dyDescent="0.25">
      <c r="A129" s="43">
        <v>128</v>
      </c>
      <c r="B129" s="44" t="s">
        <v>1158</v>
      </c>
      <c r="C129" s="43"/>
      <c r="D129" s="43">
        <v>300</v>
      </c>
      <c r="E129" s="43" t="s">
        <v>1159</v>
      </c>
      <c r="F129" s="43" t="s">
        <v>1160</v>
      </c>
      <c r="G129" s="45">
        <v>4</v>
      </c>
      <c r="H129" s="43" t="s">
        <v>40</v>
      </c>
      <c r="I129" s="43" t="s">
        <v>1164</v>
      </c>
      <c r="J129" s="43" t="s">
        <v>298</v>
      </c>
      <c r="K129" s="43" t="s">
        <v>1247</v>
      </c>
      <c r="L129" s="43" t="s">
        <v>566</v>
      </c>
      <c r="M129" s="43">
        <v>2021</v>
      </c>
      <c r="N129" s="43" t="s">
        <v>297</v>
      </c>
      <c r="O129" s="43" t="s">
        <v>301</v>
      </c>
      <c r="P129" s="43" t="s">
        <v>210</v>
      </c>
      <c r="Q129" s="43" t="s">
        <v>45</v>
      </c>
      <c r="R129" s="43">
        <v>2005050</v>
      </c>
      <c r="S129" s="43" t="s">
        <v>567</v>
      </c>
      <c r="T129" s="43"/>
      <c r="U129" s="43"/>
      <c r="V129" s="43" t="s">
        <v>1163</v>
      </c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50">
        <v>1</v>
      </c>
      <c r="AH129" s="43" t="s">
        <v>178</v>
      </c>
      <c r="AI129" s="43"/>
      <c r="AJ129" s="43"/>
      <c r="AK129" s="43" t="s">
        <v>178</v>
      </c>
      <c r="AL129" s="43"/>
    </row>
    <row r="130" spans="1:38" x14ac:dyDescent="0.25">
      <c r="A130" s="43">
        <v>227</v>
      </c>
      <c r="B130" s="44" t="s">
        <v>1202</v>
      </c>
      <c r="C130" s="43"/>
      <c r="D130" s="43">
        <v>300</v>
      </c>
      <c r="E130" s="43" t="s">
        <v>1159</v>
      </c>
      <c r="F130" s="43" t="s">
        <v>1203</v>
      </c>
      <c r="G130" s="45">
        <v>27</v>
      </c>
      <c r="H130" s="43" t="s">
        <v>40</v>
      </c>
      <c r="I130" s="43" t="s">
        <v>30</v>
      </c>
      <c r="J130" s="43" t="s">
        <v>1248</v>
      </c>
      <c r="K130" s="43" t="s">
        <v>1249</v>
      </c>
      <c r="L130" s="43" t="s">
        <v>1051</v>
      </c>
      <c r="M130" s="43">
        <v>2023</v>
      </c>
      <c r="N130" s="43" t="s">
        <v>1224</v>
      </c>
      <c r="O130" s="43" t="s">
        <v>43</v>
      </c>
      <c r="P130" s="43"/>
      <c r="Q130" s="43"/>
      <c r="R130" s="43" t="s">
        <v>1250</v>
      </c>
      <c r="S130" s="43" t="s">
        <v>1054</v>
      </c>
      <c r="T130" s="43"/>
      <c r="U130" s="43"/>
      <c r="V130" s="43" t="s">
        <v>1225</v>
      </c>
      <c r="W130" s="43"/>
      <c r="X130" s="43" t="s">
        <v>516</v>
      </c>
      <c r="Y130" s="43">
        <v>3011751</v>
      </c>
      <c r="Z130" s="43">
        <v>37</v>
      </c>
      <c r="AA130" s="43"/>
      <c r="AB130" s="49"/>
      <c r="AC130" s="48">
        <v>45108</v>
      </c>
      <c r="AD130" s="48">
        <v>46204</v>
      </c>
      <c r="AE130" s="49"/>
      <c r="AF130" s="43"/>
      <c r="AG130" s="50">
        <v>1193362</v>
      </c>
      <c r="AH130" s="43" t="s">
        <v>829</v>
      </c>
      <c r="AI130" s="43"/>
      <c r="AJ130" s="43"/>
      <c r="AK130" s="43" t="s">
        <v>829</v>
      </c>
      <c r="AL130" s="43"/>
    </row>
    <row r="131" spans="1:38" x14ac:dyDescent="0.25">
      <c r="A131" s="43">
        <v>130</v>
      </c>
      <c r="B131" s="44" t="s">
        <v>1158</v>
      </c>
      <c r="C131" s="43"/>
      <c r="D131" s="43">
        <v>300</v>
      </c>
      <c r="E131" s="43" t="s">
        <v>1159</v>
      </c>
      <c r="F131" s="43" t="s">
        <v>1160</v>
      </c>
      <c r="G131" s="45">
        <v>10</v>
      </c>
      <c r="H131" s="43" t="s">
        <v>16</v>
      </c>
      <c r="I131" s="43" t="s">
        <v>30</v>
      </c>
      <c r="J131" s="43" t="s">
        <v>76</v>
      </c>
      <c r="K131" s="43" t="s">
        <v>433</v>
      </c>
      <c r="L131" s="43" t="s">
        <v>577</v>
      </c>
      <c r="M131" s="43">
        <v>2021</v>
      </c>
      <c r="N131" s="43" t="s">
        <v>79</v>
      </c>
      <c r="O131" s="43" t="s">
        <v>43</v>
      </c>
      <c r="P131" s="43" t="s">
        <v>52</v>
      </c>
      <c r="Q131" s="43" t="s">
        <v>45</v>
      </c>
      <c r="R131" s="43" t="s">
        <v>578</v>
      </c>
      <c r="S131" s="43" t="s">
        <v>579</v>
      </c>
      <c r="T131" s="43"/>
      <c r="U131" s="43"/>
      <c r="V131" s="43" t="s">
        <v>1165</v>
      </c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50">
        <v>1</v>
      </c>
      <c r="AH131" s="43" t="s">
        <v>129</v>
      </c>
      <c r="AI131" s="43"/>
      <c r="AJ131" s="43"/>
      <c r="AK131" s="43" t="s">
        <v>658</v>
      </c>
      <c r="AL131" s="43"/>
    </row>
    <row r="132" spans="1:38" x14ac:dyDescent="0.25">
      <c r="A132" s="43">
        <v>131</v>
      </c>
      <c r="B132" s="44" t="s">
        <v>1158</v>
      </c>
      <c r="C132" s="43"/>
      <c r="D132" s="43">
        <v>300</v>
      </c>
      <c r="E132" s="43" t="s">
        <v>1159</v>
      </c>
      <c r="F132" s="43" t="s">
        <v>1160</v>
      </c>
      <c r="G132" s="45">
        <v>17</v>
      </c>
      <c r="H132" s="43" t="s">
        <v>16</v>
      </c>
      <c r="I132" s="43" t="s">
        <v>1164</v>
      </c>
      <c r="J132" s="43" t="s">
        <v>298</v>
      </c>
      <c r="K132" s="43" t="s">
        <v>517</v>
      </c>
      <c r="L132" s="43" t="s">
        <v>582</v>
      </c>
      <c r="M132" s="43">
        <v>2021</v>
      </c>
      <c r="N132" s="43" t="s">
        <v>1223</v>
      </c>
      <c r="O132" s="43" t="s">
        <v>112</v>
      </c>
      <c r="P132" s="43" t="s">
        <v>583</v>
      </c>
      <c r="Q132" s="43" t="s">
        <v>45</v>
      </c>
      <c r="R132" s="43" t="s">
        <v>584</v>
      </c>
      <c r="S132" s="43" t="s">
        <v>585</v>
      </c>
      <c r="T132" s="43"/>
      <c r="U132" s="43"/>
      <c r="V132" s="43" t="s">
        <v>1251</v>
      </c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50">
        <v>3092158</v>
      </c>
      <c r="AH132" s="43" t="s">
        <v>447</v>
      </c>
      <c r="AI132" s="43"/>
      <c r="AJ132" s="43"/>
      <c r="AK132" s="43" t="s">
        <v>447</v>
      </c>
      <c r="AL132" s="43"/>
    </row>
    <row r="133" spans="1:38" x14ac:dyDescent="0.25">
      <c r="A133" s="43">
        <v>228</v>
      </c>
      <c r="B133" s="44" t="s">
        <v>1202</v>
      </c>
      <c r="C133" s="43"/>
      <c r="D133" s="43">
        <v>300</v>
      </c>
      <c r="E133" s="43" t="s">
        <v>1159</v>
      </c>
      <c r="F133" s="43" t="s">
        <v>1203</v>
      </c>
      <c r="G133" s="45">
        <v>27</v>
      </c>
      <c r="H133" s="43" t="s">
        <v>40</v>
      </c>
      <c r="I133" s="43" t="s">
        <v>30</v>
      </c>
      <c r="J133" s="43" t="s">
        <v>1248</v>
      </c>
      <c r="K133" s="43" t="s">
        <v>1249</v>
      </c>
      <c r="L133" s="43" t="s">
        <v>1056</v>
      </c>
      <c r="M133" s="43">
        <v>2023</v>
      </c>
      <c r="N133" s="43" t="s">
        <v>1224</v>
      </c>
      <c r="O133" s="43" t="s">
        <v>43</v>
      </c>
      <c r="P133" s="43"/>
      <c r="Q133" s="43"/>
      <c r="R133" s="43" t="s">
        <v>1057</v>
      </c>
      <c r="S133" s="43" t="s">
        <v>1058</v>
      </c>
      <c r="T133" s="43"/>
      <c r="U133" s="43"/>
      <c r="V133" s="43" t="s">
        <v>1252</v>
      </c>
      <c r="W133" s="43"/>
      <c r="X133" s="43" t="s">
        <v>516</v>
      </c>
      <c r="Y133" s="43">
        <v>3011751</v>
      </c>
      <c r="Z133" s="43">
        <v>37</v>
      </c>
      <c r="AA133" s="43"/>
      <c r="AB133" s="49"/>
      <c r="AC133" s="48">
        <v>45108</v>
      </c>
      <c r="AD133" s="48">
        <v>46204</v>
      </c>
      <c r="AE133" s="49"/>
      <c r="AF133" s="43"/>
      <c r="AG133" s="50">
        <v>1193362</v>
      </c>
      <c r="AH133" s="43" t="s">
        <v>829</v>
      </c>
      <c r="AI133" s="43"/>
      <c r="AJ133" s="43"/>
      <c r="AK133" s="43" t="s">
        <v>829</v>
      </c>
      <c r="AL133" s="43"/>
    </row>
    <row r="134" spans="1:38" x14ac:dyDescent="0.25">
      <c r="A134" s="43">
        <v>133</v>
      </c>
      <c r="B134" s="44" t="s">
        <v>1158</v>
      </c>
      <c r="C134" s="43"/>
      <c r="D134" s="43">
        <v>300</v>
      </c>
      <c r="E134" s="43" t="s">
        <v>1159</v>
      </c>
      <c r="F134" s="43" t="s">
        <v>1160</v>
      </c>
      <c r="G134" s="45">
        <v>24</v>
      </c>
      <c r="H134" s="43" t="s">
        <v>40</v>
      </c>
      <c r="I134" s="43" t="s">
        <v>30</v>
      </c>
      <c r="J134" s="43" t="s">
        <v>31</v>
      </c>
      <c r="K134" s="43" t="s">
        <v>632</v>
      </c>
      <c r="L134" s="43" t="s">
        <v>644</v>
      </c>
      <c r="M134" s="43">
        <v>2021</v>
      </c>
      <c r="N134" s="43" t="s">
        <v>634</v>
      </c>
      <c r="O134" s="43" t="s">
        <v>43</v>
      </c>
      <c r="P134" s="43" t="s">
        <v>635</v>
      </c>
      <c r="Q134" s="43" t="s">
        <v>45</v>
      </c>
      <c r="R134" s="43" t="s">
        <v>645</v>
      </c>
      <c r="S134" s="43" t="s">
        <v>646</v>
      </c>
      <c r="T134" s="43"/>
      <c r="U134" s="43"/>
      <c r="V134" s="43" t="s">
        <v>1165</v>
      </c>
      <c r="W134" s="43">
        <v>18.5</v>
      </c>
      <c r="X134" s="43"/>
      <c r="Y134" s="43"/>
      <c r="Z134" s="43"/>
      <c r="AA134" s="43"/>
      <c r="AB134" s="49"/>
      <c r="AC134" s="43"/>
      <c r="AD134" s="48"/>
      <c r="AE134" s="49"/>
      <c r="AF134" s="43"/>
      <c r="AG134" s="50">
        <v>437431</v>
      </c>
      <c r="AH134" s="43" t="s">
        <v>648</v>
      </c>
      <c r="AI134" s="43"/>
      <c r="AJ134" s="43"/>
      <c r="AK134" s="43" t="s">
        <v>648</v>
      </c>
      <c r="AL134" s="43"/>
    </row>
    <row r="135" spans="1:38" x14ac:dyDescent="0.25">
      <c r="A135" s="43">
        <v>134</v>
      </c>
      <c r="B135" s="44" t="s">
        <v>1158</v>
      </c>
      <c r="C135" s="43"/>
      <c r="D135" s="43">
        <v>300</v>
      </c>
      <c r="E135" s="43" t="s">
        <v>1159</v>
      </c>
      <c r="F135" s="43" t="s">
        <v>1160</v>
      </c>
      <c r="G135" s="45">
        <v>12</v>
      </c>
      <c r="H135" s="43" t="s">
        <v>40</v>
      </c>
      <c r="I135" s="43" t="s">
        <v>30</v>
      </c>
      <c r="J135" s="43" t="s">
        <v>31</v>
      </c>
      <c r="K135" s="43" t="s">
        <v>649</v>
      </c>
      <c r="L135" s="43" t="s">
        <v>659</v>
      </c>
      <c r="M135" s="43">
        <v>2021</v>
      </c>
      <c r="N135" s="43" t="s">
        <v>634</v>
      </c>
      <c r="O135" s="43" t="s">
        <v>43</v>
      </c>
      <c r="P135" s="43" t="s">
        <v>157</v>
      </c>
      <c r="Q135" s="43" t="s">
        <v>45</v>
      </c>
      <c r="R135" s="43" t="s">
        <v>660</v>
      </c>
      <c r="S135" s="43" t="s">
        <v>661</v>
      </c>
      <c r="T135" s="43"/>
      <c r="U135" s="43"/>
      <c r="V135" s="43" t="s">
        <v>1165</v>
      </c>
      <c r="W135" s="43">
        <v>18.5</v>
      </c>
      <c r="X135" s="43"/>
      <c r="Y135" s="43"/>
      <c r="Z135" s="43"/>
      <c r="AA135" s="43"/>
      <c r="AB135" s="49"/>
      <c r="AC135" s="43"/>
      <c r="AD135" s="48"/>
      <c r="AE135" s="49"/>
      <c r="AF135" s="43"/>
      <c r="AG135" s="50">
        <v>437431</v>
      </c>
      <c r="AH135" s="43" t="s">
        <v>29</v>
      </c>
      <c r="AI135" s="43"/>
      <c r="AJ135" s="43"/>
      <c r="AK135" s="43" t="s">
        <v>29</v>
      </c>
      <c r="AL135" s="43"/>
    </row>
    <row r="136" spans="1:38" x14ac:dyDescent="0.25">
      <c r="A136" s="43">
        <v>135</v>
      </c>
      <c r="B136" s="44" t="s">
        <v>1158</v>
      </c>
      <c r="C136" s="43"/>
      <c r="D136" s="43">
        <v>300</v>
      </c>
      <c r="E136" s="43" t="s">
        <v>1159</v>
      </c>
      <c r="F136" s="43" t="s">
        <v>1160</v>
      </c>
      <c r="G136" s="45">
        <v>25</v>
      </c>
      <c r="H136" s="43" t="s">
        <v>40</v>
      </c>
      <c r="I136" s="43" t="s">
        <v>30</v>
      </c>
      <c r="J136" s="43" t="s">
        <v>31</v>
      </c>
      <c r="K136" s="43" t="s">
        <v>649</v>
      </c>
      <c r="L136" s="43" t="s">
        <v>662</v>
      </c>
      <c r="M136" s="43">
        <v>2021</v>
      </c>
      <c r="N136" s="43" t="s">
        <v>634</v>
      </c>
      <c r="O136" s="43" t="s">
        <v>43</v>
      </c>
      <c r="P136" s="43" t="s">
        <v>663</v>
      </c>
      <c r="Q136" s="43" t="s">
        <v>45</v>
      </c>
      <c r="R136" s="43" t="s">
        <v>664</v>
      </c>
      <c r="S136" s="43" t="s">
        <v>665</v>
      </c>
      <c r="T136" s="43"/>
      <c r="U136" s="43"/>
      <c r="V136" s="43" t="s">
        <v>1165</v>
      </c>
      <c r="W136" s="43">
        <v>18.5</v>
      </c>
      <c r="X136" s="43"/>
      <c r="Y136" s="43"/>
      <c r="Z136" s="43"/>
      <c r="AA136" s="43"/>
      <c r="AB136" s="49"/>
      <c r="AC136" s="43"/>
      <c r="AD136" s="48"/>
      <c r="AE136" s="49"/>
      <c r="AF136" s="43"/>
      <c r="AG136" s="50">
        <v>845592</v>
      </c>
      <c r="AH136" s="43" t="s">
        <v>667</v>
      </c>
      <c r="AI136" s="43"/>
      <c r="AJ136" s="43"/>
      <c r="AK136" s="43" t="s">
        <v>667</v>
      </c>
      <c r="AL136" s="43"/>
    </row>
    <row r="137" spans="1:38" x14ac:dyDescent="0.25">
      <c r="A137" s="43">
        <v>183</v>
      </c>
      <c r="B137" s="44" t="s">
        <v>1202</v>
      </c>
      <c r="C137" s="43"/>
      <c r="D137" s="43">
        <v>300</v>
      </c>
      <c r="E137" s="43" t="s">
        <v>1159</v>
      </c>
      <c r="F137" s="43" t="s">
        <v>1203</v>
      </c>
      <c r="G137" s="45">
        <v>28</v>
      </c>
      <c r="H137" s="43" t="s">
        <v>16</v>
      </c>
      <c r="I137" s="43" t="s">
        <v>30</v>
      </c>
      <c r="J137" s="43" t="s">
        <v>1253</v>
      </c>
      <c r="K137" s="43" t="s">
        <v>824</v>
      </c>
      <c r="L137" s="43" t="s">
        <v>790</v>
      </c>
      <c r="M137" s="43">
        <v>2022</v>
      </c>
      <c r="N137" s="43" t="s">
        <v>1241</v>
      </c>
      <c r="O137" s="43" t="s">
        <v>43</v>
      </c>
      <c r="P137" s="43" t="s">
        <v>263</v>
      </c>
      <c r="Q137" s="43" t="s">
        <v>45</v>
      </c>
      <c r="R137" s="43" t="s">
        <v>787</v>
      </c>
      <c r="S137" s="43" t="s">
        <v>792</v>
      </c>
      <c r="T137" s="43"/>
      <c r="U137" s="43"/>
      <c r="V137" s="43" t="s">
        <v>1225</v>
      </c>
      <c r="W137" s="43"/>
      <c r="X137" s="43" t="s">
        <v>503</v>
      </c>
      <c r="Y137" s="43">
        <v>593545</v>
      </c>
      <c r="Z137" s="43">
        <v>37</v>
      </c>
      <c r="AA137" s="43"/>
      <c r="AB137" s="49"/>
      <c r="AC137" s="48">
        <v>44732</v>
      </c>
      <c r="AD137" s="48">
        <v>45828</v>
      </c>
      <c r="AE137" s="49"/>
      <c r="AF137" s="43"/>
      <c r="AG137" s="50">
        <v>1094846</v>
      </c>
      <c r="AH137" s="43" t="s">
        <v>794</v>
      </c>
      <c r="AI137" s="43"/>
      <c r="AJ137" s="43"/>
      <c r="AK137" s="43" t="s">
        <v>794</v>
      </c>
      <c r="AL137" s="43"/>
    </row>
    <row r="138" spans="1:38" x14ac:dyDescent="0.25">
      <c r="A138" s="43">
        <v>137</v>
      </c>
      <c r="B138" s="44" t="s">
        <v>1202</v>
      </c>
      <c r="C138" s="43"/>
      <c r="D138" s="43">
        <v>300</v>
      </c>
      <c r="E138" s="43" t="s">
        <v>1159</v>
      </c>
      <c r="F138" s="43" t="s">
        <v>1203</v>
      </c>
      <c r="G138" s="45">
        <v>26</v>
      </c>
      <c r="H138" s="43" t="s">
        <v>16</v>
      </c>
      <c r="I138" s="43" t="s">
        <v>30</v>
      </c>
      <c r="J138" s="43" t="s">
        <v>31</v>
      </c>
      <c r="K138" s="43" t="s">
        <v>702</v>
      </c>
      <c r="L138" s="43" t="s">
        <v>707</v>
      </c>
      <c r="M138" s="43">
        <v>2021</v>
      </c>
      <c r="N138" s="43" t="s">
        <v>1224</v>
      </c>
      <c r="O138" s="43" t="s">
        <v>634</v>
      </c>
      <c r="P138" s="43" t="s">
        <v>52</v>
      </c>
      <c r="Q138" s="43" t="s">
        <v>45</v>
      </c>
      <c r="R138" s="43" t="s">
        <v>708</v>
      </c>
      <c r="S138" s="43"/>
      <c r="T138" s="43"/>
      <c r="U138" s="43"/>
      <c r="V138" s="43" t="s">
        <v>1225</v>
      </c>
      <c r="W138" s="43"/>
      <c r="X138" s="43" t="s">
        <v>486</v>
      </c>
      <c r="Y138" s="46">
        <v>114465</v>
      </c>
      <c r="Z138" s="43">
        <v>37</v>
      </c>
      <c r="AA138" s="43"/>
      <c r="AB138" s="49"/>
      <c r="AC138" s="48">
        <v>44788</v>
      </c>
      <c r="AD138" s="48">
        <v>45915</v>
      </c>
      <c r="AE138" s="49"/>
      <c r="AF138" s="43"/>
      <c r="AG138" s="50">
        <v>885576</v>
      </c>
      <c r="AH138" s="43" t="s">
        <v>711</v>
      </c>
      <c r="AI138" s="43"/>
      <c r="AJ138" s="43"/>
      <c r="AK138" s="43" t="s">
        <v>711</v>
      </c>
      <c r="AL138" s="43"/>
    </row>
    <row r="139" spans="1:38" x14ac:dyDescent="0.25">
      <c r="A139" s="43">
        <v>138</v>
      </c>
      <c r="B139" s="44" t="s">
        <v>1202</v>
      </c>
      <c r="C139" s="48">
        <v>37225</v>
      </c>
      <c r="D139" s="43">
        <v>300</v>
      </c>
      <c r="E139" s="43" t="s">
        <v>1159</v>
      </c>
      <c r="F139" s="43" t="s">
        <v>1160</v>
      </c>
      <c r="G139" s="45">
        <v>30</v>
      </c>
      <c r="H139" s="43" t="s">
        <v>40</v>
      </c>
      <c r="I139" s="43" t="s">
        <v>30</v>
      </c>
      <c r="J139" s="43" t="s">
        <v>493</v>
      </c>
      <c r="K139" s="43" t="s">
        <v>730</v>
      </c>
      <c r="L139" s="43" t="s">
        <v>731</v>
      </c>
      <c r="M139" s="43">
        <v>2022</v>
      </c>
      <c r="N139" s="43" t="s">
        <v>1241</v>
      </c>
      <c r="O139" s="43" t="s">
        <v>43</v>
      </c>
      <c r="P139" s="43" t="s">
        <v>618</v>
      </c>
      <c r="Q139" s="43" t="s">
        <v>45</v>
      </c>
      <c r="R139" s="43" t="s">
        <v>732</v>
      </c>
      <c r="S139" s="43" t="s">
        <v>733</v>
      </c>
      <c r="T139" s="43"/>
      <c r="U139" s="43"/>
      <c r="V139" s="43" t="s">
        <v>1163</v>
      </c>
      <c r="W139" s="43"/>
      <c r="X139" s="43" t="s">
        <v>516</v>
      </c>
      <c r="Y139" s="43">
        <v>3005065</v>
      </c>
      <c r="Z139" s="43">
        <v>25</v>
      </c>
      <c r="AA139" s="43"/>
      <c r="AB139" s="43"/>
      <c r="AC139" s="48">
        <v>44694</v>
      </c>
      <c r="AD139" s="48">
        <v>45425</v>
      </c>
      <c r="AE139" s="59">
        <v>7199900</v>
      </c>
      <c r="AF139" s="43"/>
      <c r="AG139" s="50">
        <v>717769</v>
      </c>
      <c r="AH139" s="43" t="s">
        <v>667</v>
      </c>
      <c r="AI139" s="43"/>
      <c r="AJ139" s="47"/>
      <c r="AK139" s="43" t="s">
        <v>735</v>
      </c>
      <c r="AL139" s="43"/>
    </row>
    <row r="140" spans="1:38" x14ac:dyDescent="0.25">
      <c r="A140" s="43">
        <v>209</v>
      </c>
      <c r="B140" s="44" t="s">
        <v>1202</v>
      </c>
      <c r="C140" s="44" t="s">
        <v>1254</v>
      </c>
      <c r="D140" s="43">
        <v>300</v>
      </c>
      <c r="E140" s="43" t="s">
        <v>1159</v>
      </c>
      <c r="F140" s="43" t="s">
        <v>1203</v>
      </c>
      <c r="G140" s="45">
        <v>2</v>
      </c>
      <c r="H140" s="43" t="s">
        <v>40</v>
      </c>
      <c r="I140" s="43" t="s">
        <v>171</v>
      </c>
      <c r="J140" s="43" t="s">
        <v>298</v>
      </c>
      <c r="K140" s="43" t="s">
        <v>1239</v>
      </c>
      <c r="L140" s="43" t="s">
        <v>995</v>
      </c>
      <c r="M140" s="43">
        <v>2023</v>
      </c>
      <c r="N140" s="43" t="s">
        <v>171</v>
      </c>
      <c r="O140" s="43" t="s">
        <v>43</v>
      </c>
      <c r="P140" s="43" t="s">
        <v>175</v>
      </c>
      <c r="Q140" s="43" t="s">
        <v>45</v>
      </c>
      <c r="R140" s="43">
        <v>12868930</v>
      </c>
      <c r="S140" s="43" t="s">
        <v>996</v>
      </c>
      <c r="T140" s="43"/>
      <c r="U140" s="43"/>
      <c r="V140" s="43" t="s">
        <v>1225</v>
      </c>
      <c r="W140" s="43"/>
      <c r="X140" s="43" t="s">
        <v>486</v>
      </c>
      <c r="Y140" s="43">
        <v>115963</v>
      </c>
      <c r="Z140" s="43">
        <v>37</v>
      </c>
      <c r="AA140" s="43">
        <v>3</v>
      </c>
      <c r="AB140" s="43" t="s">
        <v>1255</v>
      </c>
      <c r="AC140" s="48">
        <v>44849</v>
      </c>
      <c r="AD140" s="48">
        <v>45945</v>
      </c>
      <c r="AE140" s="43"/>
      <c r="AF140" s="43"/>
      <c r="AG140" s="50">
        <v>8735706</v>
      </c>
      <c r="AH140" s="43" t="s">
        <v>512</v>
      </c>
      <c r="AI140" s="43"/>
      <c r="AJ140" s="47"/>
      <c r="AK140" s="43" t="s">
        <v>512</v>
      </c>
      <c r="AL140" s="43"/>
    </row>
    <row r="141" spans="1:38" x14ac:dyDescent="0.25">
      <c r="A141" s="43">
        <v>186</v>
      </c>
      <c r="B141" s="44" t="s">
        <v>1202</v>
      </c>
      <c r="C141" s="44" t="s">
        <v>1256</v>
      </c>
      <c r="D141" s="43">
        <v>300</v>
      </c>
      <c r="E141" s="43" t="s">
        <v>1159</v>
      </c>
      <c r="F141" s="43" t="s">
        <v>1203</v>
      </c>
      <c r="G141" s="45">
        <v>2</v>
      </c>
      <c r="H141" s="43" t="s">
        <v>40</v>
      </c>
      <c r="I141" s="43" t="s">
        <v>171</v>
      </c>
      <c r="J141" s="43" t="s">
        <v>298</v>
      </c>
      <c r="K141" s="43" t="s">
        <v>1239</v>
      </c>
      <c r="L141" s="43" t="s">
        <v>916</v>
      </c>
      <c r="M141" s="43">
        <v>2023</v>
      </c>
      <c r="N141" s="43" t="s">
        <v>171</v>
      </c>
      <c r="O141" s="43" t="s">
        <v>43</v>
      </c>
      <c r="P141" s="43" t="s">
        <v>175</v>
      </c>
      <c r="Q141" s="43" t="s">
        <v>45</v>
      </c>
      <c r="R141" s="43">
        <v>12844266</v>
      </c>
      <c r="S141" s="43" t="s">
        <v>917</v>
      </c>
      <c r="T141" s="43"/>
      <c r="U141" s="43"/>
      <c r="V141" s="43" t="s">
        <v>1225</v>
      </c>
      <c r="W141" s="43"/>
      <c r="X141" s="43" t="s">
        <v>486</v>
      </c>
      <c r="Y141" s="43">
        <v>115477</v>
      </c>
      <c r="Z141" s="43">
        <v>37</v>
      </c>
      <c r="AA141" s="43">
        <v>3</v>
      </c>
      <c r="AB141" s="59">
        <v>25770609</v>
      </c>
      <c r="AC141" s="48">
        <v>44839</v>
      </c>
      <c r="AD141" s="48">
        <v>45935</v>
      </c>
      <c r="AE141" s="43"/>
      <c r="AF141" s="43"/>
      <c r="AG141" s="50">
        <v>8572593</v>
      </c>
      <c r="AH141" s="43" t="s">
        <v>512</v>
      </c>
      <c r="AI141" s="43"/>
      <c r="AJ141" s="47"/>
      <c r="AK141" s="43" t="s">
        <v>512</v>
      </c>
      <c r="AL141" s="43"/>
    </row>
    <row r="142" spans="1:38" x14ac:dyDescent="0.25">
      <c r="A142" s="43">
        <v>120</v>
      </c>
      <c r="B142" s="44" t="s">
        <v>1158</v>
      </c>
      <c r="C142" s="43"/>
      <c r="D142" s="43">
        <v>300</v>
      </c>
      <c r="E142" s="43" t="s">
        <v>1159</v>
      </c>
      <c r="F142" s="43" t="s">
        <v>1160</v>
      </c>
      <c r="G142" s="45">
        <v>20</v>
      </c>
      <c r="H142" s="43" t="s">
        <v>16</v>
      </c>
      <c r="I142" s="43" t="s">
        <v>30</v>
      </c>
      <c r="J142" s="43" t="s">
        <v>76</v>
      </c>
      <c r="K142" s="43" t="s">
        <v>433</v>
      </c>
      <c r="L142" s="43" t="s">
        <v>569</v>
      </c>
      <c r="M142" s="43">
        <v>2021</v>
      </c>
      <c r="N142" s="43" t="s">
        <v>79</v>
      </c>
      <c r="O142" s="43" t="s">
        <v>43</v>
      </c>
      <c r="P142" s="43" t="s">
        <v>52</v>
      </c>
      <c r="Q142" s="43" t="s">
        <v>45</v>
      </c>
      <c r="R142" s="43" t="s">
        <v>570</v>
      </c>
      <c r="S142" s="43" t="s">
        <v>571</v>
      </c>
      <c r="T142" s="43"/>
      <c r="U142" s="43"/>
      <c r="V142" s="43" t="s">
        <v>1165</v>
      </c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50">
        <v>500000</v>
      </c>
      <c r="AH142" s="43" t="s">
        <v>750</v>
      </c>
      <c r="AI142" s="43"/>
      <c r="AJ142" s="43"/>
      <c r="AK142" s="43" t="s">
        <v>129</v>
      </c>
      <c r="AL142" s="43"/>
    </row>
    <row r="143" spans="1:38" x14ac:dyDescent="0.25">
      <c r="A143" s="43">
        <v>187</v>
      </c>
      <c r="B143" s="44" t="s">
        <v>1202</v>
      </c>
      <c r="C143" s="44" t="s">
        <v>1257</v>
      </c>
      <c r="D143" s="43">
        <v>300</v>
      </c>
      <c r="E143" s="43" t="s">
        <v>1159</v>
      </c>
      <c r="F143" s="43" t="s">
        <v>1203</v>
      </c>
      <c r="G143" s="45">
        <v>2</v>
      </c>
      <c r="H143" s="43" t="s">
        <v>40</v>
      </c>
      <c r="I143" s="43" t="s">
        <v>171</v>
      </c>
      <c r="J143" s="43" t="s">
        <v>298</v>
      </c>
      <c r="K143" s="43" t="s">
        <v>1239</v>
      </c>
      <c r="L143" s="43" t="s">
        <v>919</v>
      </c>
      <c r="M143" s="43">
        <v>2023</v>
      </c>
      <c r="N143" s="43" t="s">
        <v>171</v>
      </c>
      <c r="O143" s="43" t="s">
        <v>43</v>
      </c>
      <c r="P143" s="43" t="s">
        <v>175</v>
      </c>
      <c r="Q143" s="43" t="s">
        <v>45</v>
      </c>
      <c r="R143" s="43">
        <v>12831094</v>
      </c>
      <c r="S143" s="43" t="s">
        <v>920</v>
      </c>
      <c r="T143" s="43"/>
      <c r="U143" s="43"/>
      <c r="V143" s="43" t="s">
        <v>1225</v>
      </c>
      <c r="W143" s="43"/>
      <c r="X143" s="43" t="s">
        <v>486</v>
      </c>
      <c r="Y143" s="43">
        <v>115477</v>
      </c>
      <c r="Z143" s="43">
        <v>37</v>
      </c>
      <c r="AA143" s="43">
        <v>3</v>
      </c>
      <c r="AB143" s="59">
        <v>25770609</v>
      </c>
      <c r="AC143" s="48">
        <v>44839</v>
      </c>
      <c r="AD143" s="48">
        <v>45935</v>
      </c>
      <c r="AE143" s="43"/>
      <c r="AF143" s="43"/>
      <c r="AG143" s="50">
        <v>8572593</v>
      </c>
      <c r="AH143" s="43" t="s">
        <v>512</v>
      </c>
      <c r="AI143" s="43"/>
      <c r="AJ143" s="47"/>
      <c r="AK143" s="43" t="s">
        <v>512</v>
      </c>
      <c r="AL143" s="46"/>
    </row>
    <row r="144" spans="1:38" x14ac:dyDescent="0.25">
      <c r="A144" s="43">
        <v>178</v>
      </c>
      <c r="B144" s="44" t="s">
        <v>1202</v>
      </c>
      <c r="C144" s="43"/>
      <c r="D144" s="43">
        <v>300</v>
      </c>
      <c r="E144" s="43" t="s">
        <v>1159</v>
      </c>
      <c r="F144" s="43" t="s">
        <v>1160</v>
      </c>
      <c r="G144" s="45">
        <v>20</v>
      </c>
      <c r="H144" s="43" t="s">
        <v>16</v>
      </c>
      <c r="I144" s="43" t="s">
        <v>30</v>
      </c>
      <c r="J144" s="43" t="s">
        <v>31</v>
      </c>
      <c r="K144" s="43" t="s">
        <v>744</v>
      </c>
      <c r="L144" s="43" t="s">
        <v>745</v>
      </c>
      <c r="M144" s="43">
        <v>2022</v>
      </c>
      <c r="N144" s="43" t="s">
        <v>1224</v>
      </c>
      <c r="O144" s="43" t="s">
        <v>43</v>
      </c>
      <c r="P144" s="43" t="s">
        <v>23</v>
      </c>
      <c r="Q144" s="43" t="s">
        <v>45</v>
      </c>
      <c r="R144" s="43" t="s">
        <v>746</v>
      </c>
      <c r="S144" s="43" t="s">
        <v>747</v>
      </c>
      <c r="T144" s="43"/>
      <c r="U144" s="43"/>
      <c r="V144" s="43" t="s">
        <v>1163</v>
      </c>
      <c r="W144" s="43"/>
      <c r="X144" s="43" t="s">
        <v>486</v>
      </c>
      <c r="Y144" s="46">
        <v>112309</v>
      </c>
      <c r="Z144" s="43">
        <v>25</v>
      </c>
      <c r="AA144" s="43">
        <v>0</v>
      </c>
      <c r="AB144" s="49">
        <v>0</v>
      </c>
      <c r="AC144" s="48">
        <v>44717</v>
      </c>
      <c r="AD144" s="48">
        <v>45448</v>
      </c>
      <c r="AE144" s="49"/>
      <c r="AF144" s="43"/>
      <c r="AG144" s="50">
        <v>1439466</v>
      </c>
      <c r="AH144" s="43" t="s">
        <v>750</v>
      </c>
      <c r="AI144" s="43"/>
      <c r="AJ144" s="43"/>
      <c r="AK144" s="43" t="s">
        <v>750</v>
      </c>
      <c r="AL144" s="43"/>
    </row>
    <row r="145" spans="1:38" x14ac:dyDescent="0.25">
      <c r="A145" s="43">
        <v>166</v>
      </c>
      <c r="B145" s="44" t="s">
        <v>1202</v>
      </c>
      <c r="C145" s="48">
        <v>39385</v>
      </c>
      <c r="D145" s="43">
        <v>300</v>
      </c>
      <c r="E145" s="43" t="s">
        <v>1159</v>
      </c>
      <c r="F145" s="43" t="s">
        <v>1203</v>
      </c>
      <c r="G145" s="45">
        <v>2</v>
      </c>
      <c r="H145" s="43" t="s">
        <v>40</v>
      </c>
      <c r="I145" s="43" t="s">
        <v>321</v>
      </c>
      <c r="J145" s="43" t="s">
        <v>390</v>
      </c>
      <c r="K145" s="43">
        <v>140</v>
      </c>
      <c r="L145" s="43" t="s">
        <v>886</v>
      </c>
      <c r="M145" s="43">
        <v>2022</v>
      </c>
      <c r="N145" s="43" t="s">
        <v>321</v>
      </c>
      <c r="O145" s="43" t="s">
        <v>112</v>
      </c>
      <c r="P145" s="43" t="s">
        <v>175</v>
      </c>
      <c r="Q145" s="43" t="s">
        <v>45</v>
      </c>
      <c r="R145" s="43" t="s">
        <v>887</v>
      </c>
      <c r="S145" s="43" t="s">
        <v>888</v>
      </c>
      <c r="T145" s="43"/>
      <c r="U145" s="43"/>
      <c r="V145" s="43" t="s">
        <v>1225</v>
      </c>
      <c r="W145" s="43"/>
      <c r="X145" s="43" t="s">
        <v>1206</v>
      </c>
      <c r="Y145" s="43" t="s">
        <v>1258</v>
      </c>
      <c r="Z145" s="43">
        <v>38</v>
      </c>
      <c r="AA145" s="43">
        <v>3</v>
      </c>
      <c r="AB145" s="43"/>
      <c r="AC145" s="48">
        <v>44798</v>
      </c>
      <c r="AD145" s="48">
        <v>45955</v>
      </c>
      <c r="AE145" s="59">
        <v>261300</v>
      </c>
      <c r="AF145" s="43" t="s">
        <v>1259</v>
      </c>
      <c r="AG145" s="50">
        <v>8450265</v>
      </c>
      <c r="AH145" s="43" t="s">
        <v>512</v>
      </c>
      <c r="AI145" s="43"/>
      <c r="AJ145" s="47"/>
      <c r="AK145" s="43" t="s">
        <v>512</v>
      </c>
      <c r="AL145" s="43"/>
    </row>
    <row r="146" spans="1:38" x14ac:dyDescent="0.25">
      <c r="A146" s="43">
        <v>164</v>
      </c>
      <c r="B146" s="44" t="s">
        <v>1202</v>
      </c>
      <c r="C146" s="60" t="s">
        <v>1260</v>
      </c>
      <c r="D146" s="43">
        <v>300</v>
      </c>
      <c r="E146" s="43" t="s">
        <v>1159</v>
      </c>
      <c r="F146" s="43" t="s">
        <v>1203</v>
      </c>
      <c r="G146" s="45">
        <v>2</v>
      </c>
      <c r="H146" s="43" t="s">
        <v>40</v>
      </c>
      <c r="I146" s="43" t="s">
        <v>882</v>
      </c>
      <c r="J146" s="43" t="s">
        <v>390</v>
      </c>
      <c r="K146" s="43">
        <v>320</v>
      </c>
      <c r="L146" s="43" t="s">
        <v>883</v>
      </c>
      <c r="M146" s="43">
        <v>2022</v>
      </c>
      <c r="N146" s="43" t="s">
        <v>882</v>
      </c>
      <c r="O146" s="43" t="s">
        <v>394</v>
      </c>
      <c r="P146" s="43" t="s">
        <v>175</v>
      </c>
      <c r="Q146" s="43" t="s">
        <v>45</v>
      </c>
      <c r="R146" s="43" t="s">
        <v>884</v>
      </c>
      <c r="S146" s="43" t="s">
        <v>885</v>
      </c>
      <c r="T146" s="52">
        <v>1345.3</v>
      </c>
      <c r="U146" s="52">
        <v>860.51469999999995</v>
      </c>
      <c r="V146" s="43" t="s">
        <v>1225</v>
      </c>
      <c r="W146" s="43"/>
      <c r="X146" s="43" t="s">
        <v>1206</v>
      </c>
      <c r="Y146" s="43" t="s">
        <v>1261</v>
      </c>
      <c r="Z146" s="43">
        <v>38</v>
      </c>
      <c r="AA146" s="43">
        <v>3</v>
      </c>
      <c r="AB146" s="43"/>
      <c r="AC146" s="48">
        <v>44798</v>
      </c>
      <c r="AD146" s="48">
        <v>45955</v>
      </c>
      <c r="AE146" s="59">
        <v>247700</v>
      </c>
      <c r="AF146" s="43" t="s">
        <v>1259</v>
      </c>
      <c r="AG146" s="50">
        <v>8358278</v>
      </c>
      <c r="AH146" s="43" t="s">
        <v>512</v>
      </c>
      <c r="AI146" s="43"/>
      <c r="AJ146" s="47"/>
      <c r="AK146" s="43" t="s">
        <v>512</v>
      </c>
      <c r="AL146" s="43"/>
    </row>
    <row r="147" spans="1:38" x14ac:dyDescent="0.25">
      <c r="A147" s="43">
        <v>155</v>
      </c>
      <c r="B147" s="44" t="s">
        <v>1202</v>
      </c>
      <c r="C147" s="60" t="s">
        <v>1262</v>
      </c>
      <c r="D147" s="43">
        <v>300</v>
      </c>
      <c r="E147" s="43" t="s">
        <v>1159</v>
      </c>
      <c r="F147" s="43" t="s">
        <v>1203</v>
      </c>
      <c r="G147" s="45">
        <v>2</v>
      </c>
      <c r="H147" s="43" t="s">
        <v>40</v>
      </c>
      <c r="I147" s="43" t="s">
        <v>1164</v>
      </c>
      <c r="J147" s="43" t="s">
        <v>298</v>
      </c>
      <c r="K147" s="43" t="s">
        <v>850</v>
      </c>
      <c r="L147" s="43" t="s">
        <v>1263</v>
      </c>
      <c r="M147" s="43">
        <v>2022</v>
      </c>
      <c r="N147" s="43" t="s">
        <v>132</v>
      </c>
      <c r="O147" s="43" t="s">
        <v>69</v>
      </c>
      <c r="P147" s="43" t="s">
        <v>175</v>
      </c>
      <c r="Q147" s="43" t="s">
        <v>45</v>
      </c>
      <c r="R147" s="43" t="s">
        <v>852</v>
      </c>
      <c r="S147" s="43" t="s">
        <v>853</v>
      </c>
      <c r="T147" s="43"/>
      <c r="U147" s="43"/>
      <c r="V147" s="43" t="s">
        <v>1225</v>
      </c>
      <c r="W147" s="43"/>
      <c r="X147" s="43" t="s">
        <v>503</v>
      </c>
      <c r="Y147" s="43">
        <v>595290</v>
      </c>
      <c r="Z147" s="43">
        <v>25</v>
      </c>
      <c r="AA147" s="43"/>
      <c r="AB147" s="43"/>
      <c r="AC147" s="48">
        <v>44839</v>
      </c>
      <c r="AD147" s="48">
        <v>45570</v>
      </c>
      <c r="AE147" s="59">
        <v>201256505</v>
      </c>
      <c r="AF147" s="43"/>
      <c r="AG147" s="50">
        <v>8050260</v>
      </c>
      <c r="AH147" s="43" t="s">
        <v>512</v>
      </c>
      <c r="AI147" s="43"/>
      <c r="AJ147" s="47"/>
      <c r="AK147" s="43" t="e">
        <v>#N/A</v>
      </c>
      <c r="AL147" s="43"/>
    </row>
    <row r="148" spans="1:38" x14ac:dyDescent="0.25">
      <c r="A148" s="43">
        <v>156</v>
      </c>
      <c r="B148" s="44" t="s">
        <v>1202</v>
      </c>
      <c r="C148" s="60" t="s">
        <v>1264</v>
      </c>
      <c r="D148" s="43">
        <v>300</v>
      </c>
      <c r="E148" s="43" t="s">
        <v>1159</v>
      </c>
      <c r="F148" s="43" t="s">
        <v>1203</v>
      </c>
      <c r="G148" s="45">
        <v>2</v>
      </c>
      <c r="H148" s="43" t="s">
        <v>40</v>
      </c>
      <c r="I148" s="43" t="s">
        <v>1164</v>
      </c>
      <c r="J148" s="43" t="s">
        <v>298</v>
      </c>
      <c r="K148" s="43" t="s">
        <v>850</v>
      </c>
      <c r="L148" s="43" t="s">
        <v>855</v>
      </c>
      <c r="M148" s="43">
        <v>2022</v>
      </c>
      <c r="N148" s="43" t="s">
        <v>132</v>
      </c>
      <c r="O148" s="43" t="s">
        <v>69</v>
      </c>
      <c r="P148" s="43" t="s">
        <v>175</v>
      </c>
      <c r="Q148" s="43" t="s">
        <v>45</v>
      </c>
      <c r="R148" s="43" t="s">
        <v>856</v>
      </c>
      <c r="S148" s="43" t="s">
        <v>857</v>
      </c>
      <c r="T148" s="43"/>
      <c r="U148" s="43"/>
      <c r="V148" s="43" t="s">
        <v>1225</v>
      </c>
      <c r="W148" s="43"/>
      <c r="X148" s="43" t="s">
        <v>503</v>
      </c>
      <c r="Y148" s="43">
        <v>595290</v>
      </c>
      <c r="Z148" s="43">
        <v>25</v>
      </c>
      <c r="AA148" s="43"/>
      <c r="AB148" s="43"/>
      <c r="AC148" s="48">
        <v>44839</v>
      </c>
      <c r="AD148" s="48">
        <v>45570</v>
      </c>
      <c r="AE148" s="59">
        <v>201256505</v>
      </c>
      <c r="AF148" s="43"/>
      <c r="AG148" s="50">
        <v>8050260</v>
      </c>
      <c r="AH148" s="43" t="s">
        <v>512</v>
      </c>
      <c r="AI148" s="43"/>
      <c r="AJ148" s="47"/>
      <c r="AK148" s="43" t="s">
        <v>512</v>
      </c>
      <c r="AL148" s="43"/>
    </row>
    <row r="149" spans="1:38" x14ac:dyDescent="0.25">
      <c r="A149" s="43">
        <v>157</v>
      </c>
      <c r="B149" s="44" t="s">
        <v>1202</v>
      </c>
      <c r="C149" s="60" t="s">
        <v>1265</v>
      </c>
      <c r="D149" s="43">
        <v>300</v>
      </c>
      <c r="E149" s="43" t="s">
        <v>1159</v>
      </c>
      <c r="F149" s="43" t="s">
        <v>1203</v>
      </c>
      <c r="G149" s="45">
        <v>2</v>
      </c>
      <c r="H149" s="43" t="s">
        <v>40</v>
      </c>
      <c r="I149" s="43" t="s">
        <v>1164</v>
      </c>
      <c r="J149" s="43" t="s">
        <v>298</v>
      </c>
      <c r="K149" s="43" t="s">
        <v>850</v>
      </c>
      <c r="L149" s="43" t="s">
        <v>858</v>
      </c>
      <c r="M149" s="43">
        <v>2022</v>
      </c>
      <c r="N149" s="43" t="s">
        <v>132</v>
      </c>
      <c r="O149" s="43" t="s">
        <v>69</v>
      </c>
      <c r="P149" s="43" t="s">
        <v>175</v>
      </c>
      <c r="Q149" s="43" t="s">
        <v>45</v>
      </c>
      <c r="R149" s="43" t="s">
        <v>859</v>
      </c>
      <c r="S149" s="43" t="s">
        <v>860</v>
      </c>
      <c r="T149" s="43"/>
      <c r="U149" s="43"/>
      <c r="V149" s="43" t="s">
        <v>1225</v>
      </c>
      <c r="W149" s="43"/>
      <c r="X149" s="43" t="s">
        <v>503</v>
      </c>
      <c r="Y149" s="43">
        <v>595290</v>
      </c>
      <c r="Z149" s="43">
        <v>25</v>
      </c>
      <c r="AA149" s="43"/>
      <c r="AB149" s="43"/>
      <c r="AC149" s="48">
        <v>44839</v>
      </c>
      <c r="AD149" s="48">
        <v>45570</v>
      </c>
      <c r="AE149" s="59">
        <v>201256505</v>
      </c>
      <c r="AF149" s="43"/>
      <c r="AG149" s="50">
        <v>8050260</v>
      </c>
      <c r="AH149" s="43" t="s">
        <v>512</v>
      </c>
      <c r="AI149" s="43"/>
      <c r="AJ149" s="47"/>
      <c r="AK149" s="43" t="s">
        <v>512</v>
      </c>
      <c r="AL149" s="43"/>
    </row>
    <row r="150" spans="1:38" x14ac:dyDescent="0.25">
      <c r="A150" s="43">
        <v>149</v>
      </c>
      <c r="B150" s="44" t="s">
        <v>1202</v>
      </c>
      <c r="C150" s="60" t="s">
        <v>1266</v>
      </c>
      <c r="D150" s="43">
        <v>300</v>
      </c>
      <c r="E150" s="43" t="s">
        <v>1159</v>
      </c>
      <c r="F150" s="43" t="s">
        <v>1203</v>
      </c>
      <c r="G150" s="45">
        <v>29</v>
      </c>
      <c r="H150" s="43" t="s">
        <v>40</v>
      </c>
      <c r="I150" s="43" t="s">
        <v>1164</v>
      </c>
      <c r="J150" s="43" t="s">
        <v>298</v>
      </c>
      <c r="K150" s="43" t="s">
        <v>1267</v>
      </c>
      <c r="L150" s="43" t="s">
        <v>806</v>
      </c>
      <c r="M150" s="43">
        <v>2022</v>
      </c>
      <c r="N150" s="43" t="s">
        <v>797</v>
      </c>
      <c r="O150" s="43" t="s">
        <v>112</v>
      </c>
      <c r="P150" s="43" t="s">
        <v>175</v>
      </c>
      <c r="Q150" s="43" t="s">
        <v>45</v>
      </c>
      <c r="R150" s="43" t="s">
        <v>807</v>
      </c>
      <c r="S150" s="43" t="s">
        <v>808</v>
      </c>
      <c r="T150" s="43"/>
      <c r="U150" s="43"/>
      <c r="V150" s="43" t="s">
        <v>1205</v>
      </c>
      <c r="W150" s="43"/>
      <c r="X150" s="43" t="s">
        <v>1268</v>
      </c>
      <c r="Y150" s="43">
        <v>103967</v>
      </c>
      <c r="Z150" s="43">
        <v>37</v>
      </c>
      <c r="AA150" s="43"/>
      <c r="AB150" s="59">
        <v>15967900</v>
      </c>
      <c r="AC150" s="48">
        <v>44844</v>
      </c>
      <c r="AD150" s="48">
        <v>45971</v>
      </c>
      <c r="AE150" s="43"/>
      <c r="AF150" s="43"/>
      <c r="AG150" s="50">
        <v>4709051</v>
      </c>
      <c r="AH150" s="43" t="s">
        <v>343</v>
      </c>
      <c r="AI150" s="43"/>
      <c r="AJ150" s="47"/>
      <c r="AK150" s="43" t="s">
        <v>343</v>
      </c>
      <c r="AL150" s="43"/>
    </row>
    <row r="151" spans="1:38" x14ac:dyDescent="0.25">
      <c r="A151" s="43">
        <v>150</v>
      </c>
      <c r="B151" s="44" t="s">
        <v>1202</v>
      </c>
      <c r="C151" s="60" t="s">
        <v>1269</v>
      </c>
      <c r="D151" s="43">
        <v>300</v>
      </c>
      <c r="E151" s="43" t="s">
        <v>1159</v>
      </c>
      <c r="F151" s="43" t="s">
        <v>1203</v>
      </c>
      <c r="G151" s="45">
        <v>29</v>
      </c>
      <c r="H151" s="43" t="s">
        <v>40</v>
      </c>
      <c r="I151" s="43" t="s">
        <v>1164</v>
      </c>
      <c r="J151" s="43" t="s">
        <v>298</v>
      </c>
      <c r="K151" s="43" t="s">
        <v>1267</v>
      </c>
      <c r="L151" s="43" t="s">
        <v>811</v>
      </c>
      <c r="M151" s="43">
        <v>2022</v>
      </c>
      <c r="N151" s="43" t="s">
        <v>797</v>
      </c>
      <c r="O151" s="43" t="s">
        <v>112</v>
      </c>
      <c r="P151" s="43" t="s">
        <v>175</v>
      </c>
      <c r="Q151" s="43" t="s">
        <v>45</v>
      </c>
      <c r="R151" s="43" t="s">
        <v>812</v>
      </c>
      <c r="S151" s="43" t="s">
        <v>813</v>
      </c>
      <c r="T151" s="43"/>
      <c r="U151" s="43"/>
      <c r="V151" s="43" t="s">
        <v>1205</v>
      </c>
      <c r="W151" s="43"/>
      <c r="X151" s="43" t="s">
        <v>1268</v>
      </c>
      <c r="Y151" s="43">
        <v>103967</v>
      </c>
      <c r="Z151" s="43">
        <v>37</v>
      </c>
      <c r="AA151" s="43"/>
      <c r="AB151" s="59">
        <v>15967900</v>
      </c>
      <c r="AC151" s="48">
        <v>44844</v>
      </c>
      <c r="AD151" s="48">
        <v>45971</v>
      </c>
      <c r="AE151" s="43"/>
      <c r="AF151" s="43"/>
      <c r="AG151" s="50">
        <v>4709051</v>
      </c>
      <c r="AH151" s="43" t="s">
        <v>343</v>
      </c>
      <c r="AI151" s="43"/>
      <c r="AJ151" s="47"/>
      <c r="AK151" s="43" t="s">
        <v>343</v>
      </c>
      <c r="AL151" s="43"/>
    </row>
    <row r="152" spans="1:38" x14ac:dyDescent="0.25">
      <c r="A152" s="43">
        <v>151</v>
      </c>
      <c r="B152" s="44" t="s">
        <v>1202</v>
      </c>
      <c r="C152" s="60" t="s">
        <v>1270</v>
      </c>
      <c r="D152" s="43">
        <v>300</v>
      </c>
      <c r="E152" s="43" t="s">
        <v>1159</v>
      </c>
      <c r="F152" s="43" t="s">
        <v>1203</v>
      </c>
      <c r="G152" s="45">
        <v>29</v>
      </c>
      <c r="H152" s="43" t="s">
        <v>40</v>
      </c>
      <c r="I152" s="43" t="s">
        <v>1164</v>
      </c>
      <c r="J152" s="43" t="s">
        <v>298</v>
      </c>
      <c r="K152" s="43" t="s">
        <v>1267</v>
      </c>
      <c r="L152" s="43" t="s">
        <v>815</v>
      </c>
      <c r="M152" s="43">
        <v>2022</v>
      </c>
      <c r="N152" s="43" t="s">
        <v>797</v>
      </c>
      <c r="O152" s="43" t="s">
        <v>112</v>
      </c>
      <c r="P152" s="43" t="s">
        <v>175</v>
      </c>
      <c r="Q152" s="43" t="s">
        <v>45</v>
      </c>
      <c r="R152" s="43" t="s">
        <v>816</v>
      </c>
      <c r="S152" s="43" t="s">
        <v>817</v>
      </c>
      <c r="T152" s="43"/>
      <c r="U152" s="43"/>
      <c r="V152" s="43" t="s">
        <v>1205</v>
      </c>
      <c r="W152" s="43"/>
      <c r="X152" s="43" t="s">
        <v>1268</v>
      </c>
      <c r="Y152" s="43">
        <v>103967</v>
      </c>
      <c r="Z152" s="43">
        <v>37</v>
      </c>
      <c r="AA152" s="43"/>
      <c r="AB152" s="59">
        <v>15967900</v>
      </c>
      <c r="AC152" s="48">
        <v>44844</v>
      </c>
      <c r="AD152" s="48">
        <v>45971</v>
      </c>
      <c r="AE152" s="43"/>
      <c r="AF152" s="43"/>
      <c r="AG152" s="50">
        <v>4709051</v>
      </c>
      <c r="AH152" s="43" t="s">
        <v>343</v>
      </c>
      <c r="AI152" s="43"/>
      <c r="AJ152" s="47"/>
      <c r="AK152" s="43" t="s">
        <v>343</v>
      </c>
      <c r="AL152" s="43"/>
    </row>
    <row r="153" spans="1:38" x14ac:dyDescent="0.25">
      <c r="A153" s="43">
        <v>158</v>
      </c>
      <c r="B153" s="44" t="s">
        <v>1202</v>
      </c>
      <c r="C153" s="44">
        <v>38959</v>
      </c>
      <c r="D153" s="43">
        <v>300</v>
      </c>
      <c r="E153" s="43" t="s">
        <v>1159</v>
      </c>
      <c r="F153" s="43" t="s">
        <v>1203</v>
      </c>
      <c r="G153" s="45">
        <v>2</v>
      </c>
      <c r="H153" s="43" t="s">
        <v>40</v>
      </c>
      <c r="I153" s="43" t="s">
        <v>1164</v>
      </c>
      <c r="J153" s="43" t="s">
        <v>298</v>
      </c>
      <c r="K153" s="43" t="s">
        <v>850</v>
      </c>
      <c r="L153" s="43" t="s">
        <v>1271</v>
      </c>
      <c r="M153" s="43">
        <v>2022</v>
      </c>
      <c r="N153" s="43" t="s">
        <v>132</v>
      </c>
      <c r="O153" s="43" t="s">
        <v>69</v>
      </c>
      <c r="P153" s="43" t="s">
        <v>175</v>
      </c>
      <c r="Q153" s="43" t="s">
        <v>45</v>
      </c>
      <c r="R153" s="43" t="s">
        <v>862</v>
      </c>
      <c r="S153" s="43" t="s">
        <v>863</v>
      </c>
      <c r="T153" s="43"/>
      <c r="U153" s="43"/>
      <c r="V153" s="43" t="s">
        <v>1225</v>
      </c>
      <c r="W153" s="43"/>
      <c r="X153" s="43" t="s">
        <v>503</v>
      </c>
      <c r="Y153" s="43">
        <v>595290</v>
      </c>
      <c r="Z153" s="43">
        <v>25</v>
      </c>
      <c r="AA153" s="43"/>
      <c r="AB153" s="43"/>
      <c r="AC153" s="48">
        <v>44839</v>
      </c>
      <c r="AD153" s="48">
        <v>45570</v>
      </c>
      <c r="AE153" s="59">
        <v>201256505</v>
      </c>
      <c r="AF153" s="43"/>
      <c r="AG153" s="50">
        <v>8050260</v>
      </c>
      <c r="AH153" s="43" t="s">
        <v>512</v>
      </c>
      <c r="AI153" s="43"/>
      <c r="AJ153" s="47"/>
      <c r="AK153" s="43" t="e">
        <v>#N/A</v>
      </c>
      <c r="AL153" s="43"/>
    </row>
    <row r="154" spans="1:38" x14ac:dyDescent="0.25">
      <c r="A154" s="43">
        <v>159</v>
      </c>
      <c r="B154" s="44" t="s">
        <v>1202</v>
      </c>
      <c r="C154" s="44">
        <v>39324</v>
      </c>
      <c r="D154" s="43">
        <v>300</v>
      </c>
      <c r="E154" s="43" t="s">
        <v>1159</v>
      </c>
      <c r="F154" s="43" t="s">
        <v>1203</v>
      </c>
      <c r="G154" s="45">
        <v>2</v>
      </c>
      <c r="H154" s="43" t="s">
        <v>40</v>
      </c>
      <c r="I154" s="43" t="s">
        <v>1164</v>
      </c>
      <c r="J154" s="43" t="s">
        <v>298</v>
      </c>
      <c r="K154" s="43" t="s">
        <v>850</v>
      </c>
      <c r="L154" s="43" t="s">
        <v>864</v>
      </c>
      <c r="M154" s="43">
        <v>2022</v>
      </c>
      <c r="N154" s="43" t="s">
        <v>132</v>
      </c>
      <c r="O154" s="43" t="s">
        <v>69</v>
      </c>
      <c r="P154" s="43" t="s">
        <v>175</v>
      </c>
      <c r="Q154" s="43" t="s">
        <v>45</v>
      </c>
      <c r="R154" s="43" t="s">
        <v>865</v>
      </c>
      <c r="S154" s="43" t="s">
        <v>866</v>
      </c>
      <c r="T154" s="43"/>
      <c r="U154" s="43"/>
      <c r="V154" s="43" t="s">
        <v>1225</v>
      </c>
      <c r="W154" s="43"/>
      <c r="X154" s="43" t="s">
        <v>503</v>
      </c>
      <c r="Y154" s="43">
        <v>595290</v>
      </c>
      <c r="Z154" s="43">
        <v>25</v>
      </c>
      <c r="AA154" s="43"/>
      <c r="AB154" s="43"/>
      <c r="AC154" s="48">
        <v>44839</v>
      </c>
      <c r="AD154" s="48">
        <v>45570</v>
      </c>
      <c r="AE154" s="59">
        <v>201256505</v>
      </c>
      <c r="AF154" s="43"/>
      <c r="AG154" s="50">
        <v>8050260</v>
      </c>
      <c r="AH154" s="43" t="s">
        <v>512</v>
      </c>
      <c r="AI154" s="43"/>
      <c r="AJ154" s="47"/>
      <c r="AK154" s="43" t="s">
        <v>512</v>
      </c>
      <c r="AL154" s="43"/>
    </row>
    <row r="155" spans="1:38" x14ac:dyDescent="0.25">
      <c r="A155" s="43">
        <v>219</v>
      </c>
      <c r="B155" s="44" t="s">
        <v>1202</v>
      </c>
      <c r="C155" s="44" t="s">
        <v>1272</v>
      </c>
      <c r="D155" s="43">
        <v>300</v>
      </c>
      <c r="E155" s="43" t="s">
        <v>1159</v>
      </c>
      <c r="F155" s="43" t="s">
        <v>1203</v>
      </c>
      <c r="G155" s="45">
        <v>2</v>
      </c>
      <c r="H155" s="43" t="s">
        <v>40</v>
      </c>
      <c r="I155" s="43" t="s">
        <v>171</v>
      </c>
      <c r="J155" s="43" t="s">
        <v>298</v>
      </c>
      <c r="K155" s="43" t="s">
        <v>1024</v>
      </c>
      <c r="L155" s="43" t="s">
        <v>1059</v>
      </c>
      <c r="M155" s="43">
        <v>2023</v>
      </c>
      <c r="N155" s="43" t="s">
        <v>171</v>
      </c>
      <c r="O155" s="43"/>
      <c r="P155" s="43" t="s">
        <v>175</v>
      </c>
      <c r="Q155" s="43" t="s">
        <v>45</v>
      </c>
      <c r="R155" s="43">
        <v>12888733</v>
      </c>
      <c r="S155" s="43" t="s">
        <v>1060</v>
      </c>
      <c r="T155" s="43"/>
      <c r="U155" s="43"/>
      <c r="V155" s="43" t="s">
        <v>1225</v>
      </c>
      <c r="W155" s="43"/>
      <c r="X155" s="43" t="s">
        <v>503</v>
      </c>
      <c r="Y155" s="43">
        <v>601422</v>
      </c>
      <c r="Z155" s="43">
        <v>37</v>
      </c>
      <c r="AA155" s="43"/>
      <c r="AB155" s="43"/>
      <c r="AC155" s="48">
        <v>45109</v>
      </c>
      <c r="AD155" s="48">
        <v>46205</v>
      </c>
      <c r="AE155" s="59">
        <v>266592474</v>
      </c>
      <c r="AF155" s="43"/>
      <c r="AG155" s="50">
        <v>7205202</v>
      </c>
      <c r="AH155" s="43" t="s">
        <v>512</v>
      </c>
      <c r="AI155" s="43"/>
      <c r="AJ155" s="47"/>
      <c r="AK155" s="43" t="s">
        <v>512</v>
      </c>
      <c r="AL155" s="43"/>
    </row>
    <row r="156" spans="1:38" x14ac:dyDescent="0.25">
      <c r="A156" s="43">
        <v>167</v>
      </c>
      <c r="B156" s="44" t="s">
        <v>1202</v>
      </c>
      <c r="C156" s="48">
        <v>38351</v>
      </c>
      <c r="D156" s="43">
        <v>300</v>
      </c>
      <c r="E156" s="43" t="s">
        <v>1159</v>
      </c>
      <c r="F156" s="43" t="s">
        <v>1203</v>
      </c>
      <c r="G156" s="45">
        <v>2</v>
      </c>
      <c r="H156" s="43" t="s">
        <v>40</v>
      </c>
      <c r="I156" s="43" t="s">
        <v>882</v>
      </c>
      <c r="J156" s="43" t="s">
        <v>390</v>
      </c>
      <c r="K156" s="43">
        <v>320</v>
      </c>
      <c r="L156" s="43" t="s">
        <v>897</v>
      </c>
      <c r="M156" s="43">
        <v>2022</v>
      </c>
      <c r="N156" s="43" t="s">
        <v>882</v>
      </c>
      <c r="O156" s="43" t="s">
        <v>394</v>
      </c>
      <c r="P156" s="43" t="s">
        <v>175</v>
      </c>
      <c r="Q156" s="43" t="s">
        <v>45</v>
      </c>
      <c r="R156" s="43" t="s">
        <v>898</v>
      </c>
      <c r="S156" s="43" t="s">
        <v>899</v>
      </c>
      <c r="T156" s="52">
        <v>1415.4</v>
      </c>
      <c r="U156" s="52">
        <v>41.758099999999999</v>
      </c>
      <c r="V156" s="43" t="s">
        <v>1225</v>
      </c>
      <c r="W156" s="43"/>
      <c r="X156" s="43" t="s">
        <v>1206</v>
      </c>
      <c r="Y156" s="43" t="s">
        <v>1273</v>
      </c>
      <c r="Z156" s="43">
        <v>38</v>
      </c>
      <c r="AA156" s="43">
        <v>3</v>
      </c>
      <c r="AB156" s="43"/>
      <c r="AC156" s="48">
        <v>44829</v>
      </c>
      <c r="AD156" s="48">
        <v>45986</v>
      </c>
      <c r="AE156" s="59">
        <v>198300</v>
      </c>
      <c r="AF156" s="43" t="s">
        <v>1231</v>
      </c>
      <c r="AG156" s="50">
        <v>6740505</v>
      </c>
      <c r="AH156" s="43" t="s">
        <v>512</v>
      </c>
      <c r="AI156" s="43"/>
      <c r="AJ156" s="47"/>
      <c r="AK156" s="43" t="s">
        <v>512</v>
      </c>
      <c r="AL156" s="43"/>
    </row>
    <row r="157" spans="1:38" x14ac:dyDescent="0.25">
      <c r="A157" s="43">
        <v>169</v>
      </c>
      <c r="B157" s="44" t="s">
        <v>1202</v>
      </c>
      <c r="C157" s="48">
        <v>39690</v>
      </c>
      <c r="D157" s="43">
        <v>300</v>
      </c>
      <c r="E157" s="43" t="s">
        <v>1159</v>
      </c>
      <c r="F157" s="43" t="s">
        <v>1203</v>
      </c>
      <c r="G157" s="45">
        <v>2</v>
      </c>
      <c r="H157" s="43" t="s">
        <v>40</v>
      </c>
      <c r="I157" s="43" t="s">
        <v>1164</v>
      </c>
      <c r="J157" s="43" t="s">
        <v>298</v>
      </c>
      <c r="K157" s="43" t="s">
        <v>850</v>
      </c>
      <c r="L157" s="43" t="s">
        <v>903</v>
      </c>
      <c r="M157" s="43">
        <v>2022</v>
      </c>
      <c r="N157" s="43" t="s">
        <v>132</v>
      </c>
      <c r="O157" s="43" t="s">
        <v>69</v>
      </c>
      <c r="P157" s="43" t="s">
        <v>175</v>
      </c>
      <c r="Q157" s="43" t="s">
        <v>45</v>
      </c>
      <c r="R157" s="43" t="s">
        <v>904</v>
      </c>
      <c r="S157" s="43" t="s">
        <v>905</v>
      </c>
      <c r="T157" s="43"/>
      <c r="U157" s="43"/>
      <c r="V157" s="43" t="s">
        <v>1225</v>
      </c>
      <c r="W157" s="43"/>
      <c r="X157" s="43" t="s">
        <v>486</v>
      </c>
      <c r="Y157" s="43">
        <v>115760</v>
      </c>
      <c r="Z157" s="43">
        <v>37</v>
      </c>
      <c r="AA157" s="43">
        <v>3</v>
      </c>
      <c r="AB157" s="59">
        <v>17720500</v>
      </c>
      <c r="AC157" s="48">
        <v>44839</v>
      </c>
      <c r="AD157" s="48">
        <v>45935</v>
      </c>
      <c r="AE157" s="43"/>
      <c r="AF157" s="43"/>
      <c r="AG157" s="50">
        <v>5949813</v>
      </c>
      <c r="AH157" s="43" t="s">
        <v>512</v>
      </c>
      <c r="AI157" s="43"/>
      <c r="AJ157" s="47"/>
      <c r="AK157" s="43" t="s">
        <v>512</v>
      </c>
      <c r="AL157" s="43"/>
    </row>
    <row r="158" spans="1:38" x14ac:dyDescent="0.25">
      <c r="A158" s="43">
        <v>172</v>
      </c>
      <c r="B158" s="44" t="s">
        <v>1202</v>
      </c>
      <c r="C158" s="48">
        <v>40785</v>
      </c>
      <c r="D158" s="43">
        <v>300</v>
      </c>
      <c r="E158" s="43" t="s">
        <v>1159</v>
      </c>
      <c r="F158" s="43" t="s">
        <v>1203</v>
      </c>
      <c r="G158" s="45">
        <v>2</v>
      </c>
      <c r="H158" s="43" t="s">
        <v>40</v>
      </c>
      <c r="I158" s="43" t="s">
        <v>1164</v>
      </c>
      <c r="J158" s="43" t="s">
        <v>298</v>
      </c>
      <c r="K158" s="43" t="s">
        <v>850</v>
      </c>
      <c r="L158" s="43" t="s">
        <v>912</v>
      </c>
      <c r="M158" s="43">
        <v>2022</v>
      </c>
      <c r="N158" s="43" t="s">
        <v>132</v>
      </c>
      <c r="O158" s="43" t="s">
        <v>69</v>
      </c>
      <c r="P158" s="43" t="s">
        <v>175</v>
      </c>
      <c r="Q158" s="43" t="s">
        <v>45</v>
      </c>
      <c r="R158" s="43" t="s">
        <v>913</v>
      </c>
      <c r="S158" s="43" t="s">
        <v>914</v>
      </c>
      <c r="T158" s="43"/>
      <c r="U158" s="43"/>
      <c r="V158" s="43" t="s">
        <v>1225</v>
      </c>
      <c r="W158" s="43"/>
      <c r="X158" s="43" t="s">
        <v>486</v>
      </c>
      <c r="Y158" s="43">
        <v>115760</v>
      </c>
      <c r="Z158" s="43">
        <v>37</v>
      </c>
      <c r="AA158" s="43">
        <v>3</v>
      </c>
      <c r="AB158" s="59">
        <v>17720500</v>
      </c>
      <c r="AC158" s="48">
        <v>44839</v>
      </c>
      <c r="AD158" s="48">
        <v>45935</v>
      </c>
      <c r="AE158" s="43"/>
      <c r="AF158" s="43"/>
      <c r="AG158" s="50">
        <v>5949813</v>
      </c>
      <c r="AH158" s="43" t="s">
        <v>512</v>
      </c>
      <c r="AI158" s="43"/>
      <c r="AJ158" s="47"/>
      <c r="AK158" s="43" t="s">
        <v>512</v>
      </c>
      <c r="AL158" s="43"/>
    </row>
    <row r="159" spans="1:38" x14ac:dyDescent="0.25">
      <c r="A159" s="43">
        <v>170</v>
      </c>
      <c r="B159" s="44" t="s">
        <v>1202</v>
      </c>
      <c r="C159" s="48">
        <v>40055</v>
      </c>
      <c r="D159" s="43">
        <v>300</v>
      </c>
      <c r="E159" s="43" t="s">
        <v>1159</v>
      </c>
      <c r="F159" s="43" t="s">
        <v>1203</v>
      </c>
      <c r="G159" s="45">
        <v>2</v>
      </c>
      <c r="H159" s="43" t="s">
        <v>40</v>
      </c>
      <c r="I159" s="43" t="s">
        <v>1164</v>
      </c>
      <c r="J159" s="43" t="s">
        <v>298</v>
      </c>
      <c r="K159" s="43" t="s">
        <v>850</v>
      </c>
      <c r="L159" s="43" t="s">
        <v>906</v>
      </c>
      <c r="M159" s="43">
        <v>2022</v>
      </c>
      <c r="N159" s="43" t="s">
        <v>132</v>
      </c>
      <c r="O159" s="43" t="s">
        <v>69</v>
      </c>
      <c r="P159" s="43" t="s">
        <v>175</v>
      </c>
      <c r="Q159" s="43" t="s">
        <v>45</v>
      </c>
      <c r="R159" s="43" t="s">
        <v>907</v>
      </c>
      <c r="S159" s="43" t="s">
        <v>908</v>
      </c>
      <c r="T159" s="43"/>
      <c r="U159" s="43"/>
      <c r="V159" s="43" t="s">
        <v>1225</v>
      </c>
      <c r="W159" s="43"/>
      <c r="X159" s="43" t="s">
        <v>486</v>
      </c>
      <c r="Y159" s="43">
        <v>115762</v>
      </c>
      <c r="Z159" s="43">
        <v>37</v>
      </c>
      <c r="AA159" s="43">
        <v>3</v>
      </c>
      <c r="AB159" s="59">
        <v>17720500</v>
      </c>
      <c r="AC159" s="48">
        <v>44839</v>
      </c>
      <c r="AD159" s="48">
        <v>45935</v>
      </c>
      <c r="AE159" s="43"/>
      <c r="AF159" s="43"/>
      <c r="AG159" s="50">
        <v>5948813</v>
      </c>
      <c r="AH159" s="43" t="s">
        <v>512</v>
      </c>
      <c r="AI159" s="43"/>
      <c r="AJ159" s="47"/>
      <c r="AK159" s="43" t="s">
        <v>512</v>
      </c>
      <c r="AL159" s="43"/>
    </row>
    <row r="160" spans="1:38" x14ac:dyDescent="0.25">
      <c r="A160" s="43">
        <v>171</v>
      </c>
      <c r="B160" s="44" t="s">
        <v>1202</v>
      </c>
      <c r="C160" s="48">
        <v>40420</v>
      </c>
      <c r="D160" s="43">
        <v>300</v>
      </c>
      <c r="E160" s="43" t="s">
        <v>1159</v>
      </c>
      <c r="F160" s="43" t="s">
        <v>1203</v>
      </c>
      <c r="G160" s="45">
        <v>2</v>
      </c>
      <c r="H160" s="43" t="s">
        <v>40</v>
      </c>
      <c r="I160" s="43" t="s">
        <v>1164</v>
      </c>
      <c r="J160" s="43" t="s">
        <v>298</v>
      </c>
      <c r="K160" s="43" t="s">
        <v>850</v>
      </c>
      <c r="L160" s="43" t="s">
        <v>909</v>
      </c>
      <c r="M160" s="43">
        <v>2022</v>
      </c>
      <c r="N160" s="43" t="s">
        <v>132</v>
      </c>
      <c r="O160" s="43" t="s">
        <v>69</v>
      </c>
      <c r="P160" s="43" t="s">
        <v>175</v>
      </c>
      <c r="Q160" s="43" t="s">
        <v>45</v>
      </c>
      <c r="R160" s="43" t="s">
        <v>910</v>
      </c>
      <c r="S160" s="43" t="s">
        <v>911</v>
      </c>
      <c r="T160" s="43"/>
      <c r="U160" s="43"/>
      <c r="V160" s="43" t="s">
        <v>1225</v>
      </c>
      <c r="W160" s="43"/>
      <c r="X160" s="43" t="s">
        <v>486</v>
      </c>
      <c r="Y160" s="43">
        <v>115762</v>
      </c>
      <c r="Z160" s="43">
        <v>37</v>
      </c>
      <c r="AA160" s="43">
        <v>3</v>
      </c>
      <c r="AB160" s="59">
        <v>17720500</v>
      </c>
      <c r="AC160" s="48">
        <v>44839</v>
      </c>
      <c r="AD160" s="48">
        <v>45935</v>
      </c>
      <c r="AE160" s="43"/>
      <c r="AF160" s="43"/>
      <c r="AG160" s="50">
        <v>5948813</v>
      </c>
      <c r="AH160" s="43" t="s">
        <v>512</v>
      </c>
      <c r="AI160" s="43"/>
      <c r="AJ160" s="47"/>
      <c r="AK160" s="43" t="s">
        <v>512</v>
      </c>
      <c r="AL160" s="43"/>
    </row>
    <row r="161" spans="1:38" x14ac:dyDescent="0.25">
      <c r="A161" s="43">
        <v>184</v>
      </c>
      <c r="B161" s="44" t="s">
        <v>1202</v>
      </c>
      <c r="C161" s="48">
        <v>37164</v>
      </c>
      <c r="D161" s="43">
        <v>300</v>
      </c>
      <c r="E161" s="43" t="s">
        <v>1159</v>
      </c>
      <c r="F161" s="43" t="s">
        <v>1203</v>
      </c>
      <c r="G161" s="45">
        <v>2</v>
      </c>
      <c r="H161" s="43" t="s">
        <v>40</v>
      </c>
      <c r="I161" s="43" t="s">
        <v>1164</v>
      </c>
      <c r="J161" s="43" t="s">
        <v>56</v>
      </c>
      <c r="K161" s="43" t="s">
        <v>1274</v>
      </c>
      <c r="L161" s="43" t="s">
        <v>890</v>
      </c>
      <c r="M161" s="43">
        <v>2023</v>
      </c>
      <c r="N161" s="43" t="s">
        <v>132</v>
      </c>
      <c r="O161" s="43" t="s">
        <v>69</v>
      </c>
      <c r="P161" s="43" t="s">
        <v>891</v>
      </c>
      <c r="Q161" s="43" t="s">
        <v>45</v>
      </c>
      <c r="R161" s="43" t="s">
        <v>892</v>
      </c>
      <c r="S161" s="43" t="s">
        <v>893</v>
      </c>
      <c r="T161" s="43"/>
      <c r="U161" s="43"/>
      <c r="V161" s="43" t="s">
        <v>1225</v>
      </c>
      <c r="W161" s="43"/>
      <c r="X161" s="43" t="s">
        <v>486</v>
      </c>
      <c r="Y161" s="43">
        <v>115737</v>
      </c>
      <c r="Z161" s="43">
        <v>37</v>
      </c>
      <c r="AA161" s="43">
        <v>3</v>
      </c>
      <c r="AB161" s="59">
        <v>17695000</v>
      </c>
      <c r="AC161" s="48">
        <v>44839</v>
      </c>
      <c r="AD161" s="48">
        <v>45935</v>
      </c>
      <c r="AE161" s="43"/>
      <c r="AF161" s="43"/>
      <c r="AG161" s="50">
        <v>5941306</v>
      </c>
      <c r="AH161" s="43" t="s">
        <v>512</v>
      </c>
      <c r="AI161" s="43"/>
      <c r="AJ161" s="47"/>
      <c r="AK161" s="43" t="s">
        <v>512</v>
      </c>
      <c r="AL161" s="43"/>
    </row>
    <row r="162" spans="1:38" x14ac:dyDescent="0.25">
      <c r="A162" s="43">
        <v>185</v>
      </c>
      <c r="B162" s="44" t="s">
        <v>1202</v>
      </c>
      <c r="C162" s="48">
        <v>37529</v>
      </c>
      <c r="D162" s="43">
        <v>300</v>
      </c>
      <c r="E162" s="43" t="s">
        <v>1159</v>
      </c>
      <c r="F162" s="43" t="s">
        <v>1203</v>
      </c>
      <c r="G162" s="45">
        <v>2</v>
      </c>
      <c r="H162" s="43" t="s">
        <v>40</v>
      </c>
      <c r="I162" s="43" t="s">
        <v>1164</v>
      </c>
      <c r="J162" s="43" t="s">
        <v>56</v>
      </c>
      <c r="K162" s="43" t="s">
        <v>1275</v>
      </c>
      <c r="L162" s="43" t="s">
        <v>894</v>
      </c>
      <c r="M162" s="43">
        <v>2023</v>
      </c>
      <c r="N162" s="43" t="s">
        <v>132</v>
      </c>
      <c r="O162" s="43" t="s">
        <v>69</v>
      </c>
      <c r="P162" s="43" t="s">
        <v>891</v>
      </c>
      <c r="Q162" s="43" t="s">
        <v>45</v>
      </c>
      <c r="R162" s="43" t="s">
        <v>895</v>
      </c>
      <c r="S162" s="43" t="s">
        <v>896</v>
      </c>
      <c r="T162" s="43"/>
      <c r="U162" s="43"/>
      <c r="V162" s="43" t="s">
        <v>1225</v>
      </c>
      <c r="W162" s="43"/>
      <c r="X162" s="43" t="s">
        <v>486</v>
      </c>
      <c r="Y162" s="43">
        <v>115737</v>
      </c>
      <c r="Z162" s="43">
        <v>37</v>
      </c>
      <c r="AA162" s="43">
        <v>3</v>
      </c>
      <c r="AB162" s="59">
        <v>17695000</v>
      </c>
      <c r="AC162" s="48">
        <v>44839</v>
      </c>
      <c r="AD162" s="48">
        <v>45935</v>
      </c>
      <c r="AE162" s="43"/>
      <c r="AF162" s="43"/>
      <c r="AG162" s="50">
        <v>5941306</v>
      </c>
      <c r="AH162" s="43" t="s">
        <v>512</v>
      </c>
      <c r="AI162" s="43"/>
      <c r="AJ162" s="47"/>
      <c r="AK162" s="43" t="s">
        <v>512</v>
      </c>
      <c r="AL162" s="43"/>
    </row>
    <row r="163" spans="1:38" x14ac:dyDescent="0.25">
      <c r="A163" s="43">
        <v>162</v>
      </c>
      <c r="B163" s="44" t="s">
        <v>1202</v>
      </c>
      <c r="C163" s="48">
        <v>38290</v>
      </c>
      <c r="D163" s="43">
        <v>300</v>
      </c>
      <c r="E163" s="43" t="s">
        <v>1159</v>
      </c>
      <c r="F163" s="43" t="s">
        <v>1203</v>
      </c>
      <c r="G163" s="45">
        <v>29</v>
      </c>
      <c r="H163" s="43" t="s">
        <v>40</v>
      </c>
      <c r="I163" s="43" t="s">
        <v>1169</v>
      </c>
      <c r="J163" s="43" t="s">
        <v>390</v>
      </c>
      <c r="K163" s="43" t="s">
        <v>874</v>
      </c>
      <c r="L163" s="43" t="s">
        <v>1276</v>
      </c>
      <c r="M163" s="43">
        <v>2022</v>
      </c>
      <c r="N163" s="43" t="s">
        <v>1277</v>
      </c>
      <c r="O163" s="43" t="s">
        <v>43</v>
      </c>
      <c r="P163" s="43" t="s">
        <v>175</v>
      </c>
      <c r="Q163" s="43" t="s">
        <v>45</v>
      </c>
      <c r="R163" s="43" t="s">
        <v>877</v>
      </c>
      <c r="S163" s="43" t="s">
        <v>878</v>
      </c>
      <c r="T163" s="43"/>
      <c r="U163" s="43"/>
      <c r="V163" s="43" t="s">
        <v>1225</v>
      </c>
      <c r="W163" s="43"/>
      <c r="X163" s="43" t="s">
        <v>1206</v>
      </c>
      <c r="Y163" s="43" t="s">
        <v>1278</v>
      </c>
      <c r="Z163" s="43">
        <v>38</v>
      </c>
      <c r="AA163" s="43">
        <v>3</v>
      </c>
      <c r="AB163" s="43"/>
      <c r="AC163" s="48">
        <v>44798</v>
      </c>
      <c r="AD163" s="48">
        <v>45955</v>
      </c>
      <c r="AE163" s="59">
        <v>55000</v>
      </c>
      <c r="AF163" s="43" t="s">
        <v>1259</v>
      </c>
      <c r="AG163" s="50">
        <v>1856781</v>
      </c>
      <c r="AH163" s="43" t="s">
        <v>343</v>
      </c>
      <c r="AI163" s="43"/>
      <c r="AJ163" s="47"/>
      <c r="AK163" s="43" t="e">
        <v>#N/A</v>
      </c>
      <c r="AL163" s="43"/>
    </row>
    <row r="164" spans="1:38" x14ac:dyDescent="0.25">
      <c r="A164" s="43">
        <v>163</v>
      </c>
      <c r="B164" s="44" t="s">
        <v>1202</v>
      </c>
      <c r="C164" s="48">
        <v>39293</v>
      </c>
      <c r="D164" s="43">
        <v>300</v>
      </c>
      <c r="E164" s="43" t="s">
        <v>1159</v>
      </c>
      <c r="F164" s="43" t="s">
        <v>1203</v>
      </c>
      <c r="G164" s="45">
        <v>29</v>
      </c>
      <c r="H164" s="43" t="s">
        <v>40</v>
      </c>
      <c r="I164" s="43" t="s">
        <v>399</v>
      </c>
      <c r="J164" s="43" t="s">
        <v>390</v>
      </c>
      <c r="K164" s="43">
        <v>416</v>
      </c>
      <c r="L164" s="43" t="s">
        <v>879</v>
      </c>
      <c r="M164" s="43">
        <v>2022</v>
      </c>
      <c r="N164" s="43" t="s">
        <v>399</v>
      </c>
      <c r="O164" s="43" t="s">
        <v>43</v>
      </c>
      <c r="P164" s="43" t="s">
        <v>175</v>
      </c>
      <c r="Q164" s="43" t="s">
        <v>45</v>
      </c>
      <c r="R164" s="43" t="s">
        <v>880</v>
      </c>
      <c r="S164" s="43" t="s">
        <v>881</v>
      </c>
      <c r="T164" s="52">
        <v>798.6</v>
      </c>
      <c r="U164" s="52">
        <v>484.00850000000003</v>
      </c>
      <c r="V164" s="43" t="s">
        <v>1225</v>
      </c>
      <c r="W164" s="43"/>
      <c r="X164" s="43" t="s">
        <v>1206</v>
      </c>
      <c r="Y164" s="43" t="s">
        <v>1279</v>
      </c>
      <c r="Z164" s="43">
        <v>38</v>
      </c>
      <c r="AA164" s="43">
        <v>3</v>
      </c>
      <c r="AB164" s="43"/>
      <c r="AC164" s="48">
        <v>44798</v>
      </c>
      <c r="AD164" s="48">
        <v>45955</v>
      </c>
      <c r="AE164" s="59">
        <v>98900</v>
      </c>
      <c r="AF164" s="43" t="s">
        <v>1259</v>
      </c>
      <c r="AG164" s="50">
        <v>3338829</v>
      </c>
      <c r="AH164" s="43" t="s">
        <v>343</v>
      </c>
      <c r="AI164" s="43"/>
      <c r="AJ164" s="47"/>
      <c r="AK164" s="43" t="s">
        <v>343</v>
      </c>
      <c r="AL164" s="43"/>
    </row>
    <row r="165" spans="1:38" x14ac:dyDescent="0.25">
      <c r="A165" s="43">
        <v>206</v>
      </c>
      <c r="B165" s="44" t="s">
        <v>1202</v>
      </c>
      <c r="C165" s="48">
        <v>41881</v>
      </c>
      <c r="D165" s="43">
        <v>300</v>
      </c>
      <c r="E165" s="43" t="s">
        <v>1159</v>
      </c>
      <c r="F165" s="43" t="s">
        <v>1203</v>
      </c>
      <c r="G165" s="45">
        <v>2</v>
      </c>
      <c r="H165" s="43" t="s">
        <v>40</v>
      </c>
      <c r="I165" s="43" t="s">
        <v>1164</v>
      </c>
      <c r="J165" s="43" t="s">
        <v>298</v>
      </c>
      <c r="K165" s="43" t="s">
        <v>850</v>
      </c>
      <c r="L165" s="43" t="s">
        <v>982</v>
      </c>
      <c r="M165" s="43">
        <v>2023</v>
      </c>
      <c r="N165" s="43" t="s">
        <v>132</v>
      </c>
      <c r="O165" s="43" t="s">
        <v>69</v>
      </c>
      <c r="P165" s="43" t="s">
        <v>175</v>
      </c>
      <c r="Q165" s="43" t="s">
        <v>45</v>
      </c>
      <c r="R165" s="43"/>
      <c r="S165" s="43"/>
      <c r="T165" s="43"/>
      <c r="U165" s="43"/>
      <c r="V165" s="43" t="s">
        <v>1225</v>
      </c>
      <c r="W165" s="43"/>
      <c r="X165" s="43" t="s">
        <v>486</v>
      </c>
      <c r="Y165" s="43">
        <v>116021</v>
      </c>
      <c r="Z165" s="43">
        <v>37</v>
      </c>
      <c r="AA165" s="43">
        <v>3</v>
      </c>
      <c r="AB165" s="59">
        <v>17141500</v>
      </c>
      <c r="AC165" s="48">
        <v>44849</v>
      </c>
      <c r="AD165" s="48">
        <v>45945</v>
      </c>
      <c r="AE165" s="59">
        <v>217750595</v>
      </c>
      <c r="AF165" s="43"/>
      <c r="AG165" s="50">
        <v>5900268</v>
      </c>
      <c r="AH165" s="43" t="s">
        <v>512</v>
      </c>
      <c r="AI165" s="43"/>
      <c r="AJ165" s="47"/>
      <c r="AK165" s="43" t="s">
        <v>512</v>
      </c>
      <c r="AL165" s="43"/>
    </row>
    <row r="166" spans="1:38" x14ac:dyDescent="0.25">
      <c r="A166" s="43">
        <v>165</v>
      </c>
      <c r="B166" s="44"/>
      <c r="C166" s="62"/>
      <c r="D166" s="46">
        <v>300</v>
      </c>
      <c r="E166" s="46" t="s">
        <v>1159</v>
      </c>
      <c r="F166" s="46" t="s">
        <v>1177</v>
      </c>
      <c r="G166" s="54">
        <v>0</v>
      </c>
      <c r="H166" s="46" t="s">
        <v>40</v>
      </c>
      <c r="I166" s="46" t="s">
        <v>171</v>
      </c>
      <c r="J166" s="46" t="s">
        <v>390</v>
      </c>
      <c r="K166" s="46">
        <v>980</v>
      </c>
      <c r="L166" s="46" t="s">
        <v>1280</v>
      </c>
      <c r="M166" s="46">
        <v>2022</v>
      </c>
      <c r="N166" s="46" t="s">
        <v>171</v>
      </c>
      <c r="O166" s="46" t="s">
        <v>43</v>
      </c>
      <c r="P166" s="46" t="s">
        <v>175</v>
      </c>
      <c r="Q166" s="46" t="s">
        <v>45</v>
      </c>
      <c r="R166" s="46" t="s">
        <v>1281</v>
      </c>
      <c r="S166" s="46" t="s">
        <v>1282</v>
      </c>
      <c r="T166" s="52">
        <v>1345.3</v>
      </c>
      <c r="U166" s="52">
        <v>860.51469999999995</v>
      </c>
      <c r="V166" s="46" t="s">
        <v>1225</v>
      </c>
      <c r="W166" s="46"/>
      <c r="X166" s="46" t="s">
        <v>1206</v>
      </c>
      <c r="Y166" s="46" t="s">
        <v>1283</v>
      </c>
      <c r="Z166" s="46">
        <v>38</v>
      </c>
      <c r="AA166" s="46">
        <v>3</v>
      </c>
      <c r="AB166" s="46"/>
      <c r="AC166" s="63">
        <v>44798</v>
      </c>
      <c r="AD166" s="63">
        <v>45955</v>
      </c>
      <c r="AE166" s="64">
        <v>553000</v>
      </c>
      <c r="AF166" s="46" t="s">
        <v>1259</v>
      </c>
      <c r="AG166" s="55">
        <v>19107937</v>
      </c>
      <c r="AH166" s="43"/>
      <c r="AI166" s="46"/>
      <c r="AJ166" s="65"/>
      <c r="AK166" s="43" t="e">
        <v>#N/A</v>
      </c>
      <c r="AL166" s="43"/>
    </row>
    <row r="167" spans="1:38" x14ac:dyDescent="0.25">
      <c r="A167" s="43">
        <v>207</v>
      </c>
      <c r="B167" s="44" t="s">
        <v>1202</v>
      </c>
      <c r="C167" s="48">
        <v>42246</v>
      </c>
      <c r="D167" s="43">
        <v>300</v>
      </c>
      <c r="E167" s="43" t="s">
        <v>1159</v>
      </c>
      <c r="F167" s="43" t="s">
        <v>1203</v>
      </c>
      <c r="G167" s="45">
        <v>2</v>
      </c>
      <c r="H167" s="43" t="s">
        <v>40</v>
      </c>
      <c r="I167" s="43" t="s">
        <v>1164</v>
      </c>
      <c r="J167" s="43" t="s">
        <v>298</v>
      </c>
      <c r="K167" s="43" t="s">
        <v>850</v>
      </c>
      <c r="L167" s="43" t="s">
        <v>985</v>
      </c>
      <c r="M167" s="43">
        <v>2023</v>
      </c>
      <c r="N167" s="43" t="s">
        <v>132</v>
      </c>
      <c r="O167" s="43" t="s">
        <v>69</v>
      </c>
      <c r="P167" s="43" t="s">
        <v>175</v>
      </c>
      <c r="Q167" s="43" t="s">
        <v>45</v>
      </c>
      <c r="R167" s="43"/>
      <c r="S167" s="43"/>
      <c r="T167" s="43"/>
      <c r="U167" s="43"/>
      <c r="V167" s="43" t="s">
        <v>1225</v>
      </c>
      <c r="W167" s="43"/>
      <c r="X167" s="43" t="s">
        <v>486</v>
      </c>
      <c r="Y167" s="43">
        <v>116021</v>
      </c>
      <c r="Z167" s="43">
        <v>37</v>
      </c>
      <c r="AA167" s="43">
        <v>3</v>
      </c>
      <c r="AB167" s="59">
        <v>17141500</v>
      </c>
      <c r="AC167" s="48">
        <v>44849</v>
      </c>
      <c r="AD167" s="48">
        <v>45945</v>
      </c>
      <c r="AE167" s="59">
        <v>217750595</v>
      </c>
      <c r="AF167" s="43"/>
      <c r="AG167" s="50">
        <v>5900268</v>
      </c>
      <c r="AH167" s="43" t="s">
        <v>512</v>
      </c>
      <c r="AI167" s="43"/>
      <c r="AJ167" s="47"/>
      <c r="AK167" s="43" t="s">
        <v>512</v>
      </c>
      <c r="AL167" s="43"/>
    </row>
    <row r="168" spans="1:38" x14ac:dyDescent="0.25">
      <c r="A168" s="43">
        <v>115</v>
      </c>
      <c r="B168" s="44" t="s">
        <v>1202</v>
      </c>
      <c r="C168" s="44" t="s">
        <v>1284</v>
      </c>
      <c r="D168" s="43">
        <v>300</v>
      </c>
      <c r="E168" s="43" t="s">
        <v>1159</v>
      </c>
      <c r="F168" s="43" t="s">
        <v>1203</v>
      </c>
      <c r="G168" s="45">
        <v>2</v>
      </c>
      <c r="H168" s="43" t="s">
        <v>40</v>
      </c>
      <c r="I168" s="43" t="s">
        <v>171</v>
      </c>
      <c r="J168" s="43" t="s">
        <v>298</v>
      </c>
      <c r="K168" s="43" t="s">
        <v>1285</v>
      </c>
      <c r="L168" s="43" t="s">
        <v>673</v>
      </c>
      <c r="M168" s="43">
        <v>2021</v>
      </c>
      <c r="N168" s="43" t="s">
        <v>171</v>
      </c>
      <c r="O168" s="43" t="s">
        <v>43</v>
      </c>
      <c r="P168" s="43" t="s">
        <v>175</v>
      </c>
      <c r="Q168" s="43" t="s">
        <v>45</v>
      </c>
      <c r="R168" s="43">
        <v>12649481</v>
      </c>
      <c r="S168" s="43" t="s">
        <v>674</v>
      </c>
      <c r="T168" s="43"/>
      <c r="U168" s="43"/>
      <c r="V168" s="43" t="s">
        <v>1225</v>
      </c>
      <c r="W168" s="43"/>
      <c r="X168" s="43" t="s">
        <v>503</v>
      </c>
      <c r="Y168" s="43">
        <v>586153</v>
      </c>
      <c r="Z168" s="43">
        <v>37</v>
      </c>
      <c r="AA168" s="43"/>
      <c r="AB168" s="43"/>
      <c r="AC168" s="48">
        <v>44388</v>
      </c>
      <c r="AD168" s="48">
        <v>45484</v>
      </c>
      <c r="AE168" s="43"/>
      <c r="AF168" s="43"/>
      <c r="AG168" s="50">
        <v>5798954</v>
      </c>
      <c r="AH168" s="43" t="s">
        <v>512</v>
      </c>
      <c r="AI168" s="43"/>
      <c r="AJ168" s="43"/>
      <c r="AK168" s="43" t="s">
        <v>512</v>
      </c>
      <c r="AL168" s="43"/>
    </row>
    <row r="169" spans="1:38" x14ac:dyDescent="0.25">
      <c r="A169" s="43">
        <v>195</v>
      </c>
      <c r="B169" s="44" t="s">
        <v>1202</v>
      </c>
      <c r="C169" s="48">
        <v>41151</v>
      </c>
      <c r="D169" s="43">
        <v>300</v>
      </c>
      <c r="E169" s="43" t="s">
        <v>1159</v>
      </c>
      <c r="F169" s="43" t="s">
        <v>1203</v>
      </c>
      <c r="G169" s="45">
        <v>2</v>
      </c>
      <c r="H169" s="43" t="s">
        <v>40</v>
      </c>
      <c r="I169" s="43" t="s">
        <v>1164</v>
      </c>
      <c r="J169" s="43" t="s">
        <v>298</v>
      </c>
      <c r="K169" s="43" t="s">
        <v>850</v>
      </c>
      <c r="L169" s="43" t="s">
        <v>949</v>
      </c>
      <c r="M169" s="43">
        <v>2023</v>
      </c>
      <c r="N169" s="43" t="s">
        <v>132</v>
      </c>
      <c r="O169" s="43" t="s">
        <v>69</v>
      </c>
      <c r="P169" s="43" t="s">
        <v>175</v>
      </c>
      <c r="Q169" s="43" t="s">
        <v>45</v>
      </c>
      <c r="R169" s="43" t="s">
        <v>950</v>
      </c>
      <c r="S169" s="43" t="s">
        <v>951</v>
      </c>
      <c r="T169" s="43"/>
      <c r="U169" s="43"/>
      <c r="V169" s="43" t="s">
        <v>1225</v>
      </c>
      <c r="W169" s="43"/>
      <c r="X169" s="43" t="s">
        <v>1286</v>
      </c>
      <c r="Y169" s="43">
        <v>7015748</v>
      </c>
      <c r="Z169" s="43">
        <v>37</v>
      </c>
      <c r="AA169" s="43"/>
      <c r="AB169" s="59">
        <v>15971126</v>
      </c>
      <c r="AC169" s="48">
        <v>44878</v>
      </c>
      <c r="AD169" s="48">
        <v>45974</v>
      </c>
      <c r="AE169" s="59">
        <v>213167043</v>
      </c>
      <c r="AF169" s="43"/>
      <c r="AG169" s="50">
        <v>5262449</v>
      </c>
      <c r="AH169" s="43" t="s">
        <v>512</v>
      </c>
      <c r="AI169" s="43"/>
      <c r="AJ169" s="47"/>
      <c r="AK169" s="43" t="s">
        <v>512</v>
      </c>
      <c r="AL169" s="43"/>
    </row>
    <row r="170" spans="1:38" x14ac:dyDescent="0.25">
      <c r="A170" s="43">
        <v>208</v>
      </c>
      <c r="B170" s="44" t="s">
        <v>1202</v>
      </c>
      <c r="C170" s="43" t="s">
        <v>1287</v>
      </c>
      <c r="D170" s="43">
        <v>300</v>
      </c>
      <c r="E170" s="43" t="s">
        <v>1159</v>
      </c>
      <c r="F170" s="43" t="s">
        <v>1203</v>
      </c>
      <c r="G170" s="45">
        <v>2</v>
      </c>
      <c r="H170" s="43" t="s">
        <v>40</v>
      </c>
      <c r="I170" s="43" t="s">
        <v>1164</v>
      </c>
      <c r="J170" s="43" t="s">
        <v>298</v>
      </c>
      <c r="K170" s="43" t="s">
        <v>989</v>
      </c>
      <c r="L170" s="43" t="s">
        <v>990</v>
      </c>
      <c r="M170" s="43">
        <v>2023</v>
      </c>
      <c r="N170" s="43" t="s">
        <v>991</v>
      </c>
      <c r="O170" s="43" t="s">
        <v>112</v>
      </c>
      <c r="P170" s="43" t="s">
        <v>175</v>
      </c>
      <c r="Q170" s="43" t="s">
        <v>45</v>
      </c>
      <c r="R170" s="43" t="s">
        <v>992</v>
      </c>
      <c r="S170" s="43" t="s">
        <v>993</v>
      </c>
      <c r="T170" s="43"/>
      <c r="U170" s="43"/>
      <c r="V170" s="43" t="s">
        <v>1225</v>
      </c>
      <c r="W170" s="43"/>
      <c r="X170" s="43" t="s">
        <v>1286</v>
      </c>
      <c r="Y170" s="43">
        <v>7015748</v>
      </c>
      <c r="Z170" s="43">
        <v>37</v>
      </c>
      <c r="AA170" s="43"/>
      <c r="AB170" s="59">
        <v>15971126</v>
      </c>
      <c r="AC170" s="48">
        <v>44878</v>
      </c>
      <c r="AD170" s="48">
        <v>45974</v>
      </c>
      <c r="AE170" s="59">
        <v>174136458</v>
      </c>
      <c r="AF170" s="43"/>
      <c r="AG170" s="50">
        <v>5262449</v>
      </c>
      <c r="AH170" s="43" t="s">
        <v>512</v>
      </c>
      <c r="AI170" s="43"/>
      <c r="AJ170" s="47"/>
      <c r="AK170" s="43" t="s">
        <v>512</v>
      </c>
      <c r="AL170" s="43"/>
    </row>
    <row r="171" spans="1:38" x14ac:dyDescent="0.25">
      <c r="A171" s="43">
        <v>80</v>
      </c>
      <c r="B171" s="44" t="s">
        <v>1158</v>
      </c>
      <c r="C171" s="44" t="s">
        <v>1288</v>
      </c>
      <c r="D171" s="43">
        <v>300</v>
      </c>
      <c r="E171" s="43" t="s">
        <v>1159</v>
      </c>
      <c r="F171" s="43" t="s">
        <v>1160</v>
      </c>
      <c r="G171" s="45">
        <v>2</v>
      </c>
      <c r="H171" s="43" t="s">
        <v>40</v>
      </c>
      <c r="I171" s="43" t="s">
        <v>171</v>
      </c>
      <c r="J171" s="43" t="s">
        <v>270</v>
      </c>
      <c r="K171" s="43" t="s">
        <v>508</v>
      </c>
      <c r="L171" s="43" t="s">
        <v>509</v>
      </c>
      <c r="M171" s="43">
        <v>2019</v>
      </c>
      <c r="N171" s="43" t="s">
        <v>171</v>
      </c>
      <c r="O171" s="43" t="s">
        <v>43</v>
      </c>
      <c r="P171" s="43" t="s">
        <v>210</v>
      </c>
      <c r="Q171" s="43" t="s">
        <v>45</v>
      </c>
      <c r="R171" s="43">
        <v>45758</v>
      </c>
      <c r="S171" s="43" t="s">
        <v>510</v>
      </c>
      <c r="T171" s="43"/>
      <c r="U171" s="43"/>
      <c r="V171" s="43" t="s">
        <v>1165</v>
      </c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50">
        <v>4286297</v>
      </c>
      <c r="AH171" s="43" t="s">
        <v>512</v>
      </c>
      <c r="AI171" s="43"/>
      <c r="AJ171" s="47"/>
      <c r="AK171" s="43" t="s">
        <v>512</v>
      </c>
      <c r="AL171" s="43"/>
    </row>
    <row r="172" spans="1:38" x14ac:dyDescent="0.25">
      <c r="A172" s="53">
        <v>147</v>
      </c>
      <c r="B172" s="66" t="s">
        <v>1202</v>
      </c>
      <c r="C172" s="67" t="s">
        <v>1289</v>
      </c>
      <c r="D172" s="53">
        <v>300</v>
      </c>
      <c r="E172" s="53" t="s">
        <v>1159</v>
      </c>
      <c r="F172" s="53" t="s">
        <v>1203</v>
      </c>
      <c r="G172" s="68">
        <v>2</v>
      </c>
      <c r="H172" s="53" t="s">
        <v>40</v>
      </c>
      <c r="I172" s="53" t="s">
        <v>1164</v>
      </c>
      <c r="J172" s="53" t="s">
        <v>298</v>
      </c>
      <c r="K172" s="53" t="s">
        <v>1267</v>
      </c>
      <c r="L172" s="53" t="s">
        <v>796</v>
      </c>
      <c r="M172" s="53">
        <v>2022</v>
      </c>
      <c r="N172" s="53" t="s">
        <v>797</v>
      </c>
      <c r="O172" s="53" t="s">
        <v>112</v>
      </c>
      <c r="P172" s="53" t="s">
        <v>175</v>
      </c>
      <c r="Q172" s="53" t="s">
        <v>45</v>
      </c>
      <c r="R172" s="53" t="s">
        <v>798</v>
      </c>
      <c r="S172" s="53" t="s">
        <v>799</v>
      </c>
      <c r="T172" s="53"/>
      <c r="U172" s="53"/>
      <c r="V172" s="53" t="s">
        <v>1205</v>
      </c>
      <c r="W172" s="53"/>
      <c r="X172" s="53" t="s">
        <v>1268</v>
      </c>
      <c r="Y172" s="53">
        <v>103967</v>
      </c>
      <c r="Z172" s="53">
        <v>37</v>
      </c>
      <c r="AA172" s="53"/>
      <c r="AB172" s="69">
        <v>15967900</v>
      </c>
      <c r="AC172" s="70">
        <v>44844</v>
      </c>
      <c r="AD172" s="70">
        <v>45971</v>
      </c>
      <c r="AE172" s="53"/>
      <c r="AF172" s="53"/>
      <c r="AG172" s="57">
        <v>4709051</v>
      </c>
      <c r="AH172" s="43" t="s">
        <v>512</v>
      </c>
      <c r="AI172" s="53"/>
      <c r="AJ172" s="71"/>
      <c r="AK172" s="43" t="s">
        <v>512</v>
      </c>
      <c r="AL172" s="53"/>
    </row>
    <row r="173" spans="1:38" x14ac:dyDescent="0.25">
      <c r="A173" s="43">
        <v>148</v>
      </c>
      <c r="B173" s="44" t="s">
        <v>1202</v>
      </c>
      <c r="C173" s="60" t="s">
        <v>1290</v>
      </c>
      <c r="D173" s="43">
        <v>300</v>
      </c>
      <c r="E173" s="43" t="s">
        <v>1159</v>
      </c>
      <c r="F173" s="43" t="s">
        <v>1203</v>
      </c>
      <c r="G173" s="45">
        <v>2</v>
      </c>
      <c r="H173" s="43" t="s">
        <v>40</v>
      </c>
      <c r="I173" s="43" t="s">
        <v>1164</v>
      </c>
      <c r="J173" s="43" t="s">
        <v>298</v>
      </c>
      <c r="K173" s="43" t="s">
        <v>1291</v>
      </c>
      <c r="L173" s="43" t="s">
        <v>802</v>
      </c>
      <c r="M173" s="43">
        <v>2022</v>
      </c>
      <c r="N173" s="43" t="s">
        <v>797</v>
      </c>
      <c r="O173" s="43" t="s">
        <v>112</v>
      </c>
      <c r="P173" s="43" t="s">
        <v>175</v>
      </c>
      <c r="Q173" s="43" t="s">
        <v>45</v>
      </c>
      <c r="R173" s="43" t="s">
        <v>803</v>
      </c>
      <c r="S173" s="43" t="s">
        <v>804</v>
      </c>
      <c r="T173" s="43"/>
      <c r="U173" s="43"/>
      <c r="V173" s="43" t="s">
        <v>1205</v>
      </c>
      <c r="W173" s="43"/>
      <c r="X173" s="43" t="s">
        <v>1268</v>
      </c>
      <c r="Y173" s="43">
        <v>103967</v>
      </c>
      <c r="Z173" s="43">
        <v>37</v>
      </c>
      <c r="AA173" s="43"/>
      <c r="AB173" s="59">
        <v>15967900</v>
      </c>
      <c r="AC173" s="48">
        <v>44844</v>
      </c>
      <c r="AD173" s="48">
        <v>45971</v>
      </c>
      <c r="AE173" s="43"/>
      <c r="AF173" s="43"/>
      <c r="AG173" s="50">
        <v>4709051</v>
      </c>
      <c r="AH173" s="43" t="s">
        <v>512</v>
      </c>
      <c r="AI173" s="43"/>
      <c r="AJ173" s="47"/>
      <c r="AK173" s="43" t="s">
        <v>512</v>
      </c>
      <c r="AL173" s="43"/>
    </row>
    <row r="174" spans="1:38" x14ac:dyDescent="0.25">
      <c r="A174" s="43">
        <v>173</v>
      </c>
      <c r="B174" s="44" t="s">
        <v>1202</v>
      </c>
      <c r="C174" s="43"/>
      <c r="D174" s="43">
        <v>300</v>
      </c>
      <c r="E174" s="43" t="s">
        <v>1159</v>
      </c>
      <c r="F174" s="43" t="s">
        <v>1203</v>
      </c>
      <c r="G174" s="45">
        <v>3</v>
      </c>
      <c r="H174" s="43" t="s">
        <v>40</v>
      </c>
      <c r="I174" s="43" t="s">
        <v>1164</v>
      </c>
      <c r="J174" s="43" t="s">
        <v>298</v>
      </c>
      <c r="K174" s="43" t="s">
        <v>722</v>
      </c>
      <c r="L174" s="43" t="s">
        <v>1292</v>
      </c>
      <c r="M174" s="43">
        <v>2022</v>
      </c>
      <c r="N174" s="43" t="s">
        <v>282</v>
      </c>
      <c r="O174" s="43" t="s">
        <v>112</v>
      </c>
      <c r="P174" s="43" t="s">
        <v>175</v>
      </c>
      <c r="Q174" s="43" t="s">
        <v>45</v>
      </c>
      <c r="R174" s="43" t="s">
        <v>724</v>
      </c>
      <c r="S174" s="43" t="s">
        <v>725</v>
      </c>
      <c r="T174" s="43"/>
      <c r="U174" s="43"/>
      <c r="V174" s="43" t="s">
        <v>1225</v>
      </c>
      <c r="W174" s="43"/>
      <c r="X174" s="43" t="s">
        <v>516</v>
      </c>
      <c r="Y174" s="43">
        <v>3004282</v>
      </c>
      <c r="Z174" s="43">
        <v>37</v>
      </c>
      <c r="AA174" s="43">
        <v>0</v>
      </c>
      <c r="AB174" s="43">
        <v>0</v>
      </c>
      <c r="AC174" s="72">
        <v>44572</v>
      </c>
      <c r="AD174" s="72">
        <v>45699</v>
      </c>
      <c r="AE174" s="43"/>
      <c r="AF174" s="43"/>
      <c r="AG174" s="50">
        <v>4270187</v>
      </c>
      <c r="AH174" s="43" t="s">
        <v>335</v>
      </c>
      <c r="AI174" s="43"/>
      <c r="AJ174" s="43"/>
      <c r="AK174" s="43" t="e">
        <v>#N/A</v>
      </c>
      <c r="AL174" s="43"/>
    </row>
    <row r="175" spans="1:38" x14ac:dyDescent="0.25">
      <c r="A175" s="43">
        <v>174</v>
      </c>
      <c r="B175" s="44" t="s">
        <v>1202</v>
      </c>
      <c r="C175" s="43"/>
      <c r="D175" s="43">
        <v>300</v>
      </c>
      <c r="E175" s="43" t="s">
        <v>1159</v>
      </c>
      <c r="F175" s="43" t="s">
        <v>1203</v>
      </c>
      <c r="G175" s="45">
        <v>3</v>
      </c>
      <c r="H175" s="43" t="s">
        <v>40</v>
      </c>
      <c r="I175" s="43" t="s">
        <v>1164</v>
      </c>
      <c r="J175" s="43" t="s">
        <v>298</v>
      </c>
      <c r="K175" s="43" t="s">
        <v>722</v>
      </c>
      <c r="L175" s="43" t="s">
        <v>1293</v>
      </c>
      <c r="M175" s="43">
        <v>2022</v>
      </c>
      <c r="N175" s="43" t="s">
        <v>282</v>
      </c>
      <c r="O175" s="43" t="s">
        <v>112</v>
      </c>
      <c r="P175" s="43" t="s">
        <v>175</v>
      </c>
      <c r="Q175" s="43" t="s">
        <v>45</v>
      </c>
      <c r="R175" s="43" t="s">
        <v>728</v>
      </c>
      <c r="S175" s="43" t="s">
        <v>729</v>
      </c>
      <c r="T175" s="43"/>
      <c r="U175" s="43"/>
      <c r="V175" s="43" t="s">
        <v>1225</v>
      </c>
      <c r="W175" s="43"/>
      <c r="X175" s="43" t="s">
        <v>516</v>
      </c>
      <c r="Y175" s="43">
        <v>3004282</v>
      </c>
      <c r="Z175" s="43">
        <v>37</v>
      </c>
      <c r="AA175" s="43">
        <v>0</v>
      </c>
      <c r="AB175" s="43">
        <v>0</v>
      </c>
      <c r="AC175" s="72">
        <v>44572</v>
      </c>
      <c r="AD175" s="72">
        <v>45699</v>
      </c>
      <c r="AE175" s="43"/>
      <c r="AF175" s="43"/>
      <c r="AG175" s="50">
        <v>4270187</v>
      </c>
      <c r="AH175" s="43" t="s">
        <v>335</v>
      </c>
      <c r="AI175" s="43"/>
      <c r="AJ175" s="43"/>
      <c r="AK175" s="43" t="e">
        <v>#N/A</v>
      </c>
      <c r="AL175" s="43"/>
    </row>
    <row r="176" spans="1:38" x14ac:dyDescent="0.25">
      <c r="A176" s="43">
        <v>141</v>
      </c>
      <c r="B176" s="44" t="s">
        <v>1202</v>
      </c>
      <c r="C176" s="48">
        <v>38686</v>
      </c>
      <c r="D176" s="43">
        <v>300</v>
      </c>
      <c r="E176" s="43" t="s">
        <v>1159</v>
      </c>
      <c r="F176" s="43" t="s">
        <v>1203</v>
      </c>
      <c r="G176" s="45">
        <v>2</v>
      </c>
      <c r="H176" s="43" t="s">
        <v>40</v>
      </c>
      <c r="I176" s="43" t="s">
        <v>30</v>
      </c>
      <c r="J176" s="43" t="s">
        <v>493</v>
      </c>
      <c r="K176" s="43" t="s">
        <v>730</v>
      </c>
      <c r="L176" s="43" t="s">
        <v>760</v>
      </c>
      <c r="M176" s="43">
        <v>2022</v>
      </c>
      <c r="N176" s="43" t="s">
        <v>1241</v>
      </c>
      <c r="O176" s="43" t="s">
        <v>43</v>
      </c>
      <c r="P176" s="43"/>
      <c r="Q176" s="43" t="s">
        <v>45</v>
      </c>
      <c r="R176" s="43" t="s">
        <v>761</v>
      </c>
      <c r="S176" s="43" t="s">
        <v>762</v>
      </c>
      <c r="T176" s="43"/>
      <c r="U176" s="43"/>
      <c r="V176" s="43" t="s">
        <v>1225</v>
      </c>
      <c r="W176" s="43"/>
      <c r="X176" s="43" t="s">
        <v>486</v>
      </c>
      <c r="Y176" s="46">
        <v>112830</v>
      </c>
      <c r="Z176" s="43">
        <v>25</v>
      </c>
      <c r="AA176" s="43"/>
      <c r="AB176" s="43"/>
      <c r="AC176" s="48">
        <v>44747</v>
      </c>
      <c r="AD176" s="48">
        <v>45478</v>
      </c>
      <c r="AE176" s="43"/>
      <c r="AF176" s="43"/>
      <c r="AG176" s="50">
        <v>744552</v>
      </c>
      <c r="AH176" s="43" t="s">
        <v>512</v>
      </c>
      <c r="AI176" s="43"/>
      <c r="AJ176" s="47"/>
      <c r="AK176" s="43" t="s">
        <v>512</v>
      </c>
      <c r="AL176" s="43"/>
    </row>
    <row r="177" spans="1:38" x14ac:dyDescent="0.25">
      <c r="A177" s="43">
        <v>176</v>
      </c>
      <c r="B177" s="44" t="s">
        <v>1158</v>
      </c>
      <c r="C177" s="43"/>
      <c r="D177" s="43">
        <v>300</v>
      </c>
      <c r="E177" s="43" t="s">
        <v>1159</v>
      </c>
      <c r="F177" s="43" t="s">
        <v>1160</v>
      </c>
      <c r="G177" s="45">
        <v>12</v>
      </c>
      <c r="H177" s="43" t="s">
        <v>40</v>
      </c>
      <c r="I177" s="43" t="s">
        <v>30</v>
      </c>
      <c r="J177" s="43" t="s">
        <v>598</v>
      </c>
      <c r="K177" s="43" t="s">
        <v>712</v>
      </c>
      <c r="L177" s="43" t="s">
        <v>713</v>
      </c>
      <c r="M177" s="43">
        <v>2022</v>
      </c>
      <c r="N177" s="43" t="s">
        <v>634</v>
      </c>
      <c r="O177" s="43" t="s">
        <v>43</v>
      </c>
      <c r="P177" s="43"/>
      <c r="Q177" s="43" t="s">
        <v>24</v>
      </c>
      <c r="R177" s="43" t="s">
        <v>714</v>
      </c>
      <c r="S177" s="43" t="s">
        <v>715</v>
      </c>
      <c r="T177" s="43"/>
      <c r="U177" s="43"/>
      <c r="V177" s="43" t="s">
        <v>1165</v>
      </c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50">
        <v>0</v>
      </c>
      <c r="AH177" s="43" t="s">
        <v>29</v>
      </c>
      <c r="AI177" s="43"/>
      <c r="AJ177" s="43"/>
      <c r="AK177" s="43" t="s">
        <v>29</v>
      </c>
      <c r="AL177" s="43"/>
    </row>
    <row r="178" spans="1:38" x14ac:dyDescent="0.25">
      <c r="A178" s="43">
        <v>177</v>
      </c>
      <c r="B178" s="44" t="s">
        <v>1202</v>
      </c>
      <c r="C178" s="43"/>
      <c r="D178" s="43">
        <v>300</v>
      </c>
      <c r="E178" s="43" t="s">
        <v>1159</v>
      </c>
      <c r="F178" s="43" t="s">
        <v>1160</v>
      </c>
      <c r="G178" s="45">
        <v>30</v>
      </c>
      <c r="H178" s="43" t="s">
        <v>40</v>
      </c>
      <c r="I178" s="43" t="s">
        <v>30</v>
      </c>
      <c r="J178" s="43" t="s">
        <v>493</v>
      </c>
      <c r="K178" s="43" t="s">
        <v>730</v>
      </c>
      <c r="L178" s="43" t="s">
        <v>736</v>
      </c>
      <c r="M178" s="43">
        <v>2022</v>
      </c>
      <c r="N178" s="43" t="s">
        <v>1241</v>
      </c>
      <c r="O178" s="43" t="s">
        <v>43</v>
      </c>
      <c r="P178" s="43" t="s">
        <v>737</v>
      </c>
      <c r="Q178" s="43" t="s">
        <v>45</v>
      </c>
      <c r="R178" s="43" t="s">
        <v>738</v>
      </c>
      <c r="S178" s="43" t="s">
        <v>739</v>
      </c>
      <c r="T178" s="43"/>
      <c r="U178" s="43"/>
      <c r="V178" s="43" t="s">
        <v>1163</v>
      </c>
      <c r="W178" s="43"/>
      <c r="X178" s="43" t="s">
        <v>516</v>
      </c>
      <c r="Y178" s="43">
        <v>3005065</v>
      </c>
      <c r="Z178" s="43">
        <v>25</v>
      </c>
      <c r="AA178" s="43"/>
      <c r="AB178" s="49"/>
      <c r="AC178" s="48">
        <v>44694</v>
      </c>
      <c r="AD178" s="48">
        <v>45425</v>
      </c>
      <c r="AE178" s="49">
        <v>7199900</v>
      </c>
      <c r="AF178" s="43"/>
      <c r="AG178" s="50">
        <v>717769</v>
      </c>
      <c r="AH178" s="43" t="s">
        <v>667</v>
      </c>
      <c r="AI178" s="43"/>
      <c r="AJ178" s="43"/>
      <c r="AK178" s="43" t="s">
        <v>742</v>
      </c>
      <c r="AL178" s="43"/>
    </row>
    <row r="179" spans="1:38" x14ac:dyDescent="0.25">
      <c r="A179" s="43">
        <v>143</v>
      </c>
      <c r="B179" s="44" t="s">
        <v>1202</v>
      </c>
      <c r="C179" s="48">
        <v>39416</v>
      </c>
      <c r="D179" s="43">
        <v>300</v>
      </c>
      <c r="E179" s="43" t="s">
        <v>1159</v>
      </c>
      <c r="F179" s="43" t="s">
        <v>1203</v>
      </c>
      <c r="G179" s="45">
        <v>30</v>
      </c>
      <c r="H179" s="43" t="s">
        <v>40</v>
      </c>
      <c r="I179" s="43" t="s">
        <v>30</v>
      </c>
      <c r="J179" s="43" t="s">
        <v>493</v>
      </c>
      <c r="K179" s="43" t="s">
        <v>730</v>
      </c>
      <c r="L179" s="43" t="s">
        <v>768</v>
      </c>
      <c r="M179" s="43">
        <v>2022</v>
      </c>
      <c r="N179" s="43" t="s">
        <v>1241</v>
      </c>
      <c r="O179" s="43" t="s">
        <v>43</v>
      </c>
      <c r="P179" s="43"/>
      <c r="Q179" s="43" t="s">
        <v>45</v>
      </c>
      <c r="R179" s="43" t="s">
        <v>769</v>
      </c>
      <c r="S179" s="43" t="s">
        <v>770</v>
      </c>
      <c r="T179" s="43"/>
      <c r="U179" s="43"/>
      <c r="V179" s="43" t="s">
        <v>1225</v>
      </c>
      <c r="W179" s="43"/>
      <c r="X179" s="43" t="s">
        <v>486</v>
      </c>
      <c r="Y179" s="46">
        <v>112830</v>
      </c>
      <c r="Z179" s="43">
        <v>25</v>
      </c>
      <c r="AA179" s="43"/>
      <c r="AB179" s="43"/>
      <c r="AC179" s="48">
        <v>44747</v>
      </c>
      <c r="AD179" s="48">
        <v>45478</v>
      </c>
      <c r="AE179" s="43"/>
      <c r="AF179" s="43"/>
      <c r="AG179" s="50">
        <v>744552</v>
      </c>
      <c r="AH179" s="43" t="s">
        <v>667</v>
      </c>
      <c r="AI179" s="43"/>
      <c r="AJ179" s="47"/>
      <c r="AK179" s="43" t="s">
        <v>667</v>
      </c>
      <c r="AL179" s="43"/>
    </row>
    <row r="180" spans="1:38" x14ac:dyDescent="0.25">
      <c r="A180" s="43">
        <v>175</v>
      </c>
      <c r="B180" s="44" t="s">
        <v>1202</v>
      </c>
      <c r="C180" s="43"/>
      <c r="D180" s="43">
        <v>300</v>
      </c>
      <c r="E180" s="43" t="s">
        <v>1159</v>
      </c>
      <c r="F180" s="43" t="s">
        <v>1203</v>
      </c>
      <c r="G180" s="45">
        <v>30</v>
      </c>
      <c r="H180" s="43" t="s">
        <v>40</v>
      </c>
      <c r="I180" s="43" t="s">
        <v>823</v>
      </c>
      <c r="J180" s="43" t="s">
        <v>776</v>
      </c>
      <c r="K180" s="43" t="s">
        <v>777</v>
      </c>
      <c r="L180" s="43" t="s">
        <v>1294</v>
      </c>
      <c r="M180" s="43">
        <v>2022</v>
      </c>
      <c r="N180" s="43" t="s">
        <v>1241</v>
      </c>
      <c r="O180" s="43" t="s">
        <v>43</v>
      </c>
      <c r="P180" s="43" t="s">
        <v>70</v>
      </c>
      <c r="Q180" s="43" t="s">
        <v>45</v>
      </c>
      <c r="R180" s="43" t="s">
        <v>847</v>
      </c>
      <c r="S180" s="43" t="s">
        <v>848</v>
      </c>
      <c r="T180" s="43"/>
      <c r="U180" s="43"/>
      <c r="V180" s="43" t="s">
        <v>1225</v>
      </c>
      <c r="W180" s="43"/>
      <c r="X180" s="43" t="s">
        <v>486</v>
      </c>
      <c r="Y180" s="43">
        <v>114894</v>
      </c>
      <c r="Z180" s="43">
        <v>37</v>
      </c>
      <c r="AA180" s="43"/>
      <c r="AB180" s="43"/>
      <c r="AC180" s="48">
        <v>44839</v>
      </c>
      <c r="AD180" s="48">
        <v>45935</v>
      </c>
      <c r="AE180" s="43"/>
      <c r="AF180" s="43"/>
      <c r="AG180" s="50">
        <v>647499</v>
      </c>
      <c r="AH180" s="43" t="s">
        <v>667</v>
      </c>
      <c r="AI180" s="43"/>
      <c r="AJ180" s="43"/>
      <c r="AK180" s="43" t="e">
        <v>#N/A</v>
      </c>
      <c r="AL180" s="43"/>
    </row>
    <row r="181" spans="1:38" x14ac:dyDescent="0.25">
      <c r="A181" s="43">
        <v>182</v>
      </c>
      <c r="B181" s="44" t="s">
        <v>1202</v>
      </c>
      <c r="C181" s="43"/>
      <c r="D181" s="43">
        <v>300</v>
      </c>
      <c r="E181" s="43" t="s">
        <v>1159</v>
      </c>
      <c r="F181" s="43" t="s">
        <v>1203</v>
      </c>
      <c r="G181" s="45">
        <v>17</v>
      </c>
      <c r="H181" s="43" t="s">
        <v>16</v>
      </c>
      <c r="I181" s="43" t="s">
        <v>30</v>
      </c>
      <c r="J181" s="43" t="s">
        <v>31</v>
      </c>
      <c r="K181" s="43" t="s">
        <v>824</v>
      </c>
      <c r="L181" s="43" t="s">
        <v>786</v>
      </c>
      <c r="M181" s="43">
        <v>2022</v>
      </c>
      <c r="N181" s="43" t="s">
        <v>1224</v>
      </c>
      <c r="O181" s="43" t="s">
        <v>43</v>
      </c>
      <c r="P181" s="43" t="s">
        <v>70</v>
      </c>
      <c r="Q181" s="43" t="s">
        <v>45</v>
      </c>
      <c r="R181" s="43" t="s">
        <v>791</v>
      </c>
      <c r="S181" s="43" t="s">
        <v>788</v>
      </c>
      <c r="T181" s="43"/>
      <c r="U181" s="43"/>
      <c r="V181" s="43" t="s">
        <v>1225</v>
      </c>
      <c r="W181" s="43"/>
      <c r="X181" s="43" t="s">
        <v>503</v>
      </c>
      <c r="Y181" s="43">
        <v>593545</v>
      </c>
      <c r="Z181" s="43">
        <v>37</v>
      </c>
      <c r="AA181" s="43"/>
      <c r="AB181" s="49"/>
      <c r="AC181" s="48">
        <v>44732</v>
      </c>
      <c r="AD181" s="48">
        <v>45828</v>
      </c>
      <c r="AE181" s="49"/>
      <c r="AF181" s="43"/>
      <c r="AG181" s="50">
        <v>1094846</v>
      </c>
      <c r="AH181" s="43" t="s">
        <v>447</v>
      </c>
      <c r="AI181" s="43"/>
      <c r="AJ181" s="43"/>
      <c r="AK181" s="43" t="s">
        <v>789</v>
      </c>
      <c r="AL181" s="43"/>
    </row>
    <row r="182" spans="1:38" x14ac:dyDescent="0.25">
      <c r="A182" s="43">
        <v>181</v>
      </c>
      <c r="B182" s="44" t="s">
        <v>1202</v>
      </c>
      <c r="C182" s="43"/>
      <c r="D182" s="43">
        <v>300</v>
      </c>
      <c r="E182" s="43" t="s">
        <v>1159</v>
      </c>
      <c r="F182" s="43" t="s">
        <v>1203</v>
      </c>
      <c r="G182" s="45">
        <v>17</v>
      </c>
      <c r="H182" s="43" t="s">
        <v>16</v>
      </c>
      <c r="I182" s="43" t="s">
        <v>1164</v>
      </c>
      <c r="J182" s="43" t="s">
        <v>298</v>
      </c>
      <c r="K182" s="43" t="s">
        <v>818</v>
      </c>
      <c r="L182" s="43" t="s">
        <v>819</v>
      </c>
      <c r="M182" s="43">
        <v>2022</v>
      </c>
      <c r="N182" s="43" t="s">
        <v>1295</v>
      </c>
      <c r="O182" s="43" t="s">
        <v>69</v>
      </c>
      <c r="P182" s="43" t="s">
        <v>263</v>
      </c>
      <c r="Q182" s="43" t="s">
        <v>45</v>
      </c>
      <c r="R182" s="43" t="s">
        <v>820</v>
      </c>
      <c r="S182" s="43" t="s">
        <v>821</v>
      </c>
      <c r="T182" s="43"/>
      <c r="U182" s="43"/>
      <c r="V182" s="43" t="s">
        <v>1225</v>
      </c>
      <c r="W182" s="43"/>
      <c r="X182" s="43" t="s">
        <v>516</v>
      </c>
      <c r="Y182" s="43">
        <v>305847</v>
      </c>
      <c r="Z182" s="43">
        <v>37</v>
      </c>
      <c r="AA182" s="43"/>
      <c r="AB182" s="49"/>
      <c r="AC182" s="48">
        <v>44805</v>
      </c>
      <c r="AD182" s="48">
        <v>45901</v>
      </c>
      <c r="AE182" s="49"/>
      <c r="AF182" s="43"/>
      <c r="AG182" s="50">
        <v>3338131</v>
      </c>
      <c r="AH182" s="43" t="s">
        <v>447</v>
      </c>
      <c r="AI182" s="43"/>
      <c r="AJ182" s="43"/>
      <c r="AK182" s="43" t="s">
        <v>447</v>
      </c>
      <c r="AL182" s="43"/>
    </row>
    <row r="183" spans="1:38" x14ac:dyDescent="0.25">
      <c r="A183" s="43">
        <v>232</v>
      </c>
      <c r="B183" s="44" t="s">
        <v>1202</v>
      </c>
      <c r="C183" s="44"/>
      <c r="D183" s="43">
        <v>300</v>
      </c>
      <c r="E183" s="47" t="s">
        <v>1159</v>
      </c>
      <c r="F183" s="43" t="s">
        <v>1203</v>
      </c>
      <c r="G183" s="45">
        <v>18</v>
      </c>
      <c r="H183" s="43" t="s">
        <v>16</v>
      </c>
      <c r="I183" s="43" t="s">
        <v>1164</v>
      </c>
      <c r="J183" s="43" t="s">
        <v>76</v>
      </c>
      <c r="K183" s="43" t="s">
        <v>1296</v>
      </c>
      <c r="L183" s="43" t="s">
        <v>1067</v>
      </c>
      <c r="M183" s="43">
        <v>2024</v>
      </c>
      <c r="N183" s="43" t="s">
        <v>79</v>
      </c>
      <c r="O183" s="43" t="s">
        <v>43</v>
      </c>
      <c r="P183" s="43" t="s">
        <v>263</v>
      </c>
      <c r="Q183" s="43" t="s">
        <v>45</v>
      </c>
      <c r="R183" s="43" t="s">
        <v>1068</v>
      </c>
      <c r="S183" s="43" t="s">
        <v>1069</v>
      </c>
      <c r="T183" s="43"/>
      <c r="U183" s="43"/>
      <c r="V183" s="43" t="s">
        <v>1225</v>
      </c>
      <c r="W183" s="43"/>
      <c r="X183" s="43" t="s">
        <v>486</v>
      </c>
      <c r="Y183" s="46">
        <v>127013</v>
      </c>
      <c r="Z183" s="43">
        <v>25</v>
      </c>
      <c r="AA183" s="43"/>
      <c r="AB183" s="49"/>
      <c r="AC183" s="48">
        <v>45356</v>
      </c>
      <c r="AD183" s="48">
        <v>46086</v>
      </c>
      <c r="AE183" s="49"/>
      <c r="AF183" s="43"/>
      <c r="AG183" s="73">
        <v>1327168</v>
      </c>
      <c r="AH183" s="43" t="s">
        <v>543</v>
      </c>
      <c r="AI183" s="43"/>
      <c r="AJ183" s="43"/>
      <c r="AK183" s="43" t="s">
        <v>794</v>
      </c>
      <c r="AL183" s="43"/>
    </row>
    <row r="184" spans="1:38" x14ac:dyDescent="0.25">
      <c r="A184" s="43">
        <v>180</v>
      </c>
      <c r="B184" s="44" t="s">
        <v>1202</v>
      </c>
      <c r="C184" s="43"/>
      <c r="D184" s="43">
        <v>300</v>
      </c>
      <c r="E184" s="43" t="s">
        <v>1159</v>
      </c>
      <c r="F184" s="43" t="s">
        <v>1203</v>
      </c>
      <c r="G184" s="45">
        <v>9</v>
      </c>
      <c r="H184" s="43" t="s">
        <v>16</v>
      </c>
      <c r="I184" s="43" t="s">
        <v>30</v>
      </c>
      <c r="J184" s="43" t="s">
        <v>31</v>
      </c>
      <c r="K184" s="43" t="s">
        <v>744</v>
      </c>
      <c r="L184" s="43" t="s">
        <v>830</v>
      </c>
      <c r="M184" s="43">
        <v>2022</v>
      </c>
      <c r="N184" s="43" t="s">
        <v>1224</v>
      </c>
      <c r="O184" s="43" t="s">
        <v>43</v>
      </c>
      <c r="P184" s="43" t="s">
        <v>23</v>
      </c>
      <c r="Q184" s="43" t="s">
        <v>45</v>
      </c>
      <c r="R184" s="43" t="s">
        <v>831</v>
      </c>
      <c r="S184" s="43" t="s">
        <v>832</v>
      </c>
      <c r="T184" s="43"/>
      <c r="U184" s="43"/>
      <c r="V184" s="43" t="s">
        <v>1225</v>
      </c>
      <c r="W184" s="43"/>
      <c r="X184" s="43" t="s">
        <v>486</v>
      </c>
      <c r="Y184" s="43">
        <v>114465</v>
      </c>
      <c r="Z184" s="43">
        <v>37</v>
      </c>
      <c r="AA184" s="43"/>
      <c r="AB184" s="49"/>
      <c r="AC184" s="48">
        <v>44819</v>
      </c>
      <c r="AD184" s="48">
        <v>45915</v>
      </c>
      <c r="AE184" s="49"/>
      <c r="AF184" s="43"/>
      <c r="AG184" s="50">
        <v>918952</v>
      </c>
      <c r="AH184" s="43" t="s">
        <v>789</v>
      </c>
      <c r="AI184" s="43"/>
      <c r="AJ184" s="43"/>
      <c r="AK184" s="43" t="s">
        <v>129</v>
      </c>
      <c r="AL184" s="43"/>
    </row>
    <row r="185" spans="1:38" x14ac:dyDescent="0.25">
      <c r="A185" s="43">
        <v>212</v>
      </c>
      <c r="B185" s="44" t="s">
        <v>1202</v>
      </c>
      <c r="C185" s="43" t="s">
        <v>1297</v>
      </c>
      <c r="D185" s="43">
        <v>300</v>
      </c>
      <c r="E185" s="43" t="s">
        <v>1159</v>
      </c>
      <c r="F185" s="43" t="s">
        <v>1203</v>
      </c>
      <c r="G185" s="45">
        <v>2</v>
      </c>
      <c r="H185" s="43" t="s">
        <v>40</v>
      </c>
      <c r="I185" s="43" t="s">
        <v>1164</v>
      </c>
      <c r="J185" s="43" t="s">
        <v>298</v>
      </c>
      <c r="K185" s="43" t="s">
        <v>989</v>
      </c>
      <c r="L185" s="43" t="s">
        <v>1009</v>
      </c>
      <c r="M185" s="43">
        <v>2023</v>
      </c>
      <c r="N185" s="43" t="s">
        <v>991</v>
      </c>
      <c r="O185" s="43" t="s">
        <v>112</v>
      </c>
      <c r="P185" s="43" t="s">
        <v>175</v>
      </c>
      <c r="Q185" s="43" t="s">
        <v>45</v>
      </c>
      <c r="R185" s="43" t="s">
        <v>1010</v>
      </c>
      <c r="S185" s="43" t="s">
        <v>1011</v>
      </c>
      <c r="T185" s="43"/>
      <c r="U185" s="43"/>
      <c r="V185" s="43" t="s">
        <v>1225</v>
      </c>
      <c r="W185" s="43"/>
      <c r="X185" s="43" t="s">
        <v>486</v>
      </c>
      <c r="Y185" s="43">
        <v>118195</v>
      </c>
      <c r="Z185" s="43">
        <v>37</v>
      </c>
      <c r="AA185" s="43"/>
      <c r="AB185" s="43"/>
      <c r="AC185" s="48">
        <v>44972</v>
      </c>
      <c r="AD185" s="48">
        <v>46068</v>
      </c>
      <c r="AE185" s="43"/>
      <c r="AF185" s="43"/>
      <c r="AG185" s="50">
        <v>4240700</v>
      </c>
      <c r="AH185" s="43" t="s">
        <v>512</v>
      </c>
      <c r="AI185" s="43"/>
      <c r="AJ185" s="47"/>
      <c r="AK185" s="43" t="s">
        <v>512</v>
      </c>
      <c r="AL185" s="43"/>
    </row>
    <row r="186" spans="1:38" x14ac:dyDescent="0.25">
      <c r="A186" s="43">
        <v>160</v>
      </c>
      <c r="B186" s="44" t="s">
        <v>1202</v>
      </c>
      <c r="C186" s="60" t="s">
        <v>1298</v>
      </c>
      <c r="D186" s="43">
        <v>300</v>
      </c>
      <c r="E186" s="43" t="s">
        <v>1159</v>
      </c>
      <c r="F186" s="43" t="s">
        <v>1203</v>
      </c>
      <c r="G186" s="45">
        <v>2</v>
      </c>
      <c r="H186" s="43" t="s">
        <v>40</v>
      </c>
      <c r="I186" s="43" t="s">
        <v>1164</v>
      </c>
      <c r="J186" s="43" t="s">
        <v>298</v>
      </c>
      <c r="K186" s="43" t="s">
        <v>1299</v>
      </c>
      <c r="L186" s="43" t="s">
        <v>868</v>
      </c>
      <c r="M186" s="43">
        <v>2022</v>
      </c>
      <c r="N186" s="43" t="s">
        <v>456</v>
      </c>
      <c r="O186" s="43" t="s">
        <v>112</v>
      </c>
      <c r="P186" s="43" t="s">
        <v>175</v>
      </c>
      <c r="Q186" s="43" t="s">
        <v>45</v>
      </c>
      <c r="R186" s="43" t="s">
        <v>869</v>
      </c>
      <c r="S186" s="43" t="s">
        <v>870</v>
      </c>
      <c r="T186" s="43"/>
      <c r="U186" s="43"/>
      <c r="V186" s="43" t="s">
        <v>1225</v>
      </c>
      <c r="W186" s="43"/>
      <c r="X186" s="43" t="s">
        <v>503</v>
      </c>
      <c r="Y186" s="43">
        <v>595393</v>
      </c>
      <c r="Z186" s="43">
        <v>25</v>
      </c>
      <c r="AA186" s="43"/>
      <c r="AB186" s="43"/>
      <c r="AC186" s="48">
        <v>44839</v>
      </c>
      <c r="AD186" s="48">
        <v>45570</v>
      </c>
      <c r="AE186" s="59">
        <v>100813300</v>
      </c>
      <c r="AF186" s="43"/>
      <c r="AG186" s="50">
        <v>4032532</v>
      </c>
      <c r="AH186" s="43" t="s">
        <v>512</v>
      </c>
      <c r="AI186" s="43"/>
      <c r="AJ186" s="47"/>
      <c r="AK186" s="43" t="s">
        <v>512</v>
      </c>
      <c r="AL186" s="43"/>
    </row>
    <row r="187" spans="1:38" x14ac:dyDescent="0.25">
      <c r="A187" s="43">
        <v>161</v>
      </c>
      <c r="B187" s="44" t="s">
        <v>1202</v>
      </c>
      <c r="C187" s="60" t="s">
        <v>1300</v>
      </c>
      <c r="D187" s="43">
        <v>300</v>
      </c>
      <c r="E187" s="43" t="s">
        <v>1159</v>
      </c>
      <c r="F187" s="43" t="s">
        <v>1203</v>
      </c>
      <c r="G187" s="45">
        <v>2</v>
      </c>
      <c r="H187" s="43" t="s">
        <v>40</v>
      </c>
      <c r="I187" s="43" t="s">
        <v>1164</v>
      </c>
      <c r="J187" s="43" t="s">
        <v>298</v>
      </c>
      <c r="K187" s="43" t="s">
        <v>1299</v>
      </c>
      <c r="L187" s="43" t="s">
        <v>871</v>
      </c>
      <c r="M187" s="43">
        <v>2022</v>
      </c>
      <c r="N187" s="43" t="s">
        <v>456</v>
      </c>
      <c r="O187" s="43" t="s">
        <v>112</v>
      </c>
      <c r="P187" s="43" t="s">
        <v>175</v>
      </c>
      <c r="Q187" s="43" t="s">
        <v>45</v>
      </c>
      <c r="R187" s="43" t="s">
        <v>872</v>
      </c>
      <c r="S187" s="43" t="s">
        <v>873</v>
      </c>
      <c r="T187" s="43"/>
      <c r="U187" s="43"/>
      <c r="V187" s="43" t="s">
        <v>1225</v>
      </c>
      <c r="W187" s="43"/>
      <c r="X187" s="43" t="s">
        <v>503</v>
      </c>
      <c r="Y187" s="43">
        <v>595393</v>
      </c>
      <c r="Z187" s="43">
        <v>25</v>
      </c>
      <c r="AA187" s="43"/>
      <c r="AB187" s="43"/>
      <c r="AC187" s="48">
        <v>44839</v>
      </c>
      <c r="AD187" s="48">
        <v>45570</v>
      </c>
      <c r="AE187" s="59">
        <v>100813300</v>
      </c>
      <c r="AF187" s="43"/>
      <c r="AG187" s="50">
        <v>4032532</v>
      </c>
      <c r="AH187" s="43" t="s">
        <v>512</v>
      </c>
      <c r="AI187" s="43"/>
      <c r="AJ187" s="47"/>
      <c r="AK187" s="43" t="s">
        <v>512</v>
      </c>
      <c r="AL187" s="43"/>
    </row>
    <row r="188" spans="1:38" x14ac:dyDescent="0.25">
      <c r="A188" s="43">
        <v>168</v>
      </c>
      <c r="B188" s="44" t="s">
        <v>1202</v>
      </c>
      <c r="C188" s="48">
        <v>37985</v>
      </c>
      <c r="D188" s="43">
        <v>300</v>
      </c>
      <c r="E188" s="43" t="s">
        <v>1159</v>
      </c>
      <c r="F188" s="43" t="s">
        <v>1203</v>
      </c>
      <c r="G188" s="45">
        <v>2</v>
      </c>
      <c r="H188" s="43" t="s">
        <v>40</v>
      </c>
      <c r="I188" s="43" t="s">
        <v>399</v>
      </c>
      <c r="J188" s="43" t="s">
        <v>390</v>
      </c>
      <c r="K188" s="43">
        <v>416</v>
      </c>
      <c r="L188" s="43" t="s">
        <v>900</v>
      </c>
      <c r="M188" s="43">
        <v>2022</v>
      </c>
      <c r="N188" s="43" t="s">
        <v>399</v>
      </c>
      <c r="O188" s="43" t="s">
        <v>43</v>
      </c>
      <c r="P188" s="43" t="s">
        <v>175</v>
      </c>
      <c r="Q188" s="43" t="s">
        <v>45</v>
      </c>
      <c r="R188" s="43" t="s">
        <v>901</v>
      </c>
      <c r="S188" s="43" t="s">
        <v>902</v>
      </c>
      <c r="T188" s="52">
        <v>1345.3</v>
      </c>
      <c r="U188" s="52">
        <v>860.51469999999995</v>
      </c>
      <c r="V188" s="43" t="s">
        <v>1225</v>
      </c>
      <c r="W188" s="43"/>
      <c r="X188" s="43" t="s">
        <v>1206</v>
      </c>
      <c r="Y188" s="43" t="s">
        <v>1301</v>
      </c>
      <c r="Z188" s="43">
        <v>38</v>
      </c>
      <c r="AA188" s="43">
        <v>3</v>
      </c>
      <c r="AB188" s="43"/>
      <c r="AC188" s="48">
        <v>44829</v>
      </c>
      <c r="AD188" s="48">
        <v>45986</v>
      </c>
      <c r="AE188" s="59">
        <v>98900</v>
      </c>
      <c r="AF188" s="43" t="s">
        <v>1231</v>
      </c>
      <c r="AG188" s="50">
        <v>3361684</v>
      </c>
      <c r="AH188" s="43" t="s">
        <v>512</v>
      </c>
      <c r="AI188" s="43"/>
      <c r="AJ188" s="47"/>
      <c r="AK188" s="43" t="s">
        <v>512</v>
      </c>
      <c r="AL188" s="43"/>
    </row>
    <row r="189" spans="1:38" x14ac:dyDescent="0.25">
      <c r="A189" s="43">
        <v>196</v>
      </c>
      <c r="B189" s="44" t="s">
        <v>1202</v>
      </c>
      <c r="C189" s="60" t="s">
        <v>1302</v>
      </c>
      <c r="D189" s="43">
        <v>300</v>
      </c>
      <c r="E189" s="43" t="s">
        <v>1159</v>
      </c>
      <c r="F189" s="43" t="s">
        <v>1203</v>
      </c>
      <c r="G189" s="45">
        <v>2</v>
      </c>
      <c r="H189" s="43" t="s">
        <v>40</v>
      </c>
      <c r="I189" s="43" t="s">
        <v>1164</v>
      </c>
      <c r="J189" s="43" t="s">
        <v>953</v>
      </c>
      <c r="K189" s="43" t="s">
        <v>954</v>
      </c>
      <c r="L189" s="43" t="s">
        <v>955</v>
      </c>
      <c r="M189" s="43">
        <v>2023</v>
      </c>
      <c r="N189" s="43" t="s">
        <v>956</v>
      </c>
      <c r="O189" s="43" t="s">
        <v>957</v>
      </c>
      <c r="P189" s="43" t="s">
        <v>175</v>
      </c>
      <c r="Q189" s="43" t="s">
        <v>958</v>
      </c>
      <c r="R189" s="43" t="s">
        <v>958</v>
      </c>
      <c r="S189" s="43" t="s">
        <v>959</v>
      </c>
      <c r="T189" s="43"/>
      <c r="U189" s="43"/>
      <c r="V189" s="43" t="s">
        <v>1225</v>
      </c>
      <c r="W189" s="43"/>
      <c r="X189" s="43" t="s">
        <v>486</v>
      </c>
      <c r="Y189" s="43">
        <v>115874</v>
      </c>
      <c r="Z189" s="43">
        <v>37</v>
      </c>
      <c r="AA189" s="43">
        <v>3</v>
      </c>
      <c r="AB189" s="59">
        <v>4690000</v>
      </c>
      <c r="AC189" s="48">
        <v>44849</v>
      </c>
      <c r="AD189" s="48">
        <v>45945</v>
      </c>
      <c r="AE189" s="43"/>
      <c r="AF189" s="43"/>
      <c r="AG189" s="50">
        <v>1637948</v>
      </c>
      <c r="AH189" s="43" t="s">
        <v>512</v>
      </c>
      <c r="AI189" s="43"/>
      <c r="AJ189" s="47"/>
      <c r="AK189" s="43" t="s">
        <v>512</v>
      </c>
      <c r="AL189" s="43"/>
    </row>
    <row r="190" spans="1:38" x14ac:dyDescent="0.25">
      <c r="A190" s="43">
        <v>218</v>
      </c>
      <c r="B190" s="44" t="s">
        <v>1202</v>
      </c>
      <c r="C190" s="43" t="s">
        <v>1303</v>
      </c>
      <c r="D190" s="43">
        <v>300</v>
      </c>
      <c r="E190" s="43" t="s">
        <v>1159</v>
      </c>
      <c r="F190" s="43" t="s">
        <v>1203</v>
      </c>
      <c r="G190" s="45">
        <v>2</v>
      </c>
      <c r="H190" s="43" t="s">
        <v>40</v>
      </c>
      <c r="I190" s="43" t="s">
        <v>478</v>
      </c>
      <c r="J190" s="43" t="s">
        <v>479</v>
      </c>
      <c r="K190" s="43" t="s">
        <v>1041</v>
      </c>
      <c r="L190" s="43" t="s">
        <v>1042</v>
      </c>
      <c r="M190" s="43">
        <v>2023</v>
      </c>
      <c r="N190" s="43" t="s">
        <v>478</v>
      </c>
      <c r="O190" s="43"/>
      <c r="P190" s="43"/>
      <c r="Q190" s="43"/>
      <c r="R190" s="43" t="s">
        <v>1045</v>
      </c>
      <c r="S190" s="43" t="s">
        <v>1046</v>
      </c>
      <c r="T190" s="43"/>
      <c r="U190" s="43"/>
      <c r="V190" s="43" t="s">
        <v>1225</v>
      </c>
      <c r="W190" s="43"/>
      <c r="X190" s="43" t="s">
        <v>486</v>
      </c>
      <c r="Y190" s="43">
        <v>120807</v>
      </c>
      <c r="Z190" s="43">
        <v>25</v>
      </c>
      <c r="AA190" s="43"/>
      <c r="AB190" s="43"/>
      <c r="AC190" s="48">
        <v>45051</v>
      </c>
      <c r="AD190" s="48">
        <v>45792</v>
      </c>
      <c r="AE190" s="43"/>
      <c r="AF190" s="43"/>
      <c r="AG190" s="50">
        <v>1373410</v>
      </c>
      <c r="AH190" s="43" t="s">
        <v>512</v>
      </c>
      <c r="AI190" s="43"/>
      <c r="AJ190" s="47"/>
      <c r="AK190" s="43" t="s">
        <v>512</v>
      </c>
      <c r="AL190" s="43"/>
    </row>
    <row r="191" spans="1:38" x14ac:dyDescent="0.25">
      <c r="A191" s="43">
        <v>213</v>
      </c>
      <c r="B191" s="44" t="s">
        <v>1202</v>
      </c>
      <c r="C191" s="43" t="s">
        <v>1304</v>
      </c>
      <c r="D191" s="43">
        <v>300</v>
      </c>
      <c r="E191" s="43" t="s">
        <v>1159</v>
      </c>
      <c r="F191" s="43" t="s">
        <v>1203</v>
      </c>
      <c r="G191" s="45">
        <v>2</v>
      </c>
      <c r="H191" s="43" t="s">
        <v>40</v>
      </c>
      <c r="I191" s="43" t="s">
        <v>1164</v>
      </c>
      <c r="J191" s="43" t="s">
        <v>76</v>
      </c>
      <c r="K191" s="43" t="s">
        <v>1016</v>
      </c>
      <c r="L191" s="43" t="s">
        <v>1021</v>
      </c>
      <c r="M191" s="43">
        <v>2023</v>
      </c>
      <c r="N191" s="43" t="s">
        <v>1018</v>
      </c>
      <c r="O191" s="43" t="s">
        <v>22</v>
      </c>
      <c r="P191" s="43" t="s">
        <v>263</v>
      </c>
      <c r="Q191" s="43" t="s">
        <v>45</v>
      </c>
      <c r="R191" s="43" t="s">
        <v>1022</v>
      </c>
      <c r="S191" s="43" t="s">
        <v>1023</v>
      </c>
      <c r="T191" s="43"/>
      <c r="U191" s="43"/>
      <c r="V191" s="43" t="s">
        <v>1225</v>
      </c>
      <c r="W191" s="43"/>
      <c r="X191" s="43" t="s">
        <v>486</v>
      </c>
      <c r="Y191" s="43">
        <v>118192</v>
      </c>
      <c r="Z191" s="43">
        <v>37</v>
      </c>
      <c r="AA191" s="43"/>
      <c r="AB191" s="43"/>
      <c r="AC191" s="48">
        <v>44972</v>
      </c>
      <c r="AD191" s="48">
        <v>46068</v>
      </c>
      <c r="AE191" s="43"/>
      <c r="AF191" s="43"/>
      <c r="AG191" s="50">
        <v>1348836</v>
      </c>
      <c r="AH191" s="43" t="s">
        <v>512</v>
      </c>
      <c r="AI191" s="43"/>
      <c r="AJ191" s="47"/>
      <c r="AK191" s="43" t="s">
        <v>512</v>
      </c>
      <c r="AL191" s="43"/>
    </row>
    <row r="192" spans="1:38" x14ac:dyDescent="0.25">
      <c r="A192" s="43">
        <v>210</v>
      </c>
      <c r="B192" s="44" t="s">
        <v>1202</v>
      </c>
      <c r="C192" s="43" t="s">
        <v>1305</v>
      </c>
      <c r="D192" s="43">
        <v>300</v>
      </c>
      <c r="E192" s="43" t="s">
        <v>1159</v>
      </c>
      <c r="F192" s="43" t="s">
        <v>1160</v>
      </c>
      <c r="G192" s="45">
        <v>2</v>
      </c>
      <c r="H192" s="43" t="s">
        <v>40</v>
      </c>
      <c r="I192" s="43" t="s">
        <v>998</v>
      </c>
      <c r="J192" s="43" t="s">
        <v>999</v>
      </c>
      <c r="K192" s="43" t="s">
        <v>1000</v>
      </c>
      <c r="L192" s="43">
        <v>91</v>
      </c>
      <c r="M192" s="43">
        <v>2023</v>
      </c>
      <c r="N192" s="43" t="s">
        <v>998</v>
      </c>
      <c r="O192" s="43" t="s">
        <v>958</v>
      </c>
      <c r="P192" s="43"/>
      <c r="Q192" s="43" t="s">
        <v>45</v>
      </c>
      <c r="R192" s="43"/>
      <c r="S192" s="43" t="s">
        <v>1306</v>
      </c>
      <c r="T192" s="43"/>
      <c r="U192" s="43"/>
      <c r="V192" s="43" t="s">
        <v>1163</v>
      </c>
      <c r="W192" s="43"/>
      <c r="X192" s="43" t="s">
        <v>486</v>
      </c>
      <c r="Y192" s="46">
        <v>116328</v>
      </c>
      <c r="Z192" s="43">
        <v>19</v>
      </c>
      <c r="AA192" s="43"/>
      <c r="AB192" s="43"/>
      <c r="AC192" s="48">
        <v>44900</v>
      </c>
      <c r="AD192" s="48">
        <v>45448</v>
      </c>
      <c r="AE192" s="43"/>
      <c r="AF192" s="43"/>
      <c r="AG192" s="50">
        <v>1304741</v>
      </c>
      <c r="AH192" s="43" t="s">
        <v>512</v>
      </c>
      <c r="AI192" s="43"/>
      <c r="AJ192" s="47"/>
      <c r="AK192" s="43" t="e">
        <v>#N/A</v>
      </c>
      <c r="AL192" s="43"/>
    </row>
    <row r="193" spans="1:38" x14ac:dyDescent="0.25">
      <c r="A193" s="43">
        <v>211</v>
      </c>
      <c r="B193" s="44" t="s">
        <v>1202</v>
      </c>
      <c r="C193" s="43" t="s">
        <v>1307</v>
      </c>
      <c r="D193" s="43">
        <v>300</v>
      </c>
      <c r="E193" s="43" t="s">
        <v>1159</v>
      </c>
      <c r="F193" s="43" t="s">
        <v>1160</v>
      </c>
      <c r="G193" s="45">
        <v>2</v>
      </c>
      <c r="H193" s="43" t="s">
        <v>40</v>
      </c>
      <c r="I193" s="43" t="s">
        <v>998</v>
      </c>
      <c r="J193" s="43" t="s">
        <v>999</v>
      </c>
      <c r="K193" s="43" t="s">
        <v>1000</v>
      </c>
      <c r="L193" s="43">
        <v>92</v>
      </c>
      <c r="M193" s="43">
        <v>2023</v>
      </c>
      <c r="N193" s="43" t="s">
        <v>998</v>
      </c>
      <c r="O193" s="43" t="s">
        <v>958</v>
      </c>
      <c r="P193" s="43"/>
      <c r="Q193" s="43" t="s">
        <v>45</v>
      </c>
      <c r="R193" s="43"/>
      <c r="S193" s="43" t="s">
        <v>1308</v>
      </c>
      <c r="T193" s="43"/>
      <c r="U193" s="43"/>
      <c r="V193" s="43" t="s">
        <v>1163</v>
      </c>
      <c r="W193" s="43"/>
      <c r="X193" s="43" t="s">
        <v>486</v>
      </c>
      <c r="Y193" s="46">
        <v>116328</v>
      </c>
      <c r="Z193" s="43">
        <v>19</v>
      </c>
      <c r="AA193" s="43"/>
      <c r="AB193" s="43"/>
      <c r="AC193" s="48">
        <v>44900</v>
      </c>
      <c r="AD193" s="48">
        <v>45448</v>
      </c>
      <c r="AE193" s="43"/>
      <c r="AF193" s="43"/>
      <c r="AG193" s="50">
        <v>1304741</v>
      </c>
      <c r="AH193" s="43" t="s">
        <v>512</v>
      </c>
      <c r="AI193" s="43"/>
      <c r="AJ193" s="47"/>
      <c r="AK193" s="43" t="e">
        <v>#N/A</v>
      </c>
      <c r="AL193" s="43"/>
    </row>
    <row r="194" spans="1:38" x14ac:dyDescent="0.25">
      <c r="A194" s="43">
        <v>193</v>
      </c>
      <c r="B194" s="44" t="s">
        <v>1202</v>
      </c>
      <c r="C194" s="58">
        <v>37255</v>
      </c>
      <c r="D194" s="43">
        <v>300</v>
      </c>
      <c r="E194" s="43" t="s">
        <v>1159</v>
      </c>
      <c r="F194" s="43" t="s">
        <v>1203</v>
      </c>
      <c r="G194" s="45">
        <v>29</v>
      </c>
      <c r="H194" s="43" t="s">
        <v>40</v>
      </c>
      <c r="I194" s="43" t="s">
        <v>213</v>
      </c>
      <c r="J194" s="43" t="s">
        <v>390</v>
      </c>
      <c r="K194" s="43" t="s">
        <v>1204</v>
      </c>
      <c r="L194" s="43" t="s">
        <v>943</v>
      </c>
      <c r="M194" s="43">
        <v>2023</v>
      </c>
      <c r="N194" s="43" t="s">
        <v>213</v>
      </c>
      <c r="O194" s="43" t="s">
        <v>43</v>
      </c>
      <c r="P194" s="43" t="s">
        <v>175</v>
      </c>
      <c r="Q194" s="43" t="s">
        <v>45</v>
      </c>
      <c r="R194" s="43" t="s">
        <v>944</v>
      </c>
      <c r="S194" s="43" t="s">
        <v>945</v>
      </c>
      <c r="T194" s="43"/>
      <c r="U194" s="43"/>
      <c r="V194" s="43" t="s">
        <v>1205</v>
      </c>
      <c r="W194" s="43"/>
      <c r="X194" s="43" t="s">
        <v>1206</v>
      </c>
      <c r="Y194" s="43" t="s">
        <v>1309</v>
      </c>
      <c r="Z194" s="43">
        <v>36</v>
      </c>
      <c r="AA194" s="43"/>
      <c r="AB194" s="43"/>
      <c r="AC194" s="48">
        <v>45071</v>
      </c>
      <c r="AD194" s="48">
        <v>46137</v>
      </c>
      <c r="AE194" s="43" t="s">
        <v>1310</v>
      </c>
      <c r="AF194" s="43" t="s">
        <v>1311</v>
      </c>
      <c r="AG194" s="50">
        <v>31794121</v>
      </c>
      <c r="AH194" s="43" t="s">
        <v>343</v>
      </c>
      <c r="AI194" s="43"/>
      <c r="AJ194" s="47"/>
      <c r="AK194" s="43" t="s">
        <v>343</v>
      </c>
      <c r="AL194" s="43" t="s">
        <v>1312</v>
      </c>
    </row>
    <row r="195" spans="1:38" x14ac:dyDescent="0.25">
      <c r="A195" s="43">
        <v>194</v>
      </c>
      <c r="B195" s="44" t="s">
        <v>1202</v>
      </c>
      <c r="C195" s="48">
        <v>41516</v>
      </c>
      <c r="D195" s="43">
        <v>300</v>
      </c>
      <c r="E195" s="43" t="s">
        <v>1159</v>
      </c>
      <c r="F195" s="43" t="s">
        <v>1203</v>
      </c>
      <c r="G195" s="45">
        <v>29</v>
      </c>
      <c r="H195" s="43" t="s">
        <v>40</v>
      </c>
      <c r="I195" s="43" t="s">
        <v>1164</v>
      </c>
      <c r="J195" s="43" t="s">
        <v>298</v>
      </c>
      <c r="K195" s="43" t="s">
        <v>850</v>
      </c>
      <c r="L195" s="43" t="s">
        <v>946</v>
      </c>
      <c r="M195" s="43">
        <v>2023</v>
      </c>
      <c r="N195" s="43" t="s">
        <v>132</v>
      </c>
      <c r="O195" s="43" t="s">
        <v>69</v>
      </c>
      <c r="P195" s="43" t="s">
        <v>175</v>
      </c>
      <c r="Q195" s="43" t="s">
        <v>45</v>
      </c>
      <c r="R195" s="43" t="s">
        <v>947</v>
      </c>
      <c r="S195" s="43" t="s">
        <v>948</v>
      </c>
      <c r="T195" s="43"/>
      <c r="U195" s="43"/>
      <c r="V195" s="43" t="s">
        <v>1225</v>
      </c>
      <c r="W195" s="43"/>
      <c r="X195" s="43" t="s">
        <v>1286</v>
      </c>
      <c r="Y195" s="43">
        <v>7015748</v>
      </c>
      <c r="Z195" s="43">
        <v>37</v>
      </c>
      <c r="AA195" s="43"/>
      <c r="AB195" s="59">
        <v>15971126</v>
      </c>
      <c r="AC195" s="48">
        <v>44878</v>
      </c>
      <c r="AD195" s="48">
        <v>45974</v>
      </c>
      <c r="AE195" s="59">
        <v>213167043</v>
      </c>
      <c r="AF195" s="43"/>
      <c r="AG195" s="50">
        <v>5262449</v>
      </c>
      <c r="AH195" s="43" t="s">
        <v>343</v>
      </c>
      <c r="AI195" s="43"/>
      <c r="AJ195" s="47"/>
      <c r="AK195" s="43" t="s">
        <v>343</v>
      </c>
      <c r="AL195" s="43"/>
    </row>
    <row r="196" spans="1:38" x14ac:dyDescent="0.25">
      <c r="A196" s="43">
        <v>145</v>
      </c>
      <c r="B196" s="44" t="s">
        <v>1202</v>
      </c>
      <c r="C196" s="48">
        <v>42704</v>
      </c>
      <c r="D196" s="43">
        <v>300</v>
      </c>
      <c r="E196" s="43" t="s">
        <v>1159</v>
      </c>
      <c r="F196" s="43" t="s">
        <v>1203</v>
      </c>
      <c r="G196" s="45">
        <v>2</v>
      </c>
      <c r="H196" s="43" t="s">
        <v>40</v>
      </c>
      <c r="I196" s="43" t="s">
        <v>30</v>
      </c>
      <c r="J196" s="43" t="s">
        <v>776</v>
      </c>
      <c r="K196" s="43" t="s">
        <v>777</v>
      </c>
      <c r="L196" s="43" t="s">
        <v>1313</v>
      </c>
      <c r="M196" s="43">
        <v>2022</v>
      </c>
      <c r="N196" s="43" t="s">
        <v>1241</v>
      </c>
      <c r="O196" s="43" t="s">
        <v>43</v>
      </c>
      <c r="P196" s="43"/>
      <c r="Q196" s="43" t="s">
        <v>45</v>
      </c>
      <c r="R196" s="43" t="s">
        <v>779</v>
      </c>
      <c r="S196" s="43" t="s">
        <v>780</v>
      </c>
      <c r="T196" s="43"/>
      <c r="U196" s="43"/>
      <c r="V196" s="43" t="s">
        <v>1225</v>
      </c>
      <c r="W196" s="43"/>
      <c r="X196" s="43" t="s">
        <v>486</v>
      </c>
      <c r="Y196" s="46">
        <v>112985</v>
      </c>
      <c r="Z196" s="43">
        <v>25</v>
      </c>
      <c r="AA196" s="43"/>
      <c r="AB196" s="43"/>
      <c r="AC196" s="48">
        <v>44757</v>
      </c>
      <c r="AD196" s="48">
        <v>45488</v>
      </c>
      <c r="AE196" s="43"/>
      <c r="AF196" s="43"/>
      <c r="AG196" s="50">
        <v>752104</v>
      </c>
      <c r="AH196" s="43" t="s">
        <v>512</v>
      </c>
      <c r="AI196" s="43"/>
      <c r="AJ196" s="47"/>
      <c r="AK196" s="43" t="e">
        <v>#N/A</v>
      </c>
      <c r="AL196" s="43"/>
    </row>
    <row r="197" spans="1:38" x14ac:dyDescent="0.25">
      <c r="A197" s="43">
        <v>146</v>
      </c>
      <c r="B197" s="44" t="s">
        <v>1202</v>
      </c>
      <c r="C197" s="48">
        <v>42338</v>
      </c>
      <c r="D197" s="43">
        <v>300</v>
      </c>
      <c r="E197" s="43" t="s">
        <v>1159</v>
      </c>
      <c r="F197" s="43" t="s">
        <v>1203</v>
      </c>
      <c r="G197" s="45">
        <v>2</v>
      </c>
      <c r="H197" s="43" t="s">
        <v>40</v>
      </c>
      <c r="I197" s="43" t="s">
        <v>30</v>
      </c>
      <c r="J197" s="43" t="s">
        <v>776</v>
      </c>
      <c r="K197" s="43" t="s">
        <v>777</v>
      </c>
      <c r="L197" s="43" t="s">
        <v>1314</v>
      </c>
      <c r="M197" s="43">
        <v>2022</v>
      </c>
      <c r="N197" s="43" t="s">
        <v>1241</v>
      </c>
      <c r="O197" s="43" t="s">
        <v>43</v>
      </c>
      <c r="P197" s="43"/>
      <c r="Q197" s="43" t="s">
        <v>45</v>
      </c>
      <c r="R197" s="43" t="s">
        <v>783</v>
      </c>
      <c r="S197" s="43" t="s">
        <v>784</v>
      </c>
      <c r="T197" s="43"/>
      <c r="U197" s="43"/>
      <c r="V197" s="43" t="s">
        <v>1225</v>
      </c>
      <c r="W197" s="43"/>
      <c r="X197" s="43" t="s">
        <v>486</v>
      </c>
      <c r="Y197" s="46">
        <v>112985</v>
      </c>
      <c r="Z197" s="43">
        <v>25</v>
      </c>
      <c r="AA197" s="43"/>
      <c r="AB197" s="43"/>
      <c r="AC197" s="48">
        <v>44757</v>
      </c>
      <c r="AD197" s="48">
        <v>45488</v>
      </c>
      <c r="AE197" s="43"/>
      <c r="AF197" s="43"/>
      <c r="AG197" s="50">
        <v>752104</v>
      </c>
      <c r="AH197" s="43" t="s">
        <v>512</v>
      </c>
      <c r="AI197" s="43"/>
      <c r="AJ197" s="47"/>
      <c r="AK197" s="43" t="e">
        <v>#N/A</v>
      </c>
      <c r="AL197" s="43"/>
    </row>
    <row r="198" spans="1:38" x14ac:dyDescent="0.25">
      <c r="A198" s="43">
        <v>197</v>
      </c>
      <c r="B198" s="44" t="s">
        <v>1202</v>
      </c>
      <c r="C198" s="43" t="s">
        <v>1315</v>
      </c>
      <c r="D198" s="43">
        <v>300</v>
      </c>
      <c r="E198" s="43" t="s">
        <v>1159</v>
      </c>
      <c r="F198" s="43" t="s">
        <v>1203</v>
      </c>
      <c r="G198" s="45">
        <v>8</v>
      </c>
      <c r="H198" s="43" t="s">
        <v>40</v>
      </c>
      <c r="I198" s="43" t="s">
        <v>960</v>
      </c>
      <c r="J198" s="43" t="s">
        <v>953</v>
      </c>
      <c r="K198" s="43" t="s">
        <v>961</v>
      </c>
      <c r="L198" s="43" t="s">
        <v>962</v>
      </c>
      <c r="M198" s="43">
        <v>2023</v>
      </c>
      <c r="N198" s="43" t="s">
        <v>963</v>
      </c>
      <c r="O198" s="43" t="s">
        <v>957</v>
      </c>
      <c r="P198" s="43" t="s">
        <v>175</v>
      </c>
      <c r="Q198" s="43" t="s">
        <v>958</v>
      </c>
      <c r="R198" s="43" t="s">
        <v>958</v>
      </c>
      <c r="S198" s="43" t="s">
        <v>964</v>
      </c>
      <c r="T198" s="43"/>
      <c r="U198" s="43"/>
      <c r="V198" s="43" t="s">
        <v>1225</v>
      </c>
      <c r="W198" s="43"/>
      <c r="X198" s="43" t="s">
        <v>486</v>
      </c>
      <c r="Y198" s="43">
        <v>115877</v>
      </c>
      <c r="Z198" s="43">
        <v>37</v>
      </c>
      <c r="AA198" s="43">
        <v>3</v>
      </c>
      <c r="AB198" s="59">
        <v>30957983</v>
      </c>
      <c r="AC198" s="48">
        <v>44849</v>
      </c>
      <c r="AD198" s="48">
        <v>45945</v>
      </c>
      <c r="AE198" s="59">
        <v>109903000</v>
      </c>
      <c r="AF198" s="43"/>
      <c r="AG198" s="50">
        <v>2321940</v>
      </c>
      <c r="AH198" s="43" t="s">
        <v>965</v>
      </c>
      <c r="AI198" s="43"/>
      <c r="AJ198" s="47"/>
      <c r="AK198" s="43" t="s">
        <v>965</v>
      </c>
      <c r="AL198" s="43"/>
    </row>
    <row r="199" spans="1:38" x14ac:dyDescent="0.25">
      <c r="A199" s="43">
        <v>198</v>
      </c>
      <c r="B199" s="44" t="s">
        <v>1202</v>
      </c>
      <c r="C199" s="43" t="s">
        <v>1316</v>
      </c>
      <c r="D199" s="43">
        <v>300</v>
      </c>
      <c r="E199" s="43" t="s">
        <v>1159</v>
      </c>
      <c r="F199" s="43" t="s">
        <v>1203</v>
      </c>
      <c r="G199" s="45">
        <v>8</v>
      </c>
      <c r="H199" s="43" t="s">
        <v>40</v>
      </c>
      <c r="I199" s="43" t="s">
        <v>960</v>
      </c>
      <c r="J199" s="43" t="s">
        <v>953</v>
      </c>
      <c r="K199" s="43" t="s">
        <v>961</v>
      </c>
      <c r="L199" s="43" t="s">
        <v>966</v>
      </c>
      <c r="M199" s="43">
        <v>2023</v>
      </c>
      <c r="N199" s="43" t="s">
        <v>963</v>
      </c>
      <c r="O199" s="43" t="s">
        <v>957</v>
      </c>
      <c r="P199" s="43" t="s">
        <v>175</v>
      </c>
      <c r="Q199" s="43" t="s">
        <v>958</v>
      </c>
      <c r="R199" s="43" t="s">
        <v>958</v>
      </c>
      <c r="S199" s="43" t="s">
        <v>967</v>
      </c>
      <c r="T199" s="43"/>
      <c r="U199" s="43"/>
      <c r="V199" s="43" t="s">
        <v>1225</v>
      </c>
      <c r="W199" s="43"/>
      <c r="X199" s="43" t="s">
        <v>486</v>
      </c>
      <c r="Y199" s="43">
        <v>115877</v>
      </c>
      <c r="Z199" s="43">
        <v>37</v>
      </c>
      <c r="AA199" s="43">
        <v>3</v>
      </c>
      <c r="AB199" s="59">
        <v>30957983</v>
      </c>
      <c r="AC199" s="48">
        <v>44849</v>
      </c>
      <c r="AD199" s="48">
        <v>45945</v>
      </c>
      <c r="AE199" s="59">
        <v>109903000</v>
      </c>
      <c r="AF199" s="43"/>
      <c r="AG199" s="50">
        <v>2321940</v>
      </c>
      <c r="AH199" s="43" t="s">
        <v>965</v>
      </c>
      <c r="AI199" s="43"/>
      <c r="AJ199" s="47"/>
      <c r="AK199" s="43" t="s">
        <v>965</v>
      </c>
      <c r="AL199" s="43"/>
    </row>
    <row r="200" spans="1:38" x14ac:dyDescent="0.25">
      <c r="A200" s="43">
        <v>199</v>
      </c>
      <c r="B200" s="44" t="s">
        <v>1202</v>
      </c>
      <c r="C200" s="43" t="s">
        <v>1317</v>
      </c>
      <c r="D200" s="43">
        <v>300</v>
      </c>
      <c r="E200" s="43" t="s">
        <v>1159</v>
      </c>
      <c r="F200" s="43" t="s">
        <v>1203</v>
      </c>
      <c r="G200" s="45">
        <v>8</v>
      </c>
      <c r="H200" s="43" t="s">
        <v>40</v>
      </c>
      <c r="I200" s="43" t="s">
        <v>960</v>
      </c>
      <c r="J200" s="43" t="s">
        <v>953</v>
      </c>
      <c r="K200" s="43" t="s">
        <v>961</v>
      </c>
      <c r="L200" s="43" t="s">
        <v>968</v>
      </c>
      <c r="M200" s="43">
        <v>2023</v>
      </c>
      <c r="N200" s="43" t="s">
        <v>963</v>
      </c>
      <c r="O200" s="43" t="s">
        <v>957</v>
      </c>
      <c r="P200" s="43" t="s">
        <v>175</v>
      </c>
      <c r="Q200" s="43" t="s">
        <v>958</v>
      </c>
      <c r="R200" s="43" t="s">
        <v>958</v>
      </c>
      <c r="S200" s="43" t="s">
        <v>969</v>
      </c>
      <c r="T200" s="43"/>
      <c r="U200" s="43"/>
      <c r="V200" s="43" t="s">
        <v>1225</v>
      </c>
      <c r="W200" s="43"/>
      <c r="X200" s="43" t="s">
        <v>486</v>
      </c>
      <c r="Y200" s="43">
        <v>115877</v>
      </c>
      <c r="Z200" s="43">
        <v>37</v>
      </c>
      <c r="AA200" s="43">
        <v>3</v>
      </c>
      <c r="AB200" s="59">
        <v>30957983</v>
      </c>
      <c r="AC200" s="48">
        <v>44849</v>
      </c>
      <c r="AD200" s="48">
        <v>45945</v>
      </c>
      <c r="AE200" s="59">
        <v>109903000</v>
      </c>
      <c r="AF200" s="43"/>
      <c r="AG200" s="50">
        <v>2321940</v>
      </c>
      <c r="AH200" s="43" t="s">
        <v>965</v>
      </c>
      <c r="AI200" s="43"/>
      <c r="AJ200" s="47"/>
      <c r="AK200" s="43" t="s">
        <v>965</v>
      </c>
      <c r="AL200" s="43"/>
    </row>
    <row r="201" spans="1:38" x14ac:dyDescent="0.25">
      <c r="A201" s="43">
        <v>200</v>
      </c>
      <c r="B201" s="44" t="s">
        <v>1202</v>
      </c>
      <c r="C201" s="43" t="s">
        <v>1318</v>
      </c>
      <c r="D201" s="43">
        <v>300</v>
      </c>
      <c r="E201" s="43" t="s">
        <v>1159</v>
      </c>
      <c r="F201" s="43" t="s">
        <v>1203</v>
      </c>
      <c r="G201" s="45">
        <v>8</v>
      </c>
      <c r="H201" s="43" t="s">
        <v>40</v>
      </c>
      <c r="I201" s="43" t="s">
        <v>960</v>
      </c>
      <c r="J201" s="43" t="s">
        <v>953</v>
      </c>
      <c r="K201" s="43" t="s">
        <v>961</v>
      </c>
      <c r="L201" s="43" t="s">
        <v>970</v>
      </c>
      <c r="M201" s="43">
        <v>2023</v>
      </c>
      <c r="N201" s="43" t="s">
        <v>963</v>
      </c>
      <c r="O201" s="43" t="s">
        <v>957</v>
      </c>
      <c r="P201" s="43" t="s">
        <v>175</v>
      </c>
      <c r="Q201" s="43" t="s">
        <v>958</v>
      </c>
      <c r="R201" s="43" t="s">
        <v>958</v>
      </c>
      <c r="S201" s="43" t="s">
        <v>971</v>
      </c>
      <c r="T201" s="43"/>
      <c r="U201" s="43"/>
      <c r="V201" s="43" t="s">
        <v>1225</v>
      </c>
      <c r="W201" s="43"/>
      <c r="X201" s="43" t="s">
        <v>486</v>
      </c>
      <c r="Y201" s="43">
        <v>115877</v>
      </c>
      <c r="Z201" s="43">
        <v>37</v>
      </c>
      <c r="AA201" s="43">
        <v>3</v>
      </c>
      <c r="AB201" s="59">
        <v>30957983</v>
      </c>
      <c r="AC201" s="48">
        <v>44849</v>
      </c>
      <c r="AD201" s="48">
        <v>45945</v>
      </c>
      <c r="AE201" s="59">
        <v>109903000</v>
      </c>
      <c r="AF201" s="43"/>
      <c r="AG201" s="50">
        <v>2321940</v>
      </c>
      <c r="AH201" s="43" t="s">
        <v>965</v>
      </c>
      <c r="AI201" s="43"/>
      <c r="AJ201" s="47"/>
      <c r="AK201" s="43" t="s">
        <v>965</v>
      </c>
      <c r="AL201" s="43"/>
    </row>
    <row r="202" spans="1:38" x14ac:dyDescent="0.25">
      <c r="A202" s="43">
        <v>201</v>
      </c>
      <c r="B202" s="44" t="s">
        <v>1202</v>
      </c>
      <c r="C202" s="43" t="s">
        <v>1319</v>
      </c>
      <c r="D202" s="43">
        <v>300</v>
      </c>
      <c r="E202" s="43" t="s">
        <v>1159</v>
      </c>
      <c r="F202" s="43" t="s">
        <v>1203</v>
      </c>
      <c r="G202" s="45">
        <v>8</v>
      </c>
      <c r="H202" s="43" t="s">
        <v>40</v>
      </c>
      <c r="I202" s="43" t="s">
        <v>960</v>
      </c>
      <c r="J202" s="43" t="s">
        <v>953</v>
      </c>
      <c r="K202" s="43" t="s">
        <v>961</v>
      </c>
      <c r="L202" s="43" t="s">
        <v>972</v>
      </c>
      <c r="M202" s="43">
        <v>2023</v>
      </c>
      <c r="N202" s="43" t="s">
        <v>963</v>
      </c>
      <c r="O202" s="43" t="s">
        <v>957</v>
      </c>
      <c r="P202" s="43" t="s">
        <v>175</v>
      </c>
      <c r="Q202" s="43" t="s">
        <v>958</v>
      </c>
      <c r="R202" s="43" t="s">
        <v>958</v>
      </c>
      <c r="S202" s="43" t="s">
        <v>973</v>
      </c>
      <c r="T202" s="43"/>
      <c r="U202" s="43"/>
      <c r="V202" s="43" t="s">
        <v>1225</v>
      </c>
      <c r="W202" s="43"/>
      <c r="X202" s="43" t="s">
        <v>486</v>
      </c>
      <c r="Y202" s="43">
        <v>115877</v>
      </c>
      <c r="Z202" s="43">
        <v>37</v>
      </c>
      <c r="AA202" s="43">
        <v>3</v>
      </c>
      <c r="AB202" s="59">
        <v>30957983</v>
      </c>
      <c r="AC202" s="48">
        <v>44849</v>
      </c>
      <c r="AD202" s="48">
        <v>45945</v>
      </c>
      <c r="AE202" s="59">
        <v>109903000</v>
      </c>
      <c r="AF202" s="43"/>
      <c r="AG202" s="50">
        <v>2321940</v>
      </c>
      <c r="AH202" s="43" t="s">
        <v>965</v>
      </c>
      <c r="AI202" s="43"/>
      <c r="AJ202" s="47"/>
      <c r="AK202" s="43" t="s">
        <v>965</v>
      </c>
      <c r="AL202" s="43"/>
    </row>
    <row r="203" spans="1:38" x14ac:dyDescent="0.25">
      <c r="A203" s="43">
        <v>202</v>
      </c>
      <c r="B203" s="44" t="s">
        <v>1202</v>
      </c>
      <c r="C203" s="43" t="s">
        <v>1320</v>
      </c>
      <c r="D203" s="43">
        <v>300</v>
      </c>
      <c r="E203" s="43" t="s">
        <v>1159</v>
      </c>
      <c r="F203" s="43" t="s">
        <v>1203</v>
      </c>
      <c r="G203" s="45">
        <v>8</v>
      </c>
      <c r="H203" s="43" t="s">
        <v>40</v>
      </c>
      <c r="I203" s="43" t="s">
        <v>960</v>
      </c>
      <c r="J203" s="43" t="s">
        <v>953</v>
      </c>
      <c r="K203" s="43" t="s">
        <v>961</v>
      </c>
      <c r="L203" s="43" t="s">
        <v>974</v>
      </c>
      <c r="M203" s="43">
        <v>2023</v>
      </c>
      <c r="N203" s="43" t="s">
        <v>963</v>
      </c>
      <c r="O203" s="43" t="s">
        <v>957</v>
      </c>
      <c r="P203" s="43" t="s">
        <v>175</v>
      </c>
      <c r="Q203" s="43" t="s">
        <v>958</v>
      </c>
      <c r="R203" s="43" t="s">
        <v>958</v>
      </c>
      <c r="S203" s="43" t="s">
        <v>975</v>
      </c>
      <c r="T203" s="43"/>
      <c r="U203" s="43"/>
      <c r="V203" s="43" t="s">
        <v>1225</v>
      </c>
      <c r="W203" s="43"/>
      <c r="X203" s="43" t="s">
        <v>486</v>
      </c>
      <c r="Y203" s="43">
        <v>115890</v>
      </c>
      <c r="Z203" s="43">
        <v>37</v>
      </c>
      <c r="AA203" s="43">
        <v>3</v>
      </c>
      <c r="AB203" s="59">
        <v>30957983</v>
      </c>
      <c r="AC203" s="48">
        <v>44849</v>
      </c>
      <c r="AD203" s="48">
        <v>45945</v>
      </c>
      <c r="AE203" s="59">
        <v>109903000</v>
      </c>
      <c r="AF203" s="43"/>
      <c r="AG203" s="50">
        <v>2321940</v>
      </c>
      <c r="AH203" s="43" t="s">
        <v>965</v>
      </c>
      <c r="AI203" s="43"/>
      <c r="AJ203" s="47"/>
      <c r="AK203" s="43" t="s">
        <v>965</v>
      </c>
      <c r="AL203" s="43"/>
    </row>
    <row r="204" spans="1:38" x14ac:dyDescent="0.25">
      <c r="A204" s="43">
        <v>203</v>
      </c>
      <c r="B204" s="44" t="s">
        <v>1202</v>
      </c>
      <c r="C204" s="43" t="s">
        <v>1321</v>
      </c>
      <c r="D204" s="43">
        <v>300</v>
      </c>
      <c r="E204" s="43" t="s">
        <v>1159</v>
      </c>
      <c r="F204" s="43" t="s">
        <v>1203</v>
      </c>
      <c r="G204" s="45">
        <v>8</v>
      </c>
      <c r="H204" s="43" t="s">
        <v>40</v>
      </c>
      <c r="I204" s="43" t="s">
        <v>960</v>
      </c>
      <c r="J204" s="43" t="s">
        <v>953</v>
      </c>
      <c r="K204" s="43" t="s">
        <v>961</v>
      </c>
      <c r="L204" s="43" t="s">
        <v>976</v>
      </c>
      <c r="M204" s="43">
        <v>2023</v>
      </c>
      <c r="N204" s="43" t="s">
        <v>963</v>
      </c>
      <c r="O204" s="43" t="s">
        <v>957</v>
      </c>
      <c r="P204" s="43" t="s">
        <v>175</v>
      </c>
      <c r="Q204" s="43" t="s">
        <v>958</v>
      </c>
      <c r="R204" s="43" t="s">
        <v>958</v>
      </c>
      <c r="S204" s="43" t="s">
        <v>977</v>
      </c>
      <c r="T204" s="43"/>
      <c r="U204" s="43"/>
      <c r="V204" s="43" t="s">
        <v>1225</v>
      </c>
      <c r="W204" s="43"/>
      <c r="X204" s="43" t="s">
        <v>486</v>
      </c>
      <c r="Y204" s="43">
        <v>115890</v>
      </c>
      <c r="Z204" s="43">
        <v>37</v>
      </c>
      <c r="AA204" s="43">
        <v>3</v>
      </c>
      <c r="AB204" s="59">
        <v>30957983</v>
      </c>
      <c r="AC204" s="48">
        <v>44849</v>
      </c>
      <c r="AD204" s="48">
        <v>45945</v>
      </c>
      <c r="AE204" s="59">
        <v>109903000</v>
      </c>
      <c r="AF204" s="43"/>
      <c r="AG204" s="50">
        <v>2321940</v>
      </c>
      <c r="AH204" s="43" t="s">
        <v>965</v>
      </c>
      <c r="AI204" s="43"/>
      <c r="AJ204" s="47"/>
      <c r="AK204" s="43" t="s">
        <v>965</v>
      </c>
      <c r="AL204" s="43"/>
    </row>
    <row r="205" spans="1:38" x14ac:dyDescent="0.25">
      <c r="A205" s="43">
        <v>204</v>
      </c>
      <c r="B205" s="44" t="s">
        <v>1202</v>
      </c>
      <c r="C205" s="43" t="s">
        <v>1322</v>
      </c>
      <c r="D205" s="43">
        <v>300</v>
      </c>
      <c r="E205" s="43" t="s">
        <v>1159</v>
      </c>
      <c r="F205" s="43" t="s">
        <v>1203</v>
      </c>
      <c r="G205" s="45">
        <v>8</v>
      </c>
      <c r="H205" s="43" t="s">
        <v>40</v>
      </c>
      <c r="I205" s="43" t="s">
        <v>960</v>
      </c>
      <c r="J205" s="43" t="s">
        <v>953</v>
      </c>
      <c r="K205" s="43" t="s">
        <v>961</v>
      </c>
      <c r="L205" s="43" t="s">
        <v>978</v>
      </c>
      <c r="M205" s="43">
        <v>2023</v>
      </c>
      <c r="N205" s="43" t="s">
        <v>963</v>
      </c>
      <c r="O205" s="43" t="s">
        <v>957</v>
      </c>
      <c r="P205" s="43" t="s">
        <v>175</v>
      </c>
      <c r="Q205" s="43" t="s">
        <v>958</v>
      </c>
      <c r="R205" s="43" t="s">
        <v>958</v>
      </c>
      <c r="S205" s="43" t="s">
        <v>979</v>
      </c>
      <c r="T205" s="43"/>
      <c r="U205" s="43"/>
      <c r="V205" s="43" t="s">
        <v>1225</v>
      </c>
      <c r="W205" s="43"/>
      <c r="X205" s="43" t="s">
        <v>486</v>
      </c>
      <c r="Y205" s="43">
        <v>115890</v>
      </c>
      <c r="Z205" s="43">
        <v>37</v>
      </c>
      <c r="AA205" s="43">
        <v>3</v>
      </c>
      <c r="AB205" s="59">
        <v>30957983</v>
      </c>
      <c r="AC205" s="48">
        <v>44849</v>
      </c>
      <c r="AD205" s="48">
        <v>45945</v>
      </c>
      <c r="AE205" s="59">
        <v>109903000</v>
      </c>
      <c r="AF205" s="43"/>
      <c r="AG205" s="50">
        <v>2321940</v>
      </c>
      <c r="AH205" s="43" t="s">
        <v>965</v>
      </c>
      <c r="AI205" s="43"/>
      <c r="AJ205" s="47"/>
      <c r="AK205" s="43" t="s">
        <v>965</v>
      </c>
      <c r="AL205" s="43"/>
    </row>
    <row r="206" spans="1:38" x14ac:dyDescent="0.25">
      <c r="A206" s="43">
        <v>205</v>
      </c>
      <c r="B206" s="44" t="s">
        <v>1202</v>
      </c>
      <c r="C206" s="43" t="s">
        <v>1323</v>
      </c>
      <c r="D206" s="43">
        <v>300</v>
      </c>
      <c r="E206" s="43" t="s">
        <v>1159</v>
      </c>
      <c r="F206" s="43" t="s">
        <v>1203</v>
      </c>
      <c r="G206" s="45">
        <v>8</v>
      </c>
      <c r="H206" s="43" t="s">
        <v>40</v>
      </c>
      <c r="I206" s="43" t="s">
        <v>960</v>
      </c>
      <c r="J206" s="43" t="s">
        <v>953</v>
      </c>
      <c r="K206" s="43" t="s">
        <v>961</v>
      </c>
      <c r="L206" s="43" t="s">
        <v>980</v>
      </c>
      <c r="M206" s="43">
        <v>2023</v>
      </c>
      <c r="N206" s="43" t="s">
        <v>963</v>
      </c>
      <c r="O206" s="43" t="s">
        <v>957</v>
      </c>
      <c r="P206" s="43" t="s">
        <v>175</v>
      </c>
      <c r="Q206" s="43" t="s">
        <v>958</v>
      </c>
      <c r="R206" s="43" t="s">
        <v>958</v>
      </c>
      <c r="S206" s="43" t="s">
        <v>981</v>
      </c>
      <c r="T206" s="43"/>
      <c r="U206" s="43"/>
      <c r="V206" s="43" t="s">
        <v>1225</v>
      </c>
      <c r="W206" s="43"/>
      <c r="X206" s="43" t="s">
        <v>486</v>
      </c>
      <c r="Y206" s="43">
        <v>115890</v>
      </c>
      <c r="Z206" s="43">
        <v>37</v>
      </c>
      <c r="AA206" s="43">
        <v>3</v>
      </c>
      <c r="AB206" s="59">
        <v>30957983</v>
      </c>
      <c r="AC206" s="48">
        <v>44849</v>
      </c>
      <c r="AD206" s="48">
        <v>45945</v>
      </c>
      <c r="AE206" s="59">
        <v>109903000</v>
      </c>
      <c r="AF206" s="43"/>
      <c r="AG206" s="50">
        <v>2321940</v>
      </c>
      <c r="AH206" s="43" t="s">
        <v>965</v>
      </c>
      <c r="AI206" s="43"/>
      <c r="AJ206" s="47"/>
      <c r="AK206" s="43" t="s">
        <v>965</v>
      </c>
      <c r="AL206" s="46"/>
    </row>
    <row r="207" spans="1:38" x14ac:dyDescent="0.25">
      <c r="A207" s="43">
        <v>139</v>
      </c>
      <c r="B207" s="44" t="s">
        <v>1202</v>
      </c>
      <c r="C207" s="48">
        <v>37955</v>
      </c>
      <c r="D207" s="43">
        <v>300</v>
      </c>
      <c r="E207" s="43" t="s">
        <v>1159</v>
      </c>
      <c r="F207" s="43" t="s">
        <v>1203</v>
      </c>
      <c r="G207" s="45">
        <v>2</v>
      </c>
      <c r="H207" s="43" t="s">
        <v>40</v>
      </c>
      <c r="I207" s="43" t="s">
        <v>30</v>
      </c>
      <c r="J207" s="43" t="s">
        <v>493</v>
      </c>
      <c r="K207" s="43" t="s">
        <v>730</v>
      </c>
      <c r="L207" s="43" t="s">
        <v>751</v>
      </c>
      <c r="M207" s="43">
        <v>2022</v>
      </c>
      <c r="N207" s="43" t="s">
        <v>1241</v>
      </c>
      <c r="O207" s="43" t="s">
        <v>43</v>
      </c>
      <c r="P207" s="43"/>
      <c r="Q207" s="43" t="s">
        <v>45</v>
      </c>
      <c r="R207" s="43" t="s">
        <v>752</v>
      </c>
      <c r="S207" s="43" t="s">
        <v>753</v>
      </c>
      <c r="T207" s="43"/>
      <c r="U207" s="43"/>
      <c r="V207" s="43" t="s">
        <v>1225</v>
      </c>
      <c r="W207" s="43"/>
      <c r="X207" s="43" t="s">
        <v>486</v>
      </c>
      <c r="Y207" s="46">
        <v>112830</v>
      </c>
      <c r="Z207" s="43">
        <v>25</v>
      </c>
      <c r="AA207" s="43"/>
      <c r="AB207" s="43"/>
      <c r="AC207" s="48">
        <v>44747</v>
      </c>
      <c r="AD207" s="48">
        <v>45478</v>
      </c>
      <c r="AE207" s="43"/>
      <c r="AF207" s="43"/>
      <c r="AG207" s="50">
        <v>744552</v>
      </c>
      <c r="AH207" s="43" t="s">
        <v>512</v>
      </c>
      <c r="AI207" s="43"/>
      <c r="AJ207" s="47"/>
      <c r="AK207" s="43" t="s">
        <v>512</v>
      </c>
      <c r="AL207" s="43"/>
    </row>
    <row r="208" spans="1:38" x14ac:dyDescent="0.25">
      <c r="A208" s="43">
        <v>140</v>
      </c>
      <c r="B208" s="44" t="s">
        <v>1202</v>
      </c>
      <c r="C208" s="48">
        <v>38321</v>
      </c>
      <c r="D208" s="43">
        <v>300</v>
      </c>
      <c r="E208" s="43" t="s">
        <v>1159</v>
      </c>
      <c r="F208" s="43" t="s">
        <v>1203</v>
      </c>
      <c r="G208" s="45">
        <v>2</v>
      </c>
      <c r="H208" s="43" t="s">
        <v>40</v>
      </c>
      <c r="I208" s="43" t="s">
        <v>30</v>
      </c>
      <c r="J208" s="43" t="s">
        <v>493</v>
      </c>
      <c r="K208" s="43" t="s">
        <v>730</v>
      </c>
      <c r="L208" s="43" t="s">
        <v>756</v>
      </c>
      <c r="M208" s="43">
        <v>2022</v>
      </c>
      <c r="N208" s="43" t="s">
        <v>1241</v>
      </c>
      <c r="O208" s="43" t="s">
        <v>43</v>
      </c>
      <c r="P208" s="43"/>
      <c r="Q208" s="43" t="s">
        <v>45</v>
      </c>
      <c r="R208" s="43" t="s">
        <v>757</v>
      </c>
      <c r="S208" s="43" t="s">
        <v>758</v>
      </c>
      <c r="T208" s="43"/>
      <c r="U208" s="43"/>
      <c r="V208" s="43" t="s">
        <v>1225</v>
      </c>
      <c r="W208" s="43"/>
      <c r="X208" s="43" t="s">
        <v>486</v>
      </c>
      <c r="Y208" s="46">
        <v>112830</v>
      </c>
      <c r="Z208" s="43">
        <v>25</v>
      </c>
      <c r="AA208" s="43"/>
      <c r="AB208" s="43"/>
      <c r="AC208" s="48">
        <v>44747</v>
      </c>
      <c r="AD208" s="48">
        <v>45478</v>
      </c>
      <c r="AE208" s="43"/>
      <c r="AF208" s="43"/>
      <c r="AG208" s="50">
        <v>744552</v>
      </c>
      <c r="AH208" s="43" t="s">
        <v>512</v>
      </c>
      <c r="AI208" s="43"/>
      <c r="AJ208" s="47"/>
      <c r="AK208" s="43" t="s">
        <v>512</v>
      </c>
      <c r="AL208" s="43"/>
    </row>
    <row r="209" spans="1:38" x14ac:dyDescent="0.25">
      <c r="A209" s="43">
        <v>142</v>
      </c>
      <c r="B209" s="44" t="s">
        <v>1202</v>
      </c>
      <c r="C209" s="48">
        <v>39051</v>
      </c>
      <c r="D209" s="43">
        <v>300</v>
      </c>
      <c r="E209" s="43" t="s">
        <v>1159</v>
      </c>
      <c r="F209" s="43" t="s">
        <v>1203</v>
      </c>
      <c r="G209" s="45">
        <v>2</v>
      </c>
      <c r="H209" s="43" t="s">
        <v>40</v>
      </c>
      <c r="I209" s="43" t="s">
        <v>30</v>
      </c>
      <c r="J209" s="43" t="s">
        <v>493</v>
      </c>
      <c r="K209" s="43" t="s">
        <v>730</v>
      </c>
      <c r="L209" s="43" t="s">
        <v>764</v>
      </c>
      <c r="M209" s="43">
        <v>2022</v>
      </c>
      <c r="N209" s="43" t="s">
        <v>1241</v>
      </c>
      <c r="O209" s="43" t="s">
        <v>43</v>
      </c>
      <c r="P209" s="43"/>
      <c r="Q209" s="43" t="s">
        <v>45</v>
      </c>
      <c r="R209" s="43" t="s">
        <v>765</v>
      </c>
      <c r="S209" s="43" t="s">
        <v>766</v>
      </c>
      <c r="T209" s="43"/>
      <c r="U209" s="43"/>
      <c r="V209" s="43" t="s">
        <v>1225</v>
      </c>
      <c r="W209" s="43"/>
      <c r="X209" s="43" t="s">
        <v>486</v>
      </c>
      <c r="Y209" s="46">
        <v>112830</v>
      </c>
      <c r="Z209" s="43">
        <v>25</v>
      </c>
      <c r="AA209" s="43"/>
      <c r="AB209" s="43"/>
      <c r="AC209" s="48">
        <v>44747</v>
      </c>
      <c r="AD209" s="48">
        <v>45478</v>
      </c>
      <c r="AE209" s="43"/>
      <c r="AF209" s="43"/>
      <c r="AG209" s="50">
        <v>744552</v>
      </c>
      <c r="AH209" s="43" t="s">
        <v>512</v>
      </c>
      <c r="AI209" s="43"/>
      <c r="AJ209" s="47"/>
      <c r="AK209" s="43" t="s">
        <v>512</v>
      </c>
      <c r="AL209" s="43"/>
    </row>
    <row r="210" spans="1:38" x14ac:dyDescent="0.25">
      <c r="A210" s="43">
        <v>144</v>
      </c>
      <c r="B210" s="44" t="s">
        <v>1202</v>
      </c>
      <c r="C210" s="48">
        <v>39782</v>
      </c>
      <c r="D210" s="43">
        <v>300</v>
      </c>
      <c r="E210" s="43" t="s">
        <v>1159</v>
      </c>
      <c r="F210" s="43" t="s">
        <v>1203</v>
      </c>
      <c r="G210" s="45">
        <v>2</v>
      </c>
      <c r="H210" s="43" t="s">
        <v>40</v>
      </c>
      <c r="I210" s="43" t="s">
        <v>30</v>
      </c>
      <c r="J210" s="43" t="s">
        <v>493</v>
      </c>
      <c r="K210" s="43" t="s">
        <v>730</v>
      </c>
      <c r="L210" s="43" t="s">
        <v>772</v>
      </c>
      <c r="M210" s="43">
        <v>2022</v>
      </c>
      <c r="N210" s="43" t="s">
        <v>1241</v>
      </c>
      <c r="O210" s="43" t="s">
        <v>43</v>
      </c>
      <c r="P210" s="43"/>
      <c r="Q210" s="43" t="s">
        <v>45</v>
      </c>
      <c r="R210" s="43" t="s">
        <v>773</v>
      </c>
      <c r="S210" s="43" t="s">
        <v>774</v>
      </c>
      <c r="T210" s="43"/>
      <c r="U210" s="43"/>
      <c r="V210" s="43" t="s">
        <v>1225</v>
      </c>
      <c r="W210" s="43"/>
      <c r="X210" s="43" t="s">
        <v>486</v>
      </c>
      <c r="Y210" s="46">
        <v>112830</v>
      </c>
      <c r="Z210" s="43">
        <v>25</v>
      </c>
      <c r="AA210" s="43"/>
      <c r="AB210" s="43"/>
      <c r="AC210" s="48">
        <v>44747</v>
      </c>
      <c r="AD210" s="48">
        <v>45478</v>
      </c>
      <c r="AE210" s="43"/>
      <c r="AF210" s="43"/>
      <c r="AG210" s="50">
        <v>744552</v>
      </c>
      <c r="AH210" s="43" t="s">
        <v>512</v>
      </c>
      <c r="AI210" s="43"/>
      <c r="AJ210" s="47"/>
      <c r="AK210" s="43" t="s">
        <v>512</v>
      </c>
      <c r="AL210" s="43"/>
    </row>
    <row r="211" spans="1:38" x14ac:dyDescent="0.25">
      <c r="A211" s="43">
        <v>108</v>
      </c>
      <c r="B211" s="44" t="s">
        <v>1202</v>
      </c>
      <c r="C211" s="44" t="s">
        <v>1324</v>
      </c>
      <c r="D211" s="43">
        <v>300</v>
      </c>
      <c r="E211" s="43" t="s">
        <v>1159</v>
      </c>
      <c r="F211" s="43" t="s">
        <v>1203</v>
      </c>
      <c r="G211" s="45">
        <v>2</v>
      </c>
      <c r="H211" s="43" t="s">
        <v>40</v>
      </c>
      <c r="I211" s="43" t="s">
        <v>30</v>
      </c>
      <c r="J211" s="43" t="s">
        <v>1325</v>
      </c>
      <c r="K211" s="43" t="s">
        <v>677</v>
      </c>
      <c r="L211" s="43" t="s">
        <v>678</v>
      </c>
      <c r="M211" s="43">
        <v>2021</v>
      </c>
      <c r="N211" s="43" t="s">
        <v>1326</v>
      </c>
      <c r="O211" s="43" t="s">
        <v>43</v>
      </c>
      <c r="P211" s="43" t="s">
        <v>442</v>
      </c>
      <c r="Q211" s="43" t="s">
        <v>45</v>
      </c>
      <c r="R211" s="43" t="s">
        <v>679</v>
      </c>
      <c r="S211" s="43" t="s">
        <v>680</v>
      </c>
      <c r="T211" s="43"/>
      <c r="U211" s="43"/>
      <c r="V211" s="43" t="s">
        <v>1225</v>
      </c>
      <c r="W211" s="43" t="s">
        <v>1327</v>
      </c>
      <c r="X211" s="43" t="s">
        <v>516</v>
      </c>
      <c r="Y211" s="43">
        <v>3002675</v>
      </c>
      <c r="Z211" s="43">
        <v>37</v>
      </c>
      <c r="AA211" s="43"/>
      <c r="AB211" s="43"/>
      <c r="AC211" s="48">
        <v>44379</v>
      </c>
      <c r="AD211" s="48">
        <v>45506</v>
      </c>
      <c r="AE211" s="43"/>
      <c r="AF211" s="43"/>
      <c r="AG211" s="50">
        <v>723809</v>
      </c>
      <c r="AH211" s="43" t="s">
        <v>512</v>
      </c>
      <c r="AI211" s="43"/>
      <c r="AJ211" s="47"/>
      <c r="AK211" s="43" t="s">
        <v>512</v>
      </c>
      <c r="AL211" s="43"/>
    </row>
    <row r="212" spans="1:38" x14ac:dyDescent="0.25">
      <c r="A212" s="43">
        <v>152</v>
      </c>
      <c r="B212" s="44" t="s">
        <v>1202</v>
      </c>
      <c r="C212" s="48">
        <v>40877</v>
      </c>
      <c r="D212" s="43">
        <v>300</v>
      </c>
      <c r="E212" s="43" t="s">
        <v>1159</v>
      </c>
      <c r="F212" s="43" t="s">
        <v>1203</v>
      </c>
      <c r="G212" s="45">
        <v>2</v>
      </c>
      <c r="H212" s="43" t="s">
        <v>40</v>
      </c>
      <c r="I212" s="43" t="s">
        <v>30</v>
      </c>
      <c r="J212" s="43" t="s">
        <v>776</v>
      </c>
      <c r="K212" s="43" t="s">
        <v>777</v>
      </c>
      <c r="L212" s="43" t="s">
        <v>834</v>
      </c>
      <c r="M212" s="43">
        <v>2022</v>
      </c>
      <c r="N212" s="43" t="s">
        <v>1241</v>
      </c>
      <c r="O212" s="43" t="s">
        <v>43</v>
      </c>
      <c r="P212" s="43" t="s">
        <v>70</v>
      </c>
      <c r="Q212" s="43" t="s">
        <v>45</v>
      </c>
      <c r="R212" s="43" t="s">
        <v>835</v>
      </c>
      <c r="S212" s="43" t="s">
        <v>836</v>
      </c>
      <c r="T212" s="43"/>
      <c r="U212" s="43"/>
      <c r="V212" s="43" t="s">
        <v>1225</v>
      </c>
      <c r="W212" s="43"/>
      <c r="X212" s="43" t="s">
        <v>486</v>
      </c>
      <c r="Y212" s="43">
        <v>114894</v>
      </c>
      <c r="Z212" s="43">
        <v>37</v>
      </c>
      <c r="AA212" s="43"/>
      <c r="AB212" s="43"/>
      <c r="AC212" s="48">
        <v>44839</v>
      </c>
      <c r="AD212" s="48">
        <v>45935</v>
      </c>
      <c r="AE212" s="43"/>
      <c r="AF212" s="43"/>
      <c r="AG212" s="50">
        <v>647499</v>
      </c>
      <c r="AH212" s="43" t="s">
        <v>512</v>
      </c>
      <c r="AI212" s="43"/>
      <c r="AJ212" s="47"/>
      <c r="AK212" s="43" t="s">
        <v>512</v>
      </c>
      <c r="AL212" s="43"/>
    </row>
    <row r="213" spans="1:38" x14ac:dyDescent="0.25">
      <c r="A213" s="43">
        <v>153</v>
      </c>
      <c r="B213" s="44" t="s">
        <v>1202</v>
      </c>
      <c r="C213" s="48">
        <v>40512</v>
      </c>
      <c r="D213" s="43">
        <v>300</v>
      </c>
      <c r="E213" s="43" t="s">
        <v>1159</v>
      </c>
      <c r="F213" s="43" t="s">
        <v>1203</v>
      </c>
      <c r="G213" s="45">
        <v>2</v>
      </c>
      <c r="H213" s="43" t="s">
        <v>40</v>
      </c>
      <c r="I213" s="43" t="s">
        <v>30</v>
      </c>
      <c r="J213" s="43" t="s">
        <v>776</v>
      </c>
      <c r="K213" s="43" t="s">
        <v>777</v>
      </c>
      <c r="L213" s="43" t="s">
        <v>838</v>
      </c>
      <c r="M213" s="43">
        <v>2022</v>
      </c>
      <c r="N213" s="43" t="s">
        <v>1241</v>
      </c>
      <c r="O213" s="43" t="s">
        <v>43</v>
      </c>
      <c r="P213" s="43" t="s">
        <v>70</v>
      </c>
      <c r="Q213" s="43" t="s">
        <v>45</v>
      </c>
      <c r="R213" s="43" t="s">
        <v>839</v>
      </c>
      <c r="S213" s="43" t="s">
        <v>840</v>
      </c>
      <c r="T213" s="43"/>
      <c r="U213" s="43"/>
      <c r="V213" s="43" t="s">
        <v>1225</v>
      </c>
      <c r="W213" s="43"/>
      <c r="X213" s="43" t="s">
        <v>486</v>
      </c>
      <c r="Y213" s="43">
        <v>114894</v>
      </c>
      <c r="Z213" s="43">
        <v>37</v>
      </c>
      <c r="AA213" s="43"/>
      <c r="AB213" s="43"/>
      <c r="AC213" s="48">
        <v>44839</v>
      </c>
      <c r="AD213" s="48">
        <v>45935</v>
      </c>
      <c r="AE213" s="43"/>
      <c r="AF213" s="43"/>
      <c r="AG213" s="50">
        <v>647499</v>
      </c>
      <c r="AH213" s="43" t="s">
        <v>512</v>
      </c>
      <c r="AI213" s="43"/>
      <c r="AJ213" s="47"/>
      <c r="AK213" s="43" t="s">
        <v>512</v>
      </c>
      <c r="AL213" s="43"/>
    </row>
    <row r="214" spans="1:38" x14ac:dyDescent="0.25">
      <c r="A214" s="43">
        <v>154</v>
      </c>
      <c r="B214" s="44" t="s">
        <v>1202</v>
      </c>
      <c r="C214" s="48">
        <v>41243</v>
      </c>
      <c r="D214" s="43">
        <v>300</v>
      </c>
      <c r="E214" s="43" t="s">
        <v>1159</v>
      </c>
      <c r="F214" s="43" t="s">
        <v>1203</v>
      </c>
      <c r="G214" s="45">
        <v>2</v>
      </c>
      <c r="H214" s="43" t="s">
        <v>40</v>
      </c>
      <c r="I214" s="43" t="s">
        <v>30</v>
      </c>
      <c r="J214" s="43" t="s">
        <v>776</v>
      </c>
      <c r="K214" s="43" t="s">
        <v>777</v>
      </c>
      <c r="L214" s="43" t="s">
        <v>1328</v>
      </c>
      <c r="M214" s="43">
        <v>2022</v>
      </c>
      <c r="N214" s="43" t="s">
        <v>1241</v>
      </c>
      <c r="O214" s="43" t="s">
        <v>43</v>
      </c>
      <c r="P214" s="43" t="s">
        <v>70</v>
      </c>
      <c r="Q214" s="43" t="s">
        <v>45</v>
      </c>
      <c r="R214" s="43" t="s">
        <v>843</v>
      </c>
      <c r="S214" s="43" t="s">
        <v>844</v>
      </c>
      <c r="T214" s="43"/>
      <c r="U214" s="43"/>
      <c r="V214" s="43" t="s">
        <v>1225</v>
      </c>
      <c r="W214" s="43"/>
      <c r="X214" s="43" t="s">
        <v>486</v>
      </c>
      <c r="Y214" s="43">
        <v>114894</v>
      </c>
      <c r="Z214" s="43">
        <v>37</v>
      </c>
      <c r="AA214" s="43"/>
      <c r="AB214" s="43"/>
      <c r="AC214" s="48">
        <v>44839</v>
      </c>
      <c r="AD214" s="48">
        <v>45935</v>
      </c>
      <c r="AE214" s="43"/>
      <c r="AF214" s="43"/>
      <c r="AG214" s="50">
        <v>647499</v>
      </c>
      <c r="AH214" s="43" t="s">
        <v>512</v>
      </c>
      <c r="AI214" s="43"/>
      <c r="AJ214" s="47"/>
      <c r="AK214" s="43" t="e">
        <v>#N/A</v>
      </c>
      <c r="AL214" s="43"/>
    </row>
    <row r="215" spans="1:38" x14ac:dyDescent="0.25">
      <c r="A215" s="43">
        <v>214</v>
      </c>
      <c r="B215" s="44" t="s">
        <v>1202</v>
      </c>
      <c r="C215" s="43" t="s">
        <v>1329</v>
      </c>
      <c r="D215" s="43">
        <v>300</v>
      </c>
      <c r="E215" s="43" t="s">
        <v>1159</v>
      </c>
      <c r="F215" s="43" t="s">
        <v>1203</v>
      </c>
      <c r="G215" s="45">
        <v>8</v>
      </c>
      <c r="H215" s="43" t="s">
        <v>40</v>
      </c>
      <c r="I215" s="43" t="s">
        <v>1164</v>
      </c>
      <c r="J215" s="43" t="s">
        <v>1028</v>
      </c>
      <c r="K215" s="43" t="s">
        <v>1029</v>
      </c>
      <c r="L215" s="43" t="s">
        <v>1033</v>
      </c>
      <c r="M215" s="43">
        <v>2023</v>
      </c>
      <c r="N215" s="43" t="s">
        <v>297</v>
      </c>
      <c r="O215" s="43" t="s">
        <v>301</v>
      </c>
      <c r="P215" s="43" t="s">
        <v>175</v>
      </c>
      <c r="Q215" s="43" t="s">
        <v>45</v>
      </c>
      <c r="R215" s="43" t="s">
        <v>1330</v>
      </c>
      <c r="S215" s="43" t="s">
        <v>1035</v>
      </c>
      <c r="T215" s="43"/>
      <c r="U215" s="43"/>
      <c r="V215" s="43" t="s">
        <v>1225</v>
      </c>
      <c r="W215" s="43"/>
      <c r="X215" s="43" t="s">
        <v>1331</v>
      </c>
      <c r="Y215" s="43" t="s">
        <v>1332</v>
      </c>
      <c r="Z215" s="43">
        <v>37</v>
      </c>
      <c r="AA215" s="43"/>
      <c r="AB215" s="43"/>
      <c r="AC215" s="48">
        <v>45056</v>
      </c>
      <c r="AD215" s="48">
        <v>46152</v>
      </c>
      <c r="AE215" s="43"/>
      <c r="AF215" s="43"/>
      <c r="AG215" s="50">
        <v>10728229</v>
      </c>
      <c r="AH215" s="43" t="s">
        <v>965</v>
      </c>
      <c r="AI215" s="43"/>
      <c r="AJ215" s="47"/>
      <c r="AK215" s="43" t="s">
        <v>965</v>
      </c>
      <c r="AL215" s="43"/>
    </row>
    <row r="216" spans="1:38" x14ac:dyDescent="0.25">
      <c r="A216" s="43">
        <v>215</v>
      </c>
      <c r="B216" s="44" t="s">
        <v>1202</v>
      </c>
      <c r="C216" s="43" t="s">
        <v>1333</v>
      </c>
      <c r="D216" s="43">
        <v>300</v>
      </c>
      <c r="E216" s="43" t="s">
        <v>1159</v>
      </c>
      <c r="F216" s="43" t="s">
        <v>1203</v>
      </c>
      <c r="G216" s="45">
        <v>8</v>
      </c>
      <c r="H216" s="43" t="s">
        <v>40</v>
      </c>
      <c r="I216" s="43" t="s">
        <v>1164</v>
      </c>
      <c r="J216" s="43" t="s">
        <v>1028</v>
      </c>
      <c r="K216" s="43" t="s">
        <v>1029</v>
      </c>
      <c r="L216" s="43" t="s">
        <v>1030</v>
      </c>
      <c r="M216" s="43">
        <v>2023</v>
      </c>
      <c r="N216" s="43" t="s">
        <v>297</v>
      </c>
      <c r="O216" s="43" t="s">
        <v>301</v>
      </c>
      <c r="P216" s="43" t="s">
        <v>175</v>
      </c>
      <c r="Q216" s="43" t="s">
        <v>45</v>
      </c>
      <c r="R216" s="43" t="s">
        <v>1334</v>
      </c>
      <c r="S216" s="43" t="s">
        <v>1032</v>
      </c>
      <c r="T216" s="43"/>
      <c r="U216" s="43"/>
      <c r="V216" s="43" t="s">
        <v>1225</v>
      </c>
      <c r="W216" s="43"/>
      <c r="X216" s="43" t="s">
        <v>1331</v>
      </c>
      <c r="Y216" s="43" t="s">
        <v>1332</v>
      </c>
      <c r="Z216" s="43">
        <v>37</v>
      </c>
      <c r="AA216" s="43"/>
      <c r="AB216" s="43"/>
      <c r="AC216" s="48">
        <v>45056</v>
      </c>
      <c r="AD216" s="48">
        <v>46152</v>
      </c>
      <c r="AE216" s="43"/>
      <c r="AF216" s="43"/>
      <c r="AG216" s="50">
        <v>10728229</v>
      </c>
      <c r="AH216" s="43" t="s">
        <v>965</v>
      </c>
      <c r="AI216" s="43"/>
      <c r="AJ216" s="47"/>
      <c r="AK216" s="43" t="s">
        <v>965</v>
      </c>
      <c r="AL216" s="43"/>
    </row>
    <row r="217" spans="1:38" x14ac:dyDescent="0.25">
      <c r="A217" s="43">
        <v>216</v>
      </c>
      <c r="B217" s="44" t="s">
        <v>1202</v>
      </c>
      <c r="C217" s="43" t="s">
        <v>1335</v>
      </c>
      <c r="D217" s="43">
        <v>300</v>
      </c>
      <c r="E217" s="43" t="s">
        <v>1159</v>
      </c>
      <c r="F217" s="43" t="s">
        <v>1203</v>
      </c>
      <c r="G217" s="45">
        <v>8</v>
      </c>
      <c r="H217" s="43" t="s">
        <v>40</v>
      </c>
      <c r="I217" s="43" t="s">
        <v>1164</v>
      </c>
      <c r="J217" s="43" t="s">
        <v>298</v>
      </c>
      <c r="K217" s="43" t="s">
        <v>1036</v>
      </c>
      <c r="L217" s="43" t="s">
        <v>1037</v>
      </c>
      <c r="M217" s="43">
        <v>2023</v>
      </c>
      <c r="N217" s="43" t="s">
        <v>297</v>
      </c>
      <c r="O217" s="43" t="s">
        <v>301</v>
      </c>
      <c r="P217" s="43" t="s">
        <v>175</v>
      </c>
      <c r="Q217" s="43" t="s">
        <v>45</v>
      </c>
      <c r="R217" s="43">
        <v>2044286</v>
      </c>
      <c r="S217" s="43" t="s">
        <v>1038</v>
      </c>
      <c r="T217" s="43"/>
      <c r="U217" s="43"/>
      <c r="V217" s="43" t="s">
        <v>1225</v>
      </c>
      <c r="W217" s="43"/>
      <c r="X217" s="43" t="s">
        <v>486</v>
      </c>
      <c r="Y217" s="43">
        <v>119618</v>
      </c>
      <c r="Z217" s="43">
        <v>37</v>
      </c>
      <c r="AA217" s="43"/>
      <c r="AB217" s="59">
        <v>35514411</v>
      </c>
      <c r="AC217" s="48">
        <v>44980</v>
      </c>
      <c r="AD217" s="48">
        <v>46086</v>
      </c>
      <c r="AE217" s="43"/>
      <c r="AF217" s="43"/>
      <c r="AG217" s="50">
        <v>10834334</v>
      </c>
      <c r="AH217" s="43" t="s">
        <v>965</v>
      </c>
      <c r="AI217" s="43"/>
      <c r="AJ217" s="47"/>
      <c r="AK217" s="43" t="s">
        <v>965</v>
      </c>
      <c r="AL217" s="43"/>
    </row>
    <row r="218" spans="1:38" x14ac:dyDescent="0.25">
      <c r="A218" s="43">
        <v>217</v>
      </c>
      <c r="B218" s="44" t="s">
        <v>1202</v>
      </c>
      <c r="C218" s="43" t="s">
        <v>1336</v>
      </c>
      <c r="D218" s="43">
        <v>300</v>
      </c>
      <c r="E218" s="43" t="s">
        <v>1159</v>
      </c>
      <c r="F218" s="43" t="s">
        <v>1203</v>
      </c>
      <c r="G218" s="45">
        <v>8</v>
      </c>
      <c r="H218" s="43" t="s">
        <v>40</v>
      </c>
      <c r="I218" s="43" t="s">
        <v>1164</v>
      </c>
      <c r="J218" s="43" t="s">
        <v>298</v>
      </c>
      <c r="K218" s="43" t="s">
        <v>1036</v>
      </c>
      <c r="L218" s="43" t="s">
        <v>1039</v>
      </c>
      <c r="M218" s="43">
        <v>2023</v>
      </c>
      <c r="N218" s="43" t="s">
        <v>297</v>
      </c>
      <c r="O218" s="43" t="s">
        <v>301</v>
      </c>
      <c r="P218" s="43" t="s">
        <v>175</v>
      </c>
      <c r="Q218" s="43" t="s">
        <v>45</v>
      </c>
      <c r="R218" s="43">
        <v>2045405</v>
      </c>
      <c r="S218" s="43" t="s">
        <v>1040</v>
      </c>
      <c r="T218" s="43"/>
      <c r="U218" s="43"/>
      <c r="V218" s="43" t="s">
        <v>1225</v>
      </c>
      <c r="W218" s="43"/>
      <c r="X218" s="43" t="s">
        <v>486</v>
      </c>
      <c r="Y218" s="43">
        <v>119618</v>
      </c>
      <c r="Z218" s="43">
        <v>37</v>
      </c>
      <c r="AA218" s="43"/>
      <c r="AB218" s="59">
        <v>35514411</v>
      </c>
      <c r="AC218" s="48">
        <v>44980</v>
      </c>
      <c r="AD218" s="48">
        <v>46086</v>
      </c>
      <c r="AE218" s="43"/>
      <c r="AF218" s="43"/>
      <c r="AG218" s="50">
        <v>10834334</v>
      </c>
      <c r="AH218" s="43" t="s">
        <v>965</v>
      </c>
      <c r="AI218" s="43"/>
      <c r="AJ218" s="47"/>
      <c r="AK218" s="43" t="s">
        <v>965</v>
      </c>
      <c r="AL218" s="43"/>
    </row>
    <row r="219" spans="1:38" x14ac:dyDescent="0.25">
      <c r="A219" s="43">
        <v>81</v>
      </c>
      <c r="B219" s="44" t="s">
        <v>1158</v>
      </c>
      <c r="C219" s="43"/>
      <c r="D219" s="43">
        <v>300</v>
      </c>
      <c r="E219" s="43" t="s">
        <v>1159</v>
      </c>
      <c r="F219" s="43" t="s">
        <v>1160</v>
      </c>
      <c r="G219" s="45">
        <v>2</v>
      </c>
      <c r="H219" s="43" t="s">
        <v>40</v>
      </c>
      <c r="I219" s="43" t="s">
        <v>1169</v>
      </c>
      <c r="J219" s="43" t="s">
        <v>390</v>
      </c>
      <c r="K219" s="43" t="s">
        <v>696</v>
      </c>
      <c r="L219" s="43" t="s">
        <v>697</v>
      </c>
      <c r="M219" s="43">
        <v>2019</v>
      </c>
      <c r="N219" s="43" t="s">
        <v>189</v>
      </c>
      <c r="O219" s="43" t="s">
        <v>43</v>
      </c>
      <c r="P219" s="43" t="s">
        <v>1337</v>
      </c>
      <c r="Q219" s="43" t="s">
        <v>45</v>
      </c>
      <c r="R219" s="43" t="s">
        <v>699</v>
      </c>
      <c r="S219" s="43" t="s">
        <v>700</v>
      </c>
      <c r="T219" s="43"/>
      <c r="U219" s="43"/>
      <c r="V219" s="43" t="s">
        <v>1163</v>
      </c>
      <c r="W219" s="43"/>
      <c r="X219" s="43"/>
      <c r="Y219" s="43"/>
      <c r="Z219" s="43"/>
      <c r="AA219" s="43"/>
      <c r="AB219" s="43"/>
      <c r="AC219" s="48"/>
      <c r="AD219" s="48"/>
      <c r="AE219" s="59"/>
      <c r="AF219" s="43"/>
      <c r="AG219" s="50">
        <v>928390</v>
      </c>
      <c r="AH219" s="43" t="s">
        <v>512</v>
      </c>
      <c r="AI219" s="43"/>
      <c r="AJ219" s="47"/>
      <c r="AK219" s="43" t="s">
        <v>178</v>
      </c>
      <c r="AL219" s="43"/>
    </row>
    <row r="220" spans="1:38" x14ac:dyDescent="0.25">
      <c r="A220" s="43">
        <v>105</v>
      </c>
      <c r="B220" s="44" t="s">
        <v>1158</v>
      </c>
      <c r="C220" s="43"/>
      <c r="D220" s="43">
        <v>300</v>
      </c>
      <c r="E220" s="43" t="s">
        <v>1159</v>
      </c>
      <c r="F220" s="43" t="s">
        <v>1160</v>
      </c>
      <c r="G220" s="45">
        <v>2</v>
      </c>
      <c r="H220" s="43" t="s">
        <v>40</v>
      </c>
      <c r="I220" s="43" t="s">
        <v>135</v>
      </c>
      <c r="J220" s="43" t="s">
        <v>65</v>
      </c>
      <c r="K220" s="43" t="s">
        <v>589</v>
      </c>
      <c r="L220" s="43" t="s">
        <v>590</v>
      </c>
      <c r="M220" s="43">
        <v>2020</v>
      </c>
      <c r="N220" s="43" t="s">
        <v>591</v>
      </c>
      <c r="O220" s="43" t="s">
        <v>22</v>
      </c>
      <c r="P220" s="43" t="s">
        <v>23</v>
      </c>
      <c r="Q220" s="43" t="s">
        <v>45</v>
      </c>
      <c r="R220" s="43">
        <v>3312533</v>
      </c>
      <c r="S220" s="43" t="s">
        <v>592</v>
      </c>
      <c r="T220" s="43"/>
      <c r="U220" s="43"/>
      <c r="V220" s="43" t="s">
        <v>1338</v>
      </c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50">
        <v>1550576</v>
      </c>
      <c r="AH220" s="43" t="s">
        <v>512</v>
      </c>
      <c r="AI220" s="43"/>
      <c r="AJ220" s="43"/>
      <c r="AK220" s="43" t="s">
        <v>512</v>
      </c>
      <c r="AL220" s="43"/>
    </row>
    <row r="221" spans="1:38" x14ac:dyDescent="0.25">
      <c r="A221" s="43">
        <v>220</v>
      </c>
      <c r="B221" s="44" t="s">
        <v>1202</v>
      </c>
      <c r="C221" s="43"/>
      <c r="D221" s="43">
        <v>300</v>
      </c>
      <c r="E221" s="43" t="s">
        <v>1159</v>
      </c>
      <c r="F221" s="43" t="s">
        <v>1203</v>
      </c>
      <c r="G221" s="45">
        <v>3</v>
      </c>
      <c r="H221" s="43" t="s">
        <v>40</v>
      </c>
      <c r="I221" s="43" t="s">
        <v>1164</v>
      </c>
      <c r="J221" s="43" t="s">
        <v>298</v>
      </c>
      <c r="K221" s="43" t="s">
        <v>850</v>
      </c>
      <c r="L221" s="43" t="s">
        <v>1002</v>
      </c>
      <c r="M221" s="43">
        <v>2023</v>
      </c>
      <c r="N221" s="43" t="s">
        <v>282</v>
      </c>
      <c r="O221" s="43" t="s">
        <v>69</v>
      </c>
      <c r="P221" s="43" t="s">
        <v>175</v>
      </c>
      <c r="Q221" s="43" t="s">
        <v>45</v>
      </c>
      <c r="R221" s="43" t="s">
        <v>1003</v>
      </c>
      <c r="S221" s="43" t="s">
        <v>1004</v>
      </c>
      <c r="T221" s="43"/>
      <c r="U221" s="43"/>
      <c r="V221" s="43" t="s">
        <v>1225</v>
      </c>
      <c r="W221" s="43"/>
      <c r="X221" s="43" t="s">
        <v>486</v>
      </c>
      <c r="Y221" s="43">
        <v>117796</v>
      </c>
      <c r="Z221" s="43">
        <v>37</v>
      </c>
      <c r="AA221" s="43">
        <v>0</v>
      </c>
      <c r="AB221" s="43">
        <v>0</v>
      </c>
      <c r="AC221" s="48">
        <v>44941</v>
      </c>
      <c r="AD221" s="48">
        <v>46037</v>
      </c>
      <c r="AE221" s="43"/>
      <c r="AF221" s="43"/>
      <c r="AG221" s="50">
        <v>4025831</v>
      </c>
      <c r="AH221" s="43" t="s">
        <v>335</v>
      </c>
      <c r="AI221" s="43"/>
      <c r="AJ221" s="43"/>
      <c r="AK221" s="43" t="s">
        <v>335</v>
      </c>
      <c r="AL221" s="43"/>
    </row>
    <row r="222" spans="1:38" x14ac:dyDescent="0.25">
      <c r="A222" s="43">
        <v>221</v>
      </c>
      <c r="B222" s="44" t="s">
        <v>1202</v>
      </c>
      <c r="C222" s="43"/>
      <c r="D222" s="43">
        <v>300</v>
      </c>
      <c r="E222" s="43" t="s">
        <v>1159</v>
      </c>
      <c r="F222" s="43" t="s">
        <v>1203</v>
      </c>
      <c r="G222" s="45">
        <v>3</v>
      </c>
      <c r="H222" s="43" t="s">
        <v>40</v>
      </c>
      <c r="I222" s="43" t="s">
        <v>1164</v>
      </c>
      <c r="J222" s="43" t="s">
        <v>298</v>
      </c>
      <c r="K222" s="43" t="s">
        <v>850</v>
      </c>
      <c r="L222" s="43" t="s">
        <v>1006</v>
      </c>
      <c r="M222" s="43">
        <v>2023</v>
      </c>
      <c r="N222" s="43" t="s">
        <v>282</v>
      </c>
      <c r="O222" s="43" t="s">
        <v>69</v>
      </c>
      <c r="P222" s="43" t="s">
        <v>175</v>
      </c>
      <c r="Q222" s="43" t="s">
        <v>45</v>
      </c>
      <c r="R222" s="43" t="s">
        <v>1007</v>
      </c>
      <c r="S222" s="43" t="s">
        <v>1008</v>
      </c>
      <c r="T222" s="43"/>
      <c r="U222" s="43"/>
      <c r="V222" s="43" t="s">
        <v>1225</v>
      </c>
      <c r="W222" s="43"/>
      <c r="X222" s="43" t="s">
        <v>486</v>
      </c>
      <c r="Y222" s="43">
        <v>117796</v>
      </c>
      <c r="Z222" s="43">
        <v>37</v>
      </c>
      <c r="AA222" s="43">
        <v>0</v>
      </c>
      <c r="AB222" s="43">
        <v>0</v>
      </c>
      <c r="AC222" s="48">
        <v>44941</v>
      </c>
      <c r="AD222" s="48">
        <v>46037</v>
      </c>
      <c r="AE222" s="43"/>
      <c r="AF222" s="43"/>
      <c r="AG222" s="50">
        <v>4025831</v>
      </c>
      <c r="AH222" s="43" t="s">
        <v>335</v>
      </c>
      <c r="AI222" s="43"/>
      <c r="AJ222" s="43"/>
      <c r="AK222" s="43" t="s">
        <v>335</v>
      </c>
      <c r="AL222" s="43"/>
    </row>
    <row r="223" spans="1:38" x14ac:dyDescent="0.25">
      <c r="A223" s="43">
        <v>222</v>
      </c>
      <c r="B223" s="44" t="s">
        <v>1202</v>
      </c>
      <c r="C223" s="43"/>
      <c r="D223" s="43">
        <v>300</v>
      </c>
      <c r="E223" s="43" t="s">
        <v>1159</v>
      </c>
      <c r="F223" s="43" t="s">
        <v>1203</v>
      </c>
      <c r="G223" s="45">
        <v>3</v>
      </c>
      <c r="H223" s="43" t="s">
        <v>40</v>
      </c>
      <c r="I223" s="43" t="s">
        <v>1164</v>
      </c>
      <c r="J223" s="43" t="s">
        <v>76</v>
      </c>
      <c r="K223" s="43" t="s">
        <v>1016</v>
      </c>
      <c r="L223" s="43" t="s">
        <v>1017</v>
      </c>
      <c r="M223" s="43">
        <v>2023</v>
      </c>
      <c r="N223" s="43" t="s">
        <v>1018</v>
      </c>
      <c r="O223" s="43" t="s">
        <v>22</v>
      </c>
      <c r="P223" s="43" t="s">
        <v>263</v>
      </c>
      <c r="Q223" s="43" t="s">
        <v>45</v>
      </c>
      <c r="R223" s="43" t="s">
        <v>1019</v>
      </c>
      <c r="S223" s="43" t="s">
        <v>1020</v>
      </c>
      <c r="T223" s="43"/>
      <c r="U223" s="43"/>
      <c r="V223" s="43" t="s">
        <v>1225</v>
      </c>
      <c r="W223" s="43"/>
      <c r="X223" s="43" t="s">
        <v>486</v>
      </c>
      <c r="Y223" s="43">
        <v>118192</v>
      </c>
      <c r="Z223" s="43">
        <v>37</v>
      </c>
      <c r="AA223" s="43"/>
      <c r="AB223" s="43"/>
      <c r="AC223" s="48">
        <v>44972</v>
      </c>
      <c r="AD223" s="48">
        <v>46068</v>
      </c>
      <c r="AE223" s="43"/>
      <c r="AF223" s="43"/>
      <c r="AG223" s="50">
        <v>1348836</v>
      </c>
      <c r="AH223" s="43" t="s">
        <v>335</v>
      </c>
      <c r="AI223" s="43"/>
      <c r="AJ223" s="43"/>
      <c r="AK223" s="43" t="s">
        <v>335</v>
      </c>
      <c r="AL223" s="43"/>
    </row>
    <row r="224" spans="1:38" x14ac:dyDescent="0.25">
      <c r="A224" s="43">
        <v>223</v>
      </c>
      <c r="B224" s="44" t="s">
        <v>1202</v>
      </c>
      <c r="C224" s="44"/>
      <c r="D224" s="43">
        <v>300</v>
      </c>
      <c r="E224" s="43" t="s">
        <v>1159</v>
      </c>
      <c r="F224" s="43" t="s">
        <v>1203</v>
      </c>
      <c r="G224" s="45">
        <v>3</v>
      </c>
      <c r="H224" s="43" t="s">
        <v>40</v>
      </c>
      <c r="I224" s="43" t="s">
        <v>171</v>
      </c>
      <c r="J224" s="43" t="s">
        <v>298</v>
      </c>
      <c r="K224" s="43" t="s">
        <v>1339</v>
      </c>
      <c r="L224" s="43" t="s">
        <v>1025</v>
      </c>
      <c r="M224" s="43">
        <v>2023</v>
      </c>
      <c r="N224" s="43" t="s">
        <v>171</v>
      </c>
      <c r="O224" s="43" t="s">
        <v>43</v>
      </c>
      <c r="P224" s="43" t="s">
        <v>175</v>
      </c>
      <c r="Q224" s="43" t="s">
        <v>45</v>
      </c>
      <c r="R224" s="43">
        <v>12892613</v>
      </c>
      <c r="S224" s="43" t="s">
        <v>1026</v>
      </c>
      <c r="T224" s="43"/>
      <c r="U224" s="43"/>
      <c r="V224" s="43" t="s">
        <v>1225</v>
      </c>
      <c r="W224" s="43"/>
      <c r="X224" s="43" t="s">
        <v>486</v>
      </c>
      <c r="Y224" s="43">
        <v>118660</v>
      </c>
      <c r="Z224" s="43">
        <v>37</v>
      </c>
      <c r="AA224" s="43">
        <v>3</v>
      </c>
      <c r="AB224" s="50">
        <v>22062000</v>
      </c>
      <c r="AC224" s="48">
        <v>44962</v>
      </c>
      <c r="AD224" s="48">
        <v>46058</v>
      </c>
      <c r="AE224" s="43"/>
      <c r="AF224" s="43"/>
      <c r="AG224" s="50">
        <v>7166258</v>
      </c>
      <c r="AH224" s="43" t="s">
        <v>335</v>
      </c>
      <c r="AI224" s="43"/>
      <c r="AJ224" s="43"/>
      <c r="AK224" s="43" t="s">
        <v>335</v>
      </c>
      <c r="AL224" s="43"/>
    </row>
    <row r="225" spans="1:38" x14ac:dyDescent="0.25">
      <c r="A225" s="43">
        <v>224</v>
      </c>
      <c r="B225" s="44" t="s">
        <v>1202</v>
      </c>
      <c r="C225" s="44"/>
      <c r="D225" s="43">
        <v>300</v>
      </c>
      <c r="E225" s="43" t="s">
        <v>1159</v>
      </c>
      <c r="F225" s="43" t="s">
        <v>1203</v>
      </c>
      <c r="G225" s="45">
        <v>3</v>
      </c>
      <c r="H225" s="43" t="s">
        <v>40</v>
      </c>
      <c r="I225" s="43" t="s">
        <v>171</v>
      </c>
      <c r="J225" s="43" t="s">
        <v>298</v>
      </c>
      <c r="K225" s="43" t="s">
        <v>1340</v>
      </c>
      <c r="L225" s="43" t="s">
        <v>922</v>
      </c>
      <c r="M225" s="43">
        <v>2023</v>
      </c>
      <c r="N225" s="43" t="s">
        <v>171</v>
      </c>
      <c r="O225" s="43" t="s">
        <v>43</v>
      </c>
      <c r="P225" s="43" t="s">
        <v>175</v>
      </c>
      <c r="Q225" s="43" t="s">
        <v>45</v>
      </c>
      <c r="R225" s="43">
        <v>12861812</v>
      </c>
      <c r="S225" s="43" t="s">
        <v>923</v>
      </c>
      <c r="T225" s="43"/>
      <c r="U225" s="43"/>
      <c r="V225" s="43" t="s">
        <v>1225</v>
      </c>
      <c r="W225" s="43"/>
      <c r="X225" s="43" t="s">
        <v>486</v>
      </c>
      <c r="Y225" s="43">
        <v>115479</v>
      </c>
      <c r="Z225" s="43">
        <v>37</v>
      </c>
      <c r="AA225" s="43">
        <v>3</v>
      </c>
      <c r="AB225" s="49">
        <v>25770609</v>
      </c>
      <c r="AC225" s="48">
        <v>44809</v>
      </c>
      <c r="AD225" s="48">
        <v>45935</v>
      </c>
      <c r="AE225" s="49">
        <v>326718447</v>
      </c>
      <c r="AF225" s="43"/>
      <c r="AG225" s="50">
        <v>8851407</v>
      </c>
      <c r="AH225" s="43" t="s">
        <v>335</v>
      </c>
      <c r="AI225" s="43"/>
      <c r="AJ225" s="43"/>
      <c r="AK225" s="43" t="s">
        <v>335</v>
      </c>
      <c r="AL225" s="43"/>
    </row>
    <row r="226" spans="1:38" x14ac:dyDescent="0.25">
      <c r="A226" s="43">
        <v>103</v>
      </c>
      <c r="B226" s="44" t="s">
        <v>1158</v>
      </c>
      <c r="C226" s="43"/>
      <c r="D226" s="43">
        <v>300</v>
      </c>
      <c r="E226" s="43" t="s">
        <v>1159</v>
      </c>
      <c r="F226" s="43" t="s">
        <v>1160</v>
      </c>
      <c r="G226" s="45">
        <v>18</v>
      </c>
      <c r="H226" s="43" t="s">
        <v>16</v>
      </c>
      <c r="I226" s="43" t="s">
        <v>30</v>
      </c>
      <c r="J226" s="43" t="s">
        <v>76</v>
      </c>
      <c r="K226" s="43" t="s">
        <v>433</v>
      </c>
      <c r="L226" s="43" t="s">
        <v>538</v>
      </c>
      <c r="M226" s="43">
        <v>2020</v>
      </c>
      <c r="N226" s="43" t="s">
        <v>30</v>
      </c>
      <c r="O226" s="43" t="s">
        <v>43</v>
      </c>
      <c r="P226" s="43" t="s">
        <v>52</v>
      </c>
      <c r="Q226" s="43" t="s">
        <v>45</v>
      </c>
      <c r="R226" s="43" t="s">
        <v>539</v>
      </c>
      <c r="S226" s="43" t="s">
        <v>540</v>
      </c>
      <c r="T226" s="43"/>
      <c r="U226" s="43"/>
      <c r="V226" s="43" t="s">
        <v>1165</v>
      </c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50">
        <v>500000</v>
      </c>
      <c r="AH226" s="43" t="s">
        <v>543</v>
      </c>
      <c r="AI226" s="43"/>
      <c r="AJ226" s="43"/>
      <c r="AK226" s="43" t="s">
        <v>543</v>
      </c>
      <c r="AL226" s="43"/>
    </row>
    <row r="227" spans="1:38" x14ac:dyDescent="0.25">
      <c r="A227" s="43">
        <v>129</v>
      </c>
      <c r="B227" s="44" t="s">
        <v>1158</v>
      </c>
      <c r="C227" s="43"/>
      <c r="D227" s="43">
        <v>300</v>
      </c>
      <c r="E227" s="43" t="s">
        <v>1159</v>
      </c>
      <c r="F227" s="43" t="s">
        <v>1160</v>
      </c>
      <c r="G227" s="45">
        <v>18</v>
      </c>
      <c r="H227" s="43" t="s">
        <v>16</v>
      </c>
      <c r="I227" s="43" t="s">
        <v>30</v>
      </c>
      <c r="J227" s="43" t="s">
        <v>76</v>
      </c>
      <c r="K227" s="43" t="s">
        <v>433</v>
      </c>
      <c r="L227" s="43" t="s">
        <v>574</v>
      </c>
      <c r="M227" s="43">
        <v>2021</v>
      </c>
      <c r="N227" s="43" t="s">
        <v>79</v>
      </c>
      <c r="O227" s="43" t="s">
        <v>43</v>
      </c>
      <c r="P227" s="43" t="s">
        <v>52</v>
      </c>
      <c r="Q227" s="43" t="s">
        <v>45</v>
      </c>
      <c r="R227" s="43" t="s">
        <v>575</v>
      </c>
      <c r="S227" s="43" t="s">
        <v>576</v>
      </c>
      <c r="T227" s="43"/>
      <c r="U227" s="43"/>
      <c r="V227" s="43" t="s">
        <v>1165</v>
      </c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50">
        <v>500000</v>
      </c>
      <c r="AH227" s="43" t="s">
        <v>543</v>
      </c>
      <c r="AI227" s="43"/>
      <c r="AJ227" s="43"/>
      <c r="AK227" s="43" t="s">
        <v>543</v>
      </c>
      <c r="AL227" s="43"/>
    </row>
    <row r="228" spans="1:38" x14ac:dyDescent="0.25">
      <c r="A228" s="43">
        <v>226</v>
      </c>
      <c r="B228" s="44" t="s">
        <v>1202</v>
      </c>
      <c r="C228" s="43"/>
      <c r="D228" s="43">
        <v>300</v>
      </c>
      <c r="E228" s="43" t="s">
        <v>1159</v>
      </c>
      <c r="F228" s="43" t="s">
        <v>1203</v>
      </c>
      <c r="G228" s="45">
        <v>18</v>
      </c>
      <c r="H228" s="43" t="s">
        <v>16</v>
      </c>
      <c r="I228" s="43" t="s">
        <v>1164</v>
      </c>
      <c r="J228" s="43" t="s">
        <v>76</v>
      </c>
      <c r="K228" s="43" t="s">
        <v>1016</v>
      </c>
      <c r="L228" s="43" t="s">
        <v>1047</v>
      </c>
      <c r="M228" s="43">
        <v>2023</v>
      </c>
      <c r="N228" s="43" t="s">
        <v>79</v>
      </c>
      <c r="O228" s="43" t="s">
        <v>43</v>
      </c>
      <c r="P228" s="43"/>
      <c r="Q228" s="43"/>
      <c r="R228" s="43" t="s">
        <v>1048</v>
      </c>
      <c r="S228" s="43" t="s">
        <v>1049</v>
      </c>
      <c r="T228" s="43"/>
      <c r="U228" s="43"/>
      <c r="V228" s="43" t="s">
        <v>1225</v>
      </c>
      <c r="W228" s="43"/>
      <c r="X228" s="43" t="s">
        <v>486</v>
      </c>
      <c r="Y228" s="43">
        <v>121017</v>
      </c>
      <c r="Z228" s="43"/>
      <c r="AA228" s="43"/>
      <c r="AB228" s="49"/>
      <c r="AC228" s="48">
        <v>45082</v>
      </c>
      <c r="AD228" s="48">
        <v>45813</v>
      </c>
      <c r="AE228" s="49"/>
      <c r="AF228" s="43"/>
      <c r="AG228" s="50">
        <v>2407262</v>
      </c>
      <c r="AH228" s="43" t="s">
        <v>543</v>
      </c>
      <c r="AI228" s="43"/>
      <c r="AJ228" s="43"/>
      <c r="AK228" s="43" t="s">
        <v>543</v>
      </c>
      <c r="AL228" s="43"/>
    </row>
    <row r="229" spans="1:38" x14ac:dyDescent="0.25">
      <c r="A229" s="43">
        <v>132</v>
      </c>
      <c r="B229" s="44" t="s">
        <v>1158</v>
      </c>
      <c r="C229" s="43"/>
      <c r="D229" s="43">
        <v>300</v>
      </c>
      <c r="E229" s="43" t="s">
        <v>1159</v>
      </c>
      <c r="F229" s="43" t="s">
        <v>1160</v>
      </c>
      <c r="G229" s="45">
        <v>23</v>
      </c>
      <c r="H229" s="43" t="s">
        <v>16</v>
      </c>
      <c r="I229" s="43" t="s">
        <v>30</v>
      </c>
      <c r="J229" s="43" t="s">
        <v>31</v>
      </c>
      <c r="K229" s="43" t="s">
        <v>632</v>
      </c>
      <c r="L229" s="43" t="s">
        <v>638</v>
      </c>
      <c r="M229" s="43">
        <v>2021</v>
      </c>
      <c r="N229" s="43" t="s">
        <v>79</v>
      </c>
      <c r="O229" s="43" t="s">
        <v>43</v>
      </c>
      <c r="P229" s="43" t="s">
        <v>635</v>
      </c>
      <c r="Q229" s="43" t="s">
        <v>45</v>
      </c>
      <c r="R229" s="43" t="s">
        <v>639</v>
      </c>
      <c r="S229" s="43" t="s">
        <v>640</v>
      </c>
      <c r="T229" s="43"/>
      <c r="U229" s="43"/>
      <c r="V229" s="43" t="s">
        <v>1165</v>
      </c>
      <c r="W229" s="43">
        <v>18.5</v>
      </c>
      <c r="X229" s="43"/>
      <c r="Y229" s="43"/>
      <c r="Z229" s="43"/>
      <c r="AA229" s="43"/>
      <c r="AB229" s="43"/>
      <c r="AC229" s="43"/>
      <c r="AD229" s="43"/>
      <c r="AE229" s="43"/>
      <c r="AF229" s="43"/>
      <c r="AG229" s="50">
        <v>500000</v>
      </c>
      <c r="AH229" s="43" t="s">
        <v>643</v>
      </c>
      <c r="AI229" s="43"/>
      <c r="AJ229" s="43"/>
      <c r="AK229" s="43" t="s">
        <v>643</v>
      </c>
      <c r="AL229" s="43"/>
    </row>
    <row r="230" spans="1:38" x14ac:dyDescent="0.25">
      <c r="A230" s="43">
        <v>136</v>
      </c>
      <c r="B230" s="44" t="s">
        <v>1202</v>
      </c>
      <c r="C230" s="43"/>
      <c r="D230" s="43">
        <v>300</v>
      </c>
      <c r="E230" s="43" t="s">
        <v>1159</v>
      </c>
      <c r="F230" s="43" t="s">
        <v>1203</v>
      </c>
      <c r="G230" s="45">
        <v>23</v>
      </c>
      <c r="H230" s="43" t="s">
        <v>16</v>
      </c>
      <c r="I230" s="43" t="s">
        <v>30</v>
      </c>
      <c r="J230" s="43" t="s">
        <v>31</v>
      </c>
      <c r="K230" s="43" t="s">
        <v>702</v>
      </c>
      <c r="L230" s="43" t="s">
        <v>703</v>
      </c>
      <c r="M230" s="43">
        <v>2021</v>
      </c>
      <c r="N230" s="43" t="s">
        <v>1224</v>
      </c>
      <c r="O230" s="43" t="s">
        <v>634</v>
      </c>
      <c r="P230" s="43" t="s">
        <v>52</v>
      </c>
      <c r="Q230" s="43" t="s">
        <v>45</v>
      </c>
      <c r="R230" s="43" t="s">
        <v>1341</v>
      </c>
      <c r="S230" s="43"/>
      <c r="T230" s="43"/>
      <c r="U230" s="43"/>
      <c r="V230" s="43" t="s">
        <v>1225</v>
      </c>
      <c r="W230" s="43"/>
      <c r="X230" s="43" t="s">
        <v>486</v>
      </c>
      <c r="Y230" s="46">
        <v>114465</v>
      </c>
      <c r="Z230" s="43">
        <v>37</v>
      </c>
      <c r="AA230" s="43"/>
      <c r="AB230" s="49"/>
      <c r="AC230" s="48">
        <v>44788</v>
      </c>
      <c r="AD230" s="48">
        <v>45915</v>
      </c>
      <c r="AE230" s="49"/>
      <c r="AF230" s="43"/>
      <c r="AG230" s="50">
        <v>885576</v>
      </c>
      <c r="AH230" s="43" t="s">
        <v>643</v>
      </c>
      <c r="AI230" s="43"/>
      <c r="AJ230" s="43"/>
      <c r="AK230" s="43" t="s">
        <v>643</v>
      </c>
      <c r="AL230" s="43"/>
    </row>
    <row r="231" spans="1:38" x14ac:dyDescent="0.25">
      <c r="A231" s="43">
        <v>230</v>
      </c>
      <c r="B231" s="44" t="s">
        <v>1202</v>
      </c>
      <c r="C231" s="44"/>
      <c r="D231" s="43">
        <v>300</v>
      </c>
      <c r="E231" s="47" t="s">
        <v>1159</v>
      </c>
      <c r="F231" s="43" t="s">
        <v>1203</v>
      </c>
      <c r="G231" s="45">
        <v>9</v>
      </c>
      <c r="H231" s="43" t="s">
        <v>16</v>
      </c>
      <c r="I231" s="43" t="s">
        <v>30</v>
      </c>
      <c r="J231" s="43" t="s">
        <v>1248</v>
      </c>
      <c r="K231" s="43" t="s">
        <v>1249</v>
      </c>
      <c r="L231" s="43" t="s">
        <v>1071</v>
      </c>
      <c r="M231" s="43">
        <v>2024</v>
      </c>
      <c r="N231" s="43" t="s">
        <v>1224</v>
      </c>
      <c r="O231" s="43" t="s">
        <v>43</v>
      </c>
      <c r="P231" s="43" t="s">
        <v>1342</v>
      </c>
      <c r="Q231" s="43" t="s">
        <v>45</v>
      </c>
      <c r="R231" s="43" t="s">
        <v>1072</v>
      </c>
      <c r="S231" s="43"/>
      <c r="T231" s="43"/>
      <c r="U231" s="43"/>
      <c r="V231" s="43" t="s">
        <v>1225</v>
      </c>
      <c r="W231" s="43"/>
      <c r="X231" s="43" t="s">
        <v>486</v>
      </c>
      <c r="Y231" s="46">
        <v>127441</v>
      </c>
      <c r="Z231" s="43">
        <v>25</v>
      </c>
      <c r="AA231" s="43"/>
      <c r="AB231" s="49"/>
      <c r="AC231" s="48">
        <v>45387</v>
      </c>
      <c r="AD231" s="48">
        <v>46117</v>
      </c>
      <c r="AE231" s="49"/>
      <c r="AF231" s="43"/>
      <c r="AG231" s="73">
        <v>1172506</v>
      </c>
      <c r="AH231" s="43" t="s">
        <v>789</v>
      </c>
      <c r="AI231" s="43"/>
      <c r="AJ231" s="43"/>
      <c r="AK231" s="43" t="s">
        <v>658</v>
      </c>
      <c r="AL231" s="43"/>
    </row>
    <row r="232" spans="1:38" x14ac:dyDescent="0.25">
      <c r="A232" s="43">
        <v>231</v>
      </c>
      <c r="B232" s="44" t="s">
        <v>1202</v>
      </c>
      <c r="C232" s="44"/>
      <c r="D232" s="43">
        <v>300</v>
      </c>
      <c r="E232" s="47" t="s">
        <v>1159</v>
      </c>
      <c r="F232" s="43" t="s">
        <v>1203</v>
      </c>
      <c r="G232" s="45">
        <v>9</v>
      </c>
      <c r="H232" s="43" t="s">
        <v>16</v>
      </c>
      <c r="I232" s="43" t="s">
        <v>30</v>
      </c>
      <c r="J232" s="43" t="s">
        <v>1248</v>
      </c>
      <c r="K232" s="43" t="s">
        <v>1249</v>
      </c>
      <c r="L232" s="43" t="s">
        <v>1075</v>
      </c>
      <c r="M232" s="43">
        <v>2024</v>
      </c>
      <c r="N232" s="43" t="s">
        <v>1224</v>
      </c>
      <c r="O232" s="43" t="s">
        <v>43</v>
      </c>
      <c r="P232" s="43" t="s">
        <v>1342</v>
      </c>
      <c r="Q232" s="43" t="s">
        <v>45</v>
      </c>
      <c r="R232" s="43" t="s">
        <v>1076</v>
      </c>
      <c r="S232" s="43"/>
      <c r="T232" s="43"/>
      <c r="U232" s="43"/>
      <c r="V232" s="43" t="s">
        <v>1225</v>
      </c>
      <c r="W232" s="43"/>
      <c r="X232" s="43" t="s">
        <v>486</v>
      </c>
      <c r="Y232" s="46">
        <v>127441</v>
      </c>
      <c r="Z232" s="43">
        <v>25</v>
      </c>
      <c r="AA232" s="43"/>
      <c r="AB232" s="49"/>
      <c r="AC232" s="48">
        <v>45387</v>
      </c>
      <c r="AD232" s="48">
        <v>46117</v>
      </c>
      <c r="AE232" s="49"/>
      <c r="AF232" s="43"/>
      <c r="AG232" s="73">
        <v>1172506</v>
      </c>
      <c r="AH232" s="43" t="s">
        <v>789</v>
      </c>
      <c r="AI232" s="43"/>
      <c r="AJ232" s="43"/>
      <c r="AK232" s="43" t="s">
        <v>658</v>
      </c>
      <c r="AL232" s="43"/>
    </row>
    <row r="233" spans="1:38" x14ac:dyDescent="0.25">
      <c r="A233" s="43">
        <v>229</v>
      </c>
      <c r="B233" s="44" t="s">
        <v>1202</v>
      </c>
      <c r="C233" s="43"/>
      <c r="D233" s="43">
        <v>300</v>
      </c>
      <c r="E233" s="43" t="s">
        <v>1159</v>
      </c>
      <c r="F233" s="43" t="s">
        <v>1203</v>
      </c>
      <c r="G233" s="45">
        <v>18</v>
      </c>
      <c r="H233" s="43" t="s">
        <v>16</v>
      </c>
      <c r="I233" s="43" t="s">
        <v>1164</v>
      </c>
      <c r="J233" s="43" t="s">
        <v>76</v>
      </c>
      <c r="K233" s="43" t="s">
        <v>1296</v>
      </c>
      <c r="L233" s="43" t="s">
        <v>1064</v>
      </c>
      <c r="M233" s="43">
        <v>2023</v>
      </c>
      <c r="N233" s="43" t="s">
        <v>496</v>
      </c>
      <c r="O233" s="43" t="s">
        <v>43</v>
      </c>
      <c r="P233" s="43" t="s">
        <v>263</v>
      </c>
      <c r="Q233" s="43" t="s">
        <v>45</v>
      </c>
      <c r="R233" s="43" t="s">
        <v>1065</v>
      </c>
      <c r="S233" s="43" t="s">
        <v>1066</v>
      </c>
      <c r="T233" s="43"/>
      <c r="U233" s="43"/>
      <c r="V233" s="43" t="s">
        <v>1225</v>
      </c>
      <c r="W233" s="43"/>
      <c r="X233" s="43" t="s">
        <v>486</v>
      </c>
      <c r="Y233" s="43">
        <v>121828</v>
      </c>
      <c r="Z233" s="43">
        <v>25</v>
      </c>
      <c r="AA233" s="43">
        <v>0</v>
      </c>
      <c r="AB233" s="49">
        <v>0</v>
      </c>
      <c r="AC233" s="48">
        <v>45122</v>
      </c>
      <c r="AD233" s="48">
        <v>45853</v>
      </c>
      <c r="AE233" s="49"/>
      <c r="AF233" s="43"/>
      <c r="AG233" s="50">
        <v>1440965</v>
      </c>
      <c r="AH233" s="43" t="s">
        <v>543</v>
      </c>
      <c r="AI233" s="43"/>
      <c r="AJ233" s="43"/>
      <c r="AK233" s="43" t="s">
        <v>643</v>
      </c>
      <c r="AL233" s="43"/>
    </row>
    <row r="234" spans="1:38" x14ac:dyDescent="0.25">
      <c r="A234" s="43">
        <v>233</v>
      </c>
      <c r="B234" s="44" t="s">
        <v>1202</v>
      </c>
      <c r="C234" s="43"/>
      <c r="D234" s="43">
        <v>300</v>
      </c>
      <c r="E234" s="43" t="s">
        <v>1343</v>
      </c>
      <c r="F234" s="43" t="s">
        <v>1203</v>
      </c>
      <c r="G234" s="45">
        <v>29</v>
      </c>
      <c r="H234" s="43" t="s">
        <v>40</v>
      </c>
      <c r="I234" s="43" t="s">
        <v>399</v>
      </c>
      <c r="J234" s="43" t="s">
        <v>390</v>
      </c>
      <c r="K234" s="43" t="s">
        <v>1344</v>
      </c>
      <c r="L234" s="43" t="s">
        <v>1092</v>
      </c>
      <c r="M234" s="43">
        <v>2024</v>
      </c>
      <c r="N234" s="43"/>
      <c r="O234" s="43" t="s">
        <v>43</v>
      </c>
      <c r="P234" s="43"/>
      <c r="Q234" s="43" t="s">
        <v>45</v>
      </c>
      <c r="R234" s="43"/>
      <c r="S234" s="43"/>
      <c r="T234" s="43"/>
      <c r="U234" s="43"/>
      <c r="V234" s="43" t="s">
        <v>1225</v>
      </c>
      <c r="W234" s="43"/>
      <c r="X234" s="43" t="s">
        <v>486</v>
      </c>
      <c r="Y234" s="43">
        <v>129612</v>
      </c>
      <c r="Z234" s="43">
        <v>25</v>
      </c>
      <c r="AA234" s="43"/>
      <c r="AB234" s="49"/>
      <c r="AC234" s="48">
        <v>45458</v>
      </c>
      <c r="AD234" s="74">
        <v>46188</v>
      </c>
      <c r="AE234" s="49"/>
      <c r="AF234" s="43"/>
      <c r="AG234" s="50">
        <v>5126522</v>
      </c>
      <c r="AH234" s="43" t="s">
        <v>343</v>
      </c>
      <c r="AI234" s="43"/>
      <c r="AJ234" s="43"/>
      <c r="AK234" s="43" t="s">
        <v>343</v>
      </c>
      <c r="AL234" s="43"/>
    </row>
    <row r="235" spans="1:38" x14ac:dyDescent="0.25">
      <c r="A235" s="43">
        <v>234</v>
      </c>
      <c r="B235" s="44" t="s">
        <v>1202</v>
      </c>
      <c r="C235" s="43"/>
      <c r="D235" s="43">
        <v>300</v>
      </c>
      <c r="E235" s="43" t="s">
        <v>1343</v>
      </c>
      <c r="F235" s="43" t="s">
        <v>1203</v>
      </c>
      <c r="G235" s="45">
        <v>3</v>
      </c>
      <c r="H235" s="43" t="s">
        <v>40</v>
      </c>
      <c r="I235" s="43" t="s">
        <v>30</v>
      </c>
      <c r="J235" s="43" t="s">
        <v>31</v>
      </c>
      <c r="K235" s="43" t="s">
        <v>1345</v>
      </c>
      <c r="L235" s="43" t="s">
        <v>1099</v>
      </c>
      <c r="M235" s="43">
        <v>2024</v>
      </c>
      <c r="N235" s="43" t="s">
        <v>30</v>
      </c>
      <c r="O235" s="43"/>
      <c r="P235" s="43"/>
      <c r="Q235" s="43"/>
      <c r="R235" s="43"/>
      <c r="S235" s="43"/>
      <c r="T235" s="43"/>
      <c r="U235" s="43"/>
      <c r="V235" s="43" t="s">
        <v>1225</v>
      </c>
      <c r="W235" s="43"/>
      <c r="X235" s="43" t="s">
        <v>516</v>
      </c>
      <c r="Y235" s="43">
        <v>3015927</v>
      </c>
      <c r="Z235" s="43">
        <v>25</v>
      </c>
      <c r="AA235" s="43"/>
      <c r="AB235" s="49"/>
      <c r="AC235" s="48">
        <v>45444</v>
      </c>
      <c r="AD235" s="74">
        <v>46174</v>
      </c>
      <c r="AE235" s="49"/>
      <c r="AF235" s="43"/>
      <c r="AG235" s="50">
        <v>1325926</v>
      </c>
      <c r="AH235" s="43" t="s">
        <v>335</v>
      </c>
      <c r="AI235" s="43"/>
      <c r="AJ235" s="43"/>
      <c r="AK235" s="43" t="s">
        <v>335</v>
      </c>
      <c r="AL235" s="43"/>
    </row>
    <row r="236" spans="1:38" x14ac:dyDescent="0.25">
      <c r="A236" s="43">
        <v>235</v>
      </c>
      <c r="B236" s="44" t="s">
        <v>1202</v>
      </c>
      <c r="C236" s="43"/>
      <c r="D236" s="43">
        <v>300</v>
      </c>
      <c r="E236" s="43" t="s">
        <v>1343</v>
      </c>
      <c r="F236" s="43" t="s">
        <v>1203</v>
      </c>
      <c r="G236" s="45">
        <v>29</v>
      </c>
      <c r="H236" s="43" t="s">
        <v>40</v>
      </c>
      <c r="I236" s="43" t="s">
        <v>171</v>
      </c>
      <c r="J236" s="43" t="s">
        <v>298</v>
      </c>
      <c r="K236" s="43" t="s">
        <v>1346</v>
      </c>
      <c r="L236" s="43" t="s">
        <v>1089</v>
      </c>
      <c r="M236" s="43">
        <v>2024</v>
      </c>
      <c r="N236" s="43" t="s">
        <v>171</v>
      </c>
      <c r="O236" s="43" t="s">
        <v>112</v>
      </c>
      <c r="P236" s="43"/>
      <c r="Q236" s="43" t="s">
        <v>45</v>
      </c>
      <c r="R236" s="43" t="s">
        <v>1096</v>
      </c>
      <c r="S236" s="43" t="s">
        <v>1097</v>
      </c>
      <c r="T236" s="43"/>
      <c r="U236" s="43"/>
      <c r="V236" s="43" t="s">
        <v>1225</v>
      </c>
      <c r="W236" s="43"/>
      <c r="X236" s="43" t="s">
        <v>486</v>
      </c>
      <c r="Y236" s="43">
        <v>129580</v>
      </c>
      <c r="Z236" s="43">
        <v>37</v>
      </c>
      <c r="AA236" s="43"/>
      <c r="AB236" s="49"/>
      <c r="AC236" s="48">
        <v>45458</v>
      </c>
      <c r="AD236" s="74">
        <v>46553</v>
      </c>
      <c r="AE236" s="49"/>
      <c r="AF236" s="43"/>
      <c r="AG236" s="50">
        <v>8265011</v>
      </c>
      <c r="AH236" s="43" t="s">
        <v>343</v>
      </c>
      <c r="AI236" s="43"/>
      <c r="AJ236" s="43"/>
      <c r="AK236" s="43" t="s">
        <v>343</v>
      </c>
      <c r="AL236" s="43"/>
    </row>
    <row r="237" spans="1:38" x14ac:dyDescent="0.25">
      <c r="A237" s="43">
        <v>236</v>
      </c>
      <c r="B237" s="44" t="s">
        <v>1202</v>
      </c>
      <c r="C237" s="43"/>
      <c r="D237" s="43">
        <v>300</v>
      </c>
      <c r="E237" s="43" t="s">
        <v>1343</v>
      </c>
      <c r="F237" s="43" t="s">
        <v>1203</v>
      </c>
      <c r="G237" s="45">
        <v>29</v>
      </c>
      <c r="H237" s="43" t="s">
        <v>40</v>
      </c>
      <c r="I237" s="43" t="s">
        <v>1164</v>
      </c>
      <c r="J237" s="43" t="s">
        <v>298</v>
      </c>
      <c r="K237" s="43" t="s">
        <v>850</v>
      </c>
      <c r="L237" s="43" t="s">
        <v>1095</v>
      </c>
      <c r="M237" s="43">
        <v>2024</v>
      </c>
      <c r="N237" s="43" t="s">
        <v>282</v>
      </c>
      <c r="O237" s="43" t="s">
        <v>112</v>
      </c>
      <c r="P237" s="43"/>
      <c r="Q237" s="43" t="s">
        <v>45</v>
      </c>
      <c r="R237" s="43" t="s">
        <v>1096</v>
      </c>
      <c r="S237" s="43" t="s">
        <v>1097</v>
      </c>
      <c r="T237" s="43"/>
      <c r="U237" s="43"/>
      <c r="V237" s="43" t="s">
        <v>1225</v>
      </c>
      <c r="W237" s="43"/>
      <c r="X237" s="43" t="s">
        <v>486</v>
      </c>
      <c r="Y237" s="43">
        <v>129588</v>
      </c>
      <c r="Z237" s="43">
        <v>37</v>
      </c>
      <c r="AA237" s="43"/>
      <c r="AB237" s="49"/>
      <c r="AC237" s="48">
        <v>45458</v>
      </c>
      <c r="AD237" s="48">
        <v>46553</v>
      </c>
      <c r="AE237" s="49"/>
      <c r="AF237" s="43"/>
      <c r="AG237" s="50">
        <v>5462682</v>
      </c>
      <c r="AH237" s="43" t="s">
        <v>343</v>
      </c>
      <c r="AI237" s="43"/>
      <c r="AJ237" s="43"/>
      <c r="AK237" s="43" t="s">
        <v>343</v>
      </c>
      <c r="AL237" s="43"/>
    </row>
    <row r="238" spans="1:38" x14ac:dyDescent="0.25">
      <c r="A238" s="43">
        <v>237</v>
      </c>
      <c r="B238" s="44" t="s">
        <v>1202</v>
      </c>
      <c r="C238" s="43"/>
      <c r="D238" s="43">
        <v>300</v>
      </c>
      <c r="E238" s="43" t="s">
        <v>1343</v>
      </c>
      <c r="F238" s="43" t="s">
        <v>1203</v>
      </c>
      <c r="G238" s="45">
        <v>29</v>
      </c>
      <c r="H238" s="43" t="s">
        <v>40</v>
      </c>
      <c r="I238" s="43" t="s">
        <v>30</v>
      </c>
      <c r="J238" s="43" t="s">
        <v>1248</v>
      </c>
      <c r="K238" s="43" t="s">
        <v>1249</v>
      </c>
      <c r="L238" s="43" t="s">
        <v>1078</v>
      </c>
      <c r="M238" s="43">
        <v>2024</v>
      </c>
      <c r="N238" s="43" t="s">
        <v>1079</v>
      </c>
      <c r="O238" s="43" t="s">
        <v>43</v>
      </c>
      <c r="P238" s="43" t="s">
        <v>52</v>
      </c>
      <c r="Q238" s="43" t="s">
        <v>45</v>
      </c>
      <c r="R238" s="43" t="s">
        <v>1080</v>
      </c>
      <c r="S238" s="43" t="s">
        <v>1081</v>
      </c>
      <c r="T238" s="43"/>
      <c r="U238" s="43"/>
      <c r="V238" s="43" t="s">
        <v>1225</v>
      </c>
      <c r="W238" s="43"/>
      <c r="X238" s="43" t="s">
        <v>516</v>
      </c>
      <c r="Y238" s="43">
        <v>3015915</v>
      </c>
      <c r="Z238" s="43">
        <v>25</v>
      </c>
      <c r="AA238" s="43"/>
      <c r="AB238" s="49"/>
      <c r="AC238" s="48">
        <v>45444</v>
      </c>
      <c r="AD238" s="74">
        <v>46174</v>
      </c>
      <c r="AE238" s="49"/>
      <c r="AF238" s="43"/>
      <c r="AG238" s="50">
        <v>1339558</v>
      </c>
      <c r="AH238" s="43" t="s">
        <v>343</v>
      </c>
      <c r="AI238" s="43"/>
      <c r="AJ238" s="43"/>
      <c r="AK238" s="43" t="s">
        <v>343</v>
      </c>
      <c r="AL238" s="43"/>
    </row>
    <row r="239" spans="1:38" x14ac:dyDescent="0.25">
      <c r="A239" s="43">
        <v>238</v>
      </c>
      <c r="B239" s="44" t="s">
        <v>1202</v>
      </c>
      <c r="C239" s="43"/>
      <c r="D239" s="43">
        <v>300</v>
      </c>
      <c r="E239" s="43" t="s">
        <v>1343</v>
      </c>
      <c r="F239" s="43" t="s">
        <v>1203</v>
      </c>
      <c r="G239" s="45">
        <v>29</v>
      </c>
      <c r="H239" s="43" t="s">
        <v>40</v>
      </c>
      <c r="I239" s="43" t="s">
        <v>30</v>
      </c>
      <c r="J239" s="43" t="s">
        <v>1248</v>
      </c>
      <c r="K239" s="43" t="s">
        <v>1249</v>
      </c>
      <c r="L239" s="43" t="s">
        <v>1083</v>
      </c>
      <c r="M239" s="43">
        <v>2024</v>
      </c>
      <c r="N239" s="43" t="s">
        <v>1079</v>
      </c>
      <c r="O239" s="43" t="s">
        <v>43</v>
      </c>
      <c r="P239" s="43" t="s">
        <v>52</v>
      </c>
      <c r="Q239" s="43" t="s">
        <v>45</v>
      </c>
      <c r="R239" s="43" t="s">
        <v>1084</v>
      </c>
      <c r="S239" s="43" t="s">
        <v>1085</v>
      </c>
      <c r="T239" s="43"/>
      <c r="U239" s="43"/>
      <c r="V239" s="43" t="s">
        <v>1225</v>
      </c>
      <c r="W239" s="43"/>
      <c r="X239" s="43" t="s">
        <v>516</v>
      </c>
      <c r="Y239" s="43">
        <v>3015915</v>
      </c>
      <c r="Z239" s="43">
        <v>25</v>
      </c>
      <c r="AA239" s="43"/>
      <c r="AB239" s="49"/>
      <c r="AC239" s="48">
        <v>45444</v>
      </c>
      <c r="AD239" s="74">
        <v>46174</v>
      </c>
      <c r="AE239" s="49"/>
      <c r="AF239" s="43"/>
      <c r="AG239" s="50">
        <v>1339558</v>
      </c>
      <c r="AH239" s="43" t="s">
        <v>343</v>
      </c>
      <c r="AI239" s="43"/>
      <c r="AJ239" s="43"/>
      <c r="AK239" s="43" t="s">
        <v>343</v>
      </c>
      <c r="AL239" s="43"/>
    </row>
    <row r="240" spans="1:38" x14ac:dyDescent="0.25">
      <c r="A240" s="43">
        <v>239</v>
      </c>
      <c r="B240" s="44" t="s">
        <v>1202</v>
      </c>
      <c r="C240" s="43"/>
      <c r="D240" s="43">
        <v>300</v>
      </c>
      <c r="E240" s="43" t="s">
        <v>1343</v>
      </c>
      <c r="F240" s="43" t="s">
        <v>1203</v>
      </c>
      <c r="G240" s="45">
        <v>29</v>
      </c>
      <c r="H240" s="43" t="s">
        <v>40</v>
      </c>
      <c r="I240" s="43" t="s">
        <v>30</v>
      </c>
      <c r="J240" s="43" t="s">
        <v>1248</v>
      </c>
      <c r="K240" s="43" t="s">
        <v>1249</v>
      </c>
      <c r="L240" s="43" t="s">
        <v>1086</v>
      </c>
      <c r="M240" s="43">
        <v>2024</v>
      </c>
      <c r="N240" s="43" t="s">
        <v>1079</v>
      </c>
      <c r="O240" s="43" t="s">
        <v>43</v>
      </c>
      <c r="P240" s="43" t="s">
        <v>52</v>
      </c>
      <c r="Q240" s="43" t="s">
        <v>45</v>
      </c>
      <c r="R240" s="43" t="s">
        <v>1087</v>
      </c>
      <c r="S240" s="43" t="s">
        <v>1088</v>
      </c>
      <c r="T240" s="43"/>
      <c r="U240" s="43"/>
      <c r="V240" s="43" t="s">
        <v>1225</v>
      </c>
      <c r="W240" s="43"/>
      <c r="X240" s="43" t="s">
        <v>516</v>
      </c>
      <c r="Y240" s="43">
        <v>3015915</v>
      </c>
      <c r="Z240" s="43">
        <v>25</v>
      </c>
      <c r="AA240" s="43"/>
      <c r="AB240" s="49"/>
      <c r="AC240" s="48">
        <v>45444</v>
      </c>
      <c r="AD240" s="74">
        <v>46174</v>
      </c>
      <c r="AE240" s="49"/>
      <c r="AF240" s="43"/>
      <c r="AG240" s="50">
        <v>1339558</v>
      </c>
      <c r="AH240" s="43" t="s">
        <v>343</v>
      </c>
      <c r="AI240" s="43"/>
      <c r="AJ240" s="43"/>
      <c r="AK240" s="43" t="s">
        <v>343</v>
      </c>
      <c r="AL240" s="43"/>
    </row>
    <row r="241" spans="1:38" x14ac:dyDescent="0.25">
      <c r="A241" s="43">
        <v>240</v>
      </c>
      <c r="B241" s="44" t="s">
        <v>1202</v>
      </c>
      <c r="C241" s="43"/>
      <c r="D241" s="43">
        <v>300</v>
      </c>
      <c r="E241" s="43" t="s">
        <v>1343</v>
      </c>
      <c r="F241" s="43" t="s">
        <v>1160</v>
      </c>
      <c r="G241" s="45">
        <v>12</v>
      </c>
      <c r="H241" s="43" t="s">
        <v>40</v>
      </c>
      <c r="I241" s="43" t="s">
        <v>1347</v>
      </c>
      <c r="J241" s="43" t="s">
        <v>56</v>
      </c>
      <c r="K241" s="43" t="s">
        <v>1348</v>
      </c>
      <c r="L241" s="43" t="s">
        <v>1349</v>
      </c>
      <c r="M241" s="43">
        <v>2024</v>
      </c>
      <c r="N241" s="43" t="s">
        <v>156</v>
      </c>
      <c r="O241" s="43" t="s">
        <v>43</v>
      </c>
      <c r="P241" s="43" t="s">
        <v>1350</v>
      </c>
      <c r="Q241" s="43"/>
      <c r="R241" s="43"/>
      <c r="S241" s="43"/>
      <c r="T241" s="43"/>
      <c r="U241" s="43"/>
      <c r="V241" s="43" t="s">
        <v>1225</v>
      </c>
      <c r="W241" s="43"/>
      <c r="X241" s="43" t="s">
        <v>516</v>
      </c>
      <c r="Y241" s="43">
        <v>3015885</v>
      </c>
      <c r="Z241" s="43">
        <v>37</v>
      </c>
      <c r="AA241" s="43"/>
      <c r="AB241" s="49"/>
      <c r="AC241" s="48">
        <v>45421</v>
      </c>
      <c r="AD241" s="48">
        <v>45421</v>
      </c>
      <c r="AE241" s="49"/>
      <c r="AF241" s="43"/>
      <c r="AG241" s="50">
        <v>4639598</v>
      </c>
      <c r="AH241" s="43" t="s">
        <v>29</v>
      </c>
      <c r="AI241" s="43"/>
      <c r="AJ241" s="43"/>
      <c r="AK241" s="43" t="e">
        <v>#N/A</v>
      </c>
      <c r="AL241" s="43"/>
    </row>
    <row r="242" spans="1:38" x14ac:dyDescent="0.25">
      <c r="A242" s="43">
        <v>241</v>
      </c>
      <c r="B242" s="44" t="s">
        <v>1202</v>
      </c>
      <c r="C242" s="43"/>
      <c r="D242" s="43">
        <v>300</v>
      </c>
      <c r="E242" s="43" t="s">
        <v>1343</v>
      </c>
      <c r="F242" s="43" t="s">
        <v>1203</v>
      </c>
      <c r="G242" s="45">
        <v>3</v>
      </c>
      <c r="H242" s="43" t="s">
        <v>40</v>
      </c>
      <c r="I242" s="43" t="s">
        <v>1164</v>
      </c>
      <c r="J242" s="43" t="s">
        <v>298</v>
      </c>
      <c r="K242" s="43" t="s">
        <v>850</v>
      </c>
      <c r="L242" s="43" t="s">
        <v>1110</v>
      </c>
      <c r="M242" s="43">
        <v>2024</v>
      </c>
      <c r="N242" s="43" t="s">
        <v>282</v>
      </c>
      <c r="O242" s="43" t="s">
        <v>43</v>
      </c>
      <c r="P242" s="43"/>
      <c r="Q242" s="43"/>
      <c r="R242" s="43"/>
      <c r="S242" s="43"/>
      <c r="T242" s="43"/>
      <c r="U242" s="43"/>
      <c r="V242" s="43" t="s">
        <v>1225</v>
      </c>
      <c r="W242" s="43"/>
      <c r="X242" s="43" t="s">
        <v>1351</v>
      </c>
      <c r="Y242" s="43">
        <v>10001559</v>
      </c>
      <c r="Z242" s="43">
        <v>37</v>
      </c>
      <c r="AA242" s="43"/>
      <c r="AB242" s="49"/>
      <c r="AC242" s="48">
        <v>45471</v>
      </c>
      <c r="AD242" s="74">
        <v>46566</v>
      </c>
      <c r="AE242" s="49"/>
      <c r="AF242" s="43"/>
      <c r="AG242" s="50">
        <v>4962113</v>
      </c>
      <c r="AH242" s="43" t="s">
        <v>335</v>
      </c>
      <c r="AI242" s="43"/>
      <c r="AJ242" s="43"/>
      <c r="AK242" s="43" t="s">
        <v>335</v>
      </c>
      <c r="AL242" s="43"/>
    </row>
    <row r="243" spans="1:38" x14ac:dyDescent="0.25">
      <c r="A243" s="43">
        <v>242</v>
      </c>
      <c r="B243" s="44" t="s">
        <v>1202</v>
      </c>
      <c r="C243" s="43"/>
      <c r="D243" s="43">
        <v>300</v>
      </c>
      <c r="E243" s="43" t="s">
        <v>1343</v>
      </c>
      <c r="F243" s="43" t="s">
        <v>1203</v>
      </c>
      <c r="G243" s="45">
        <v>3</v>
      </c>
      <c r="H243" s="43" t="s">
        <v>40</v>
      </c>
      <c r="I243" s="43" t="s">
        <v>1164</v>
      </c>
      <c r="J243" s="43" t="s">
        <v>298</v>
      </c>
      <c r="K243" s="43" t="s">
        <v>850</v>
      </c>
      <c r="L243" s="43" t="s">
        <v>1106</v>
      </c>
      <c r="M243" s="43">
        <v>2024</v>
      </c>
      <c r="N243" s="43" t="s">
        <v>282</v>
      </c>
      <c r="O243" s="43" t="s">
        <v>43</v>
      </c>
      <c r="P243" s="43"/>
      <c r="Q243" s="43"/>
      <c r="R243" s="43"/>
      <c r="S243" s="43"/>
      <c r="T243" s="43"/>
      <c r="U243" s="43"/>
      <c r="V243" s="43" t="s">
        <v>1225</v>
      </c>
      <c r="W243" s="43"/>
      <c r="X243" s="43" t="s">
        <v>1351</v>
      </c>
      <c r="Y243" s="43">
        <v>10001559</v>
      </c>
      <c r="Z243" s="43">
        <v>37</v>
      </c>
      <c r="AA243" s="43"/>
      <c r="AB243" s="49"/>
      <c r="AC243" s="48">
        <v>45471</v>
      </c>
      <c r="AD243" s="74">
        <v>46566</v>
      </c>
      <c r="AE243" s="49"/>
      <c r="AF243" s="43"/>
      <c r="AG243" s="50">
        <v>4962113</v>
      </c>
      <c r="AH243" s="43" t="s">
        <v>335</v>
      </c>
      <c r="AI243" s="43"/>
      <c r="AJ243" s="43"/>
      <c r="AK243" s="43" t="s">
        <v>335</v>
      </c>
      <c r="AL243" s="43"/>
    </row>
    <row r="244" spans="1:38" x14ac:dyDescent="0.25">
      <c r="A244" s="43">
        <v>243</v>
      </c>
      <c r="B244" s="44" t="s">
        <v>1202</v>
      </c>
      <c r="C244" s="43"/>
      <c r="D244" s="43">
        <v>300</v>
      </c>
      <c r="E244" s="43" t="s">
        <v>1343</v>
      </c>
      <c r="F244" s="45" t="s">
        <v>1244</v>
      </c>
      <c r="G244" s="45">
        <v>29</v>
      </c>
      <c r="H244" s="43" t="s">
        <v>40</v>
      </c>
      <c r="I244" s="43" t="s">
        <v>1164</v>
      </c>
      <c r="J244" s="43"/>
      <c r="K244" s="43"/>
      <c r="L244" s="43" t="s">
        <v>1352</v>
      </c>
      <c r="M244" s="43">
        <v>2024</v>
      </c>
      <c r="N244" s="43" t="s">
        <v>1353</v>
      </c>
      <c r="O244" s="43"/>
      <c r="P244" s="43"/>
      <c r="Q244" s="43"/>
      <c r="R244" s="43"/>
      <c r="S244" s="43"/>
      <c r="T244" s="43"/>
      <c r="U244" s="43"/>
      <c r="V244" s="43" t="s">
        <v>1354</v>
      </c>
      <c r="W244" s="43"/>
      <c r="X244" s="46"/>
      <c r="Y244" s="43"/>
      <c r="Z244" s="43"/>
      <c r="AA244" s="43"/>
      <c r="AB244" s="49"/>
      <c r="AC244" s="43"/>
      <c r="AD244" s="74"/>
      <c r="AE244" s="49"/>
      <c r="AF244" s="47"/>
      <c r="AG244" s="50">
        <v>0</v>
      </c>
      <c r="AH244" s="43" t="s">
        <v>343</v>
      </c>
      <c r="AI244" s="43"/>
      <c r="AJ244" s="43"/>
      <c r="AK244" s="43" t="e">
        <v>#N/A</v>
      </c>
      <c r="AL244" s="43"/>
    </row>
    <row r="245" spans="1:38" x14ac:dyDescent="0.25">
      <c r="A245" s="43"/>
      <c r="B245" s="44"/>
      <c r="C245" s="43"/>
      <c r="D245" s="47"/>
      <c r="E245" s="43"/>
      <c r="F245" s="45"/>
      <c r="G245" s="45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6"/>
      <c r="Y245" s="43"/>
      <c r="Z245" s="43"/>
      <c r="AA245" s="43"/>
      <c r="AB245" s="49"/>
      <c r="AC245" s="43"/>
      <c r="AD245" s="74"/>
      <c r="AE245" s="49"/>
      <c r="AF245" s="47"/>
      <c r="AG245" s="50">
        <f>SUBTOTAL(109,LEASING!$AG$2:$AG$244)</f>
        <v>654633877</v>
      </c>
      <c r="AH245" s="43"/>
      <c r="AI245" s="43"/>
      <c r="AJ245" s="43"/>
      <c r="AK245" s="52"/>
      <c r="AL245" s="43"/>
    </row>
    <row r="246" spans="1:38" x14ac:dyDescent="0.25">
      <c r="A246" s="43"/>
      <c r="B246" s="44"/>
      <c r="C246" s="43"/>
      <c r="D246" s="47"/>
      <c r="E246" s="43"/>
      <c r="F246" s="45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6"/>
      <c r="Y246" s="43"/>
      <c r="Z246" s="43"/>
      <c r="AA246" s="43"/>
      <c r="AB246" s="43"/>
      <c r="AC246" s="43"/>
      <c r="AD246" s="43"/>
      <c r="AE246" s="43"/>
      <c r="AF246" s="47"/>
      <c r="AG246" s="50"/>
      <c r="AH246" s="43"/>
      <c r="AI246" s="43"/>
      <c r="AJ246" s="43"/>
    </row>
    <row r="247" spans="1:38" x14ac:dyDescent="0.25">
      <c r="A247" s="43"/>
      <c r="B247" s="44"/>
      <c r="C247" s="43"/>
      <c r="D247" s="47"/>
      <c r="E247" s="43"/>
      <c r="F247" s="45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6"/>
      <c r="Y247" s="43"/>
      <c r="Z247" s="43"/>
      <c r="AA247" s="43"/>
      <c r="AB247" s="43"/>
      <c r="AC247" s="43"/>
      <c r="AD247" s="43"/>
      <c r="AE247" s="43"/>
      <c r="AF247" s="47"/>
      <c r="AG247" s="50"/>
      <c r="AH247" s="43"/>
      <c r="AI247" s="43"/>
      <c r="AJ247" s="43"/>
    </row>
    <row r="248" spans="1:38" x14ac:dyDescent="0.25">
      <c r="A248" s="43"/>
      <c r="B248" s="44"/>
      <c r="C248" s="43"/>
      <c r="D248" s="47"/>
      <c r="E248" s="43"/>
      <c r="F248" s="45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6"/>
      <c r="Y248" s="43"/>
      <c r="Z248" s="43"/>
      <c r="AA248" s="43"/>
      <c r="AB248" s="43"/>
      <c r="AC248" s="43"/>
      <c r="AD248" s="43"/>
      <c r="AE248" s="43"/>
      <c r="AF248" s="47"/>
      <c r="AG248" s="50"/>
      <c r="AH248" s="43"/>
      <c r="AI248" s="43"/>
      <c r="AJ248" s="43"/>
    </row>
    <row r="249" spans="1:38" x14ac:dyDescent="0.25">
      <c r="A249" s="43"/>
      <c r="B249" s="44"/>
      <c r="C249" s="43"/>
      <c r="D249" s="47"/>
      <c r="E249" s="43"/>
      <c r="F249" s="45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6"/>
      <c r="Y249" s="43"/>
      <c r="Z249" s="43"/>
      <c r="AA249" s="43"/>
      <c r="AB249" s="43"/>
      <c r="AC249" s="43"/>
      <c r="AD249" s="43"/>
      <c r="AE249" s="43"/>
      <c r="AF249" s="47"/>
      <c r="AG249" s="50"/>
      <c r="AH249" s="43"/>
      <c r="AI249" s="43"/>
      <c r="AJ249" s="43"/>
    </row>
    <row r="250" spans="1:38" x14ac:dyDescent="0.25">
      <c r="A250" s="43"/>
      <c r="B250" s="44"/>
      <c r="C250" s="43"/>
      <c r="D250" s="47"/>
      <c r="E250" s="43"/>
      <c r="F250" s="45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6"/>
      <c r="Y250" s="43"/>
      <c r="Z250" s="43"/>
      <c r="AA250" s="43"/>
      <c r="AB250" s="43"/>
      <c r="AC250" s="43"/>
      <c r="AD250" s="43"/>
      <c r="AE250" s="43"/>
      <c r="AF250" s="47"/>
      <c r="AG250" s="50"/>
      <c r="AH250" s="43"/>
      <c r="AI250" s="43"/>
      <c r="AJ250" s="43"/>
    </row>
    <row r="251" spans="1:38" x14ac:dyDescent="0.25">
      <c r="A251" s="43"/>
      <c r="B251" s="44"/>
      <c r="C251" s="43"/>
      <c r="D251" s="47"/>
      <c r="E251" s="43"/>
      <c r="F251" s="45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6"/>
      <c r="Y251" s="43"/>
      <c r="Z251" s="43"/>
      <c r="AA251" s="43"/>
      <c r="AB251" s="43"/>
      <c r="AC251" s="43"/>
      <c r="AD251" s="43"/>
      <c r="AE251" s="43"/>
      <c r="AF251" s="47"/>
      <c r="AG251" s="50"/>
      <c r="AH251" s="43"/>
      <c r="AI251" s="43"/>
      <c r="AJ251" s="43"/>
    </row>
    <row r="252" spans="1:38" x14ac:dyDescent="0.25">
      <c r="A252" s="43"/>
      <c r="B252" s="44"/>
      <c r="C252" s="43"/>
      <c r="D252" s="47"/>
      <c r="E252" s="43"/>
      <c r="F252" s="45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6"/>
      <c r="Y252" s="43"/>
      <c r="Z252" s="43"/>
      <c r="AA252" s="43"/>
      <c r="AB252" s="43"/>
      <c r="AC252" s="43"/>
      <c r="AD252" s="43"/>
      <c r="AE252" s="43"/>
      <c r="AF252" s="47"/>
      <c r="AG252" s="50"/>
      <c r="AH252" s="43"/>
      <c r="AI252" s="43"/>
      <c r="AJ252" s="43"/>
    </row>
    <row r="253" spans="1:38" x14ac:dyDescent="0.25">
      <c r="A253" s="43"/>
      <c r="B253" s="44"/>
      <c r="C253" s="43"/>
      <c r="D253" s="47"/>
      <c r="E253" s="43"/>
      <c r="F253" s="45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6"/>
      <c r="Y253" s="43"/>
      <c r="Z253" s="43"/>
      <c r="AA253" s="43"/>
      <c r="AB253" s="43"/>
      <c r="AC253" s="43"/>
      <c r="AD253" s="43"/>
      <c r="AE253" s="43"/>
      <c r="AF253" s="47"/>
      <c r="AG253" s="50"/>
      <c r="AH253" s="43"/>
      <c r="AI253" s="43"/>
      <c r="AJ253" s="43"/>
    </row>
    <row r="254" spans="1:38" x14ac:dyDescent="0.25">
      <c r="A254" s="43"/>
      <c r="B254" s="44"/>
      <c r="C254" s="43"/>
      <c r="D254" s="47"/>
      <c r="E254" s="43"/>
      <c r="F254" s="45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6"/>
      <c r="Y254" s="43"/>
      <c r="Z254" s="43"/>
      <c r="AA254" s="43"/>
      <c r="AB254" s="43"/>
      <c r="AC254" s="43"/>
      <c r="AD254" s="43"/>
      <c r="AE254" s="43"/>
      <c r="AF254" s="47"/>
      <c r="AG254" s="50"/>
      <c r="AH254" s="43"/>
      <c r="AI254" s="43"/>
      <c r="AJ254" s="43"/>
    </row>
    <row r="255" spans="1:38" x14ac:dyDescent="0.25">
      <c r="A255" s="43"/>
      <c r="B255" s="44"/>
      <c r="C255" s="43"/>
      <c r="D255" s="47"/>
      <c r="E255" s="43"/>
      <c r="F255" s="45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6"/>
      <c r="Y255" s="43"/>
      <c r="Z255" s="43"/>
      <c r="AA255" s="43"/>
      <c r="AB255" s="43"/>
      <c r="AC255" s="43"/>
      <c r="AD255" s="43"/>
      <c r="AE255" s="43"/>
      <c r="AF255" s="47"/>
      <c r="AG255" s="50"/>
      <c r="AH255" s="43"/>
      <c r="AI255" s="43"/>
      <c r="AJ255" s="43"/>
    </row>
    <row r="256" spans="1:38" x14ac:dyDescent="0.25">
      <c r="A256" s="43"/>
      <c r="B256" s="44"/>
      <c r="C256" s="43"/>
      <c r="D256" s="47"/>
      <c r="E256" s="43"/>
      <c r="F256" s="45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6"/>
      <c r="Y256" s="43"/>
      <c r="Z256" s="43"/>
      <c r="AA256" s="43"/>
      <c r="AB256" s="43"/>
      <c r="AC256" s="43"/>
      <c r="AD256" s="43"/>
      <c r="AE256" s="43"/>
      <c r="AF256" s="47"/>
      <c r="AG256" s="50"/>
      <c r="AH256" s="43"/>
      <c r="AI256" s="43"/>
      <c r="AJ256" s="43"/>
    </row>
    <row r="257" spans="1:36" x14ac:dyDescent="0.25">
      <c r="A257" s="43"/>
      <c r="B257" s="44"/>
      <c r="C257" s="43"/>
      <c r="D257" s="47"/>
      <c r="E257" s="43"/>
      <c r="F257" s="45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6"/>
      <c r="Y257" s="43"/>
      <c r="Z257" s="43"/>
      <c r="AA257" s="43"/>
      <c r="AB257" s="43"/>
      <c r="AC257" s="43"/>
      <c r="AD257" s="43"/>
      <c r="AE257" s="43"/>
      <c r="AF257" s="47"/>
      <c r="AG257" s="50"/>
      <c r="AH257" s="43"/>
      <c r="AI257" s="43"/>
      <c r="AJ257" s="43"/>
    </row>
    <row r="258" spans="1:36" x14ac:dyDescent="0.25">
      <c r="A258" s="43"/>
      <c r="B258" s="44"/>
      <c r="C258" s="43"/>
      <c r="D258" s="47"/>
      <c r="E258" s="43"/>
      <c r="F258" s="45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6"/>
      <c r="Y258" s="43"/>
      <c r="Z258" s="43"/>
      <c r="AA258" s="43"/>
      <c r="AB258" s="43"/>
      <c r="AC258" s="43"/>
      <c r="AD258" s="43"/>
      <c r="AE258" s="43"/>
      <c r="AF258" s="47"/>
      <c r="AG258" s="50"/>
      <c r="AH258" s="43"/>
      <c r="AI258" s="43"/>
      <c r="AJ258" s="43"/>
    </row>
    <row r="259" spans="1:36" x14ac:dyDescent="0.25">
      <c r="A259" s="43"/>
      <c r="B259" s="44"/>
      <c r="C259" s="43"/>
      <c r="D259" s="47"/>
      <c r="E259" s="43"/>
      <c r="F259" s="45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6"/>
      <c r="Y259" s="43"/>
      <c r="Z259" s="43"/>
      <c r="AA259" s="43"/>
      <c r="AB259" s="43"/>
      <c r="AC259" s="43"/>
      <c r="AD259" s="43"/>
      <c r="AE259" s="43"/>
      <c r="AF259" s="47"/>
      <c r="AG259" s="50"/>
      <c r="AH259" s="43"/>
      <c r="AI259" s="43"/>
      <c r="AJ259" s="43"/>
    </row>
    <row r="260" spans="1:36" x14ac:dyDescent="0.25">
      <c r="A260" s="43"/>
      <c r="B260" s="44"/>
      <c r="C260" s="43"/>
      <c r="D260" s="47"/>
      <c r="E260" s="43"/>
      <c r="F260" s="45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6"/>
      <c r="Y260" s="43"/>
      <c r="Z260" s="43"/>
      <c r="AA260" s="43"/>
      <c r="AB260" s="43"/>
      <c r="AC260" s="43"/>
      <c r="AD260" s="43"/>
      <c r="AE260" s="43"/>
      <c r="AF260" s="47"/>
      <c r="AG260" s="50"/>
      <c r="AH260" s="43"/>
      <c r="AI260" s="43"/>
      <c r="AJ260" s="43"/>
    </row>
    <row r="261" spans="1:36" x14ac:dyDescent="0.25">
      <c r="A261" s="43"/>
      <c r="B261" s="44"/>
      <c r="C261" s="43"/>
      <c r="D261" s="47"/>
      <c r="E261" s="43"/>
      <c r="F261" s="45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6"/>
      <c r="Y261" s="43"/>
      <c r="Z261" s="43"/>
      <c r="AA261" s="43"/>
      <c r="AB261" s="43"/>
      <c r="AC261" s="43"/>
      <c r="AD261" s="43"/>
      <c r="AE261" s="43"/>
      <c r="AF261" s="47"/>
      <c r="AG261" s="50"/>
      <c r="AH261" s="43"/>
      <c r="AI261" s="43"/>
      <c r="AJ261" s="43"/>
    </row>
    <row r="262" spans="1:36" x14ac:dyDescent="0.25">
      <c r="A262" s="43"/>
      <c r="B262" s="44"/>
      <c r="C262" s="43"/>
      <c r="D262" s="47"/>
      <c r="E262" s="43"/>
      <c r="F262" s="45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6"/>
      <c r="Y262" s="43"/>
      <c r="Z262" s="43"/>
      <c r="AA262" s="43"/>
      <c r="AB262" s="43"/>
      <c r="AC262" s="43"/>
      <c r="AD262" s="43"/>
      <c r="AE262" s="43"/>
      <c r="AF262" s="47"/>
      <c r="AG262" s="50"/>
      <c r="AH262" s="43"/>
      <c r="AI262" s="43"/>
      <c r="AJ262" s="43"/>
    </row>
    <row r="263" spans="1:36" x14ac:dyDescent="0.25">
      <c r="A263" s="43"/>
      <c r="B263" s="44"/>
      <c r="C263" s="43"/>
      <c r="D263" s="47"/>
      <c r="E263" s="43"/>
      <c r="F263" s="45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6"/>
      <c r="Y263" s="43"/>
      <c r="Z263" s="43"/>
      <c r="AA263" s="43"/>
      <c r="AB263" s="43"/>
      <c r="AC263" s="43"/>
      <c r="AD263" s="43"/>
      <c r="AE263" s="43"/>
      <c r="AF263" s="47"/>
      <c r="AG263" s="50"/>
      <c r="AH263" s="43"/>
      <c r="AI263" s="43"/>
      <c r="AJ263" s="43"/>
    </row>
    <row r="264" spans="1:36" x14ac:dyDescent="0.25">
      <c r="A264" s="43"/>
      <c r="B264" s="44"/>
      <c r="C264" s="43"/>
      <c r="D264" s="47"/>
      <c r="E264" s="43"/>
      <c r="F264" s="45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6"/>
      <c r="Y264" s="43"/>
      <c r="Z264" s="43"/>
      <c r="AA264" s="43"/>
      <c r="AB264" s="43"/>
      <c r="AC264" s="43"/>
      <c r="AD264" s="43"/>
      <c r="AE264" s="43"/>
      <c r="AF264" s="47"/>
      <c r="AG264" s="50"/>
      <c r="AH264" s="43"/>
      <c r="AI264" s="43"/>
      <c r="AJ264" s="43"/>
    </row>
    <row r="265" spans="1:36" x14ac:dyDescent="0.25">
      <c r="A265" s="43"/>
      <c r="B265" s="44"/>
      <c r="C265" s="43"/>
      <c r="D265" s="47"/>
      <c r="E265" s="43"/>
      <c r="F265" s="45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6"/>
      <c r="Y265" s="43"/>
      <c r="Z265" s="43"/>
      <c r="AA265" s="43"/>
      <c r="AB265" s="43"/>
      <c r="AC265" s="43"/>
      <c r="AD265" s="43"/>
      <c r="AE265" s="43"/>
      <c r="AF265" s="47"/>
      <c r="AG265" s="50"/>
      <c r="AH265" s="43"/>
      <c r="AI265" s="43"/>
      <c r="AJ265" s="43"/>
    </row>
    <row r="266" spans="1:36" x14ac:dyDescent="0.25">
      <c r="A266" s="43"/>
      <c r="B266" s="44"/>
      <c r="C266" s="43"/>
      <c r="D266" s="47"/>
      <c r="E266" s="43"/>
      <c r="F266" s="45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6"/>
      <c r="Y266" s="43"/>
      <c r="Z266" s="43"/>
      <c r="AA266" s="43"/>
      <c r="AB266" s="43"/>
      <c r="AC266" s="43"/>
      <c r="AD266" s="43"/>
      <c r="AE266" s="43"/>
      <c r="AF266" s="47"/>
      <c r="AG266" s="50"/>
      <c r="AH266" s="43"/>
      <c r="AI266" s="43"/>
      <c r="AJ266" s="43"/>
    </row>
    <row r="267" spans="1:36" x14ac:dyDescent="0.25">
      <c r="A267" s="43"/>
      <c r="B267" s="44"/>
      <c r="C267" s="43"/>
      <c r="D267" s="47"/>
      <c r="E267" s="43"/>
      <c r="F267" s="45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6"/>
      <c r="Y267" s="43"/>
      <c r="Z267" s="43"/>
      <c r="AA267" s="43"/>
      <c r="AB267" s="43"/>
      <c r="AC267" s="43"/>
      <c r="AD267" s="43"/>
      <c r="AE267" s="43"/>
      <c r="AF267" s="47"/>
      <c r="AG267" s="50"/>
      <c r="AH267" s="43"/>
      <c r="AI267" s="43"/>
      <c r="AJ267" s="43"/>
    </row>
    <row r="268" spans="1:36" x14ac:dyDescent="0.25">
      <c r="A268" s="43"/>
      <c r="B268" s="44"/>
      <c r="C268" s="43"/>
      <c r="D268" s="47"/>
      <c r="E268" s="43"/>
      <c r="F268" s="45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6"/>
      <c r="Y268" s="43"/>
      <c r="Z268" s="43"/>
      <c r="AA268" s="43"/>
      <c r="AB268" s="43"/>
      <c r="AC268" s="43"/>
      <c r="AD268" s="43"/>
      <c r="AE268" s="43"/>
      <c r="AF268" s="47"/>
      <c r="AG268" s="50"/>
      <c r="AH268" s="43"/>
      <c r="AI268" s="43"/>
      <c r="AJ268" s="43"/>
    </row>
    <row r="269" spans="1:36" x14ac:dyDescent="0.25">
      <c r="A269" s="43"/>
      <c r="B269" s="44"/>
      <c r="C269" s="43"/>
      <c r="D269" s="47"/>
      <c r="E269" s="43"/>
      <c r="F269" s="45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6"/>
      <c r="Y269" s="43"/>
      <c r="Z269" s="43"/>
      <c r="AA269" s="43"/>
      <c r="AB269" s="43"/>
      <c r="AC269" s="43"/>
      <c r="AD269" s="43"/>
      <c r="AE269" s="43"/>
      <c r="AF269" s="47"/>
      <c r="AG269" s="50"/>
      <c r="AH269" s="43"/>
      <c r="AI269" s="43"/>
      <c r="AJ269" s="43"/>
    </row>
    <row r="270" spans="1:36" x14ac:dyDescent="0.25">
      <c r="A270" s="43"/>
      <c r="B270" s="44"/>
      <c r="C270" s="43"/>
      <c r="D270" s="47"/>
      <c r="E270" s="43"/>
      <c r="F270" s="45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6"/>
      <c r="Y270" s="43"/>
      <c r="Z270" s="43"/>
      <c r="AA270" s="43"/>
      <c r="AB270" s="43"/>
      <c r="AC270" s="43"/>
      <c r="AD270" s="43"/>
      <c r="AE270" s="43"/>
      <c r="AF270" s="47"/>
      <c r="AG270" s="50"/>
      <c r="AH270" s="43"/>
      <c r="AI270" s="43"/>
      <c r="AJ270" s="43"/>
    </row>
    <row r="271" spans="1:36" x14ac:dyDescent="0.25">
      <c r="A271" s="43"/>
      <c r="B271" s="44"/>
      <c r="C271" s="43"/>
      <c r="D271" s="47"/>
      <c r="E271" s="43"/>
      <c r="F271" s="45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6"/>
      <c r="Y271" s="43"/>
      <c r="Z271" s="43"/>
      <c r="AA271" s="43"/>
      <c r="AB271" s="43"/>
      <c r="AC271" s="43"/>
      <c r="AD271" s="43"/>
      <c r="AE271" s="43"/>
      <c r="AF271" s="47"/>
      <c r="AG271" s="50"/>
      <c r="AH271" s="43"/>
      <c r="AI271" s="43"/>
      <c r="AJ271" s="43"/>
    </row>
    <row r="272" spans="1:36" x14ac:dyDescent="0.25">
      <c r="A272" s="43"/>
      <c r="B272" s="44"/>
      <c r="C272" s="43"/>
      <c r="D272" s="47"/>
      <c r="E272" s="43"/>
      <c r="F272" s="45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6"/>
      <c r="Y272" s="43"/>
      <c r="Z272" s="43"/>
      <c r="AA272" s="43"/>
      <c r="AB272" s="43"/>
      <c r="AC272" s="43"/>
      <c r="AD272" s="43"/>
      <c r="AE272" s="43"/>
      <c r="AF272" s="47"/>
      <c r="AG272" s="50"/>
      <c r="AH272" s="43"/>
      <c r="AI272" s="43"/>
      <c r="AJ272" s="43"/>
    </row>
    <row r="273" spans="1:36" x14ac:dyDescent="0.25">
      <c r="A273" s="43"/>
      <c r="B273" s="44"/>
      <c r="C273" s="43"/>
      <c r="D273" s="47"/>
      <c r="E273" s="43"/>
      <c r="F273" s="45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6"/>
      <c r="Y273" s="43"/>
      <c r="Z273" s="43"/>
      <c r="AA273" s="43"/>
      <c r="AB273" s="43"/>
      <c r="AC273" s="43"/>
      <c r="AD273" s="43"/>
      <c r="AE273" s="43"/>
      <c r="AF273" s="47"/>
      <c r="AG273" s="50"/>
      <c r="AH273" s="43"/>
      <c r="AI273" s="43"/>
      <c r="AJ273" s="43"/>
    </row>
    <row r="274" spans="1:36" x14ac:dyDescent="0.25">
      <c r="A274" s="43"/>
      <c r="B274" s="44"/>
      <c r="C274" s="43"/>
      <c r="D274" s="47"/>
      <c r="E274" s="43"/>
      <c r="F274" s="45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6"/>
      <c r="Y274" s="43"/>
      <c r="Z274" s="43"/>
      <c r="AA274" s="43"/>
      <c r="AB274" s="43"/>
      <c r="AC274" s="43"/>
      <c r="AD274" s="43"/>
      <c r="AE274" s="43"/>
      <c r="AF274" s="47"/>
      <c r="AG274" s="50"/>
      <c r="AH274" s="43"/>
      <c r="AI274" s="43"/>
      <c r="AJ274" s="43"/>
    </row>
    <row r="275" spans="1:36" x14ac:dyDescent="0.25">
      <c r="A275" s="43"/>
      <c r="B275" s="44"/>
      <c r="C275" s="43"/>
      <c r="D275" s="47"/>
      <c r="E275" s="43"/>
      <c r="F275" s="45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6"/>
      <c r="Y275" s="43"/>
      <c r="Z275" s="43"/>
      <c r="AA275" s="43"/>
      <c r="AB275" s="43"/>
      <c r="AC275" s="43"/>
      <c r="AD275" s="43"/>
      <c r="AE275" s="43"/>
      <c r="AF275" s="47"/>
      <c r="AG275" s="50"/>
      <c r="AH275" s="43"/>
      <c r="AI275" s="43"/>
      <c r="AJ275" s="43"/>
    </row>
    <row r="276" spans="1:36" x14ac:dyDescent="0.25">
      <c r="A276" s="43"/>
      <c r="B276" s="44"/>
      <c r="C276" s="43"/>
      <c r="D276" s="47"/>
      <c r="E276" s="43"/>
      <c r="F276" s="45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6"/>
      <c r="Y276" s="43"/>
      <c r="Z276" s="43"/>
      <c r="AA276" s="43"/>
      <c r="AB276" s="43"/>
      <c r="AC276" s="43"/>
      <c r="AD276" s="43"/>
      <c r="AE276" s="43"/>
      <c r="AF276" s="47"/>
      <c r="AG276" s="50"/>
      <c r="AH276" s="43"/>
      <c r="AI276" s="43"/>
      <c r="AJ276" s="43"/>
    </row>
    <row r="277" spans="1:36" x14ac:dyDescent="0.25">
      <c r="A277" s="43"/>
      <c r="B277" s="44"/>
      <c r="C277" s="43"/>
      <c r="D277" s="47"/>
      <c r="E277" s="43"/>
      <c r="F277" s="45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6"/>
      <c r="Y277" s="43"/>
      <c r="Z277" s="43"/>
      <c r="AA277" s="43"/>
      <c r="AB277" s="43"/>
      <c r="AC277" s="43"/>
      <c r="AD277" s="43"/>
      <c r="AE277" s="43"/>
      <c r="AF277" s="47"/>
      <c r="AG277" s="50"/>
      <c r="AH277" s="43"/>
      <c r="AI277" s="43"/>
      <c r="AJ277" s="43"/>
    </row>
    <row r="278" spans="1:36" x14ac:dyDescent="0.25">
      <c r="A278" s="43"/>
      <c r="B278" s="44"/>
      <c r="C278" s="43"/>
      <c r="D278" s="47"/>
      <c r="E278" s="43"/>
      <c r="F278" s="45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6"/>
      <c r="Y278" s="43"/>
      <c r="Z278" s="43"/>
      <c r="AA278" s="43"/>
      <c r="AB278" s="43"/>
      <c r="AC278" s="43"/>
      <c r="AD278" s="43"/>
      <c r="AE278" s="43"/>
      <c r="AF278" s="47"/>
      <c r="AG278" s="50"/>
      <c r="AH278" s="43"/>
      <c r="AI278" s="43"/>
      <c r="AJ278" s="43"/>
    </row>
    <row r="279" spans="1:36" x14ac:dyDescent="0.25">
      <c r="A279" s="43"/>
      <c r="B279" s="44"/>
      <c r="C279" s="43"/>
      <c r="D279" s="47"/>
      <c r="E279" s="43"/>
      <c r="F279" s="45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6"/>
      <c r="Y279" s="43"/>
      <c r="Z279" s="43"/>
      <c r="AA279" s="43"/>
      <c r="AB279" s="43"/>
      <c r="AC279" s="43"/>
      <c r="AD279" s="43"/>
      <c r="AE279" s="43"/>
      <c r="AF279" s="47"/>
      <c r="AG279" s="50"/>
      <c r="AH279" s="43"/>
      <c r="AI279" s="43"/>
      <c r="AJ279" s="43"/>
    </row>
    <row r="280" spans="1:36" x14ac:dyDescent="0.25">
      <c r="A280" s="43"/>
      <c r="B280" s="44"/>
      <c r="C280" s="43"/>
      <c r="D280" s="47"/>
      <c r="E280" s="43"/>
      <c r="F280" s="45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6"/>
      <c r="Y280" s="43"/>
      <c r="Z280" s="43"/>
      <c r="AA280" s="43"/>
      <c r="AB280" s="43"/>
      <c r="AC280" s="43"/>
      <c r="AD280" s="43"/>
      <c r="AE280" s="43"/>
      <c r="AF280" s="47"/>
      <c r="AG280" s="50"/>
      <c r="AH280" s="43"/>
      <c r="AI280" s="43"/>
      <c r="AJ280" s="43"/>
    </row>
    <row r="281" spans="1:36" x14ac:dyDescent="0.25">
      <c r="A281" s="43"/>
      <c r="B281" s="44"/>
      <c r="C281" s="43"/>
      <c r="D281" s="47"/>
      <c r="E281" s="43"/>
      <c r="F281" s="45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6"/>
      <c r="Y281" s="43"/>
      <c r="Z281" s="43"/>
      <c r="AA281" s="43"/>
      <c r="AB281" s="43"/>
      <c r="AC281" s="43"/>
      <c r="AD281" s="43"/>
      <c r="AE281" s="43"/>
      <c r="AF281" s="47"/>
      <c r="AG281" s="50"/>
      <c r="AH281" s="43"/>
      <c r="AI281" s="43"/>
      <c r="AJ281" s="43"/>
    </row>
    <row r="282" spans="1:36" x14ac:dyDescent="0.25">
      <c r="A282" s="43"/>
      <c r="B282" s="44"/>
      <c r="C282" s="43"/>
      <c r="D282" s="47"/>
      <c r="E282" s="43"/>
      <c r="F282" s="45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6"/>
      <c r="Y282" s="43"/>
      <c r="Z282" s="43"/>
      <c r="AA282" s="43"/>
      <c r="AB282" s="43"/>
      <c r="AC282" s="43"/>
      <c r="AD282" s="43"/>
      <c r="AE282" s="43"/>
      <c r="AF282" s="47"/>
      <c r="AG282" s="50"/>
      <c r="AH282" s="43"/>
      <c r="AI282" s="43"/>
      <c r="AJ282" s="43"/>
    </row>
    <row r="283" spans="1:36" x14ac:dyDescent="0.25">
      <c r="A283" s="43"/>
      <c r="B283" s="44"/>
      <c r="C283" s="43"/>
      <c r="D283" s="47"/>
      <c r="E283" s="43"/>
      <c r="F283" s="45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6"/>
      <c r="Y283" s="43"/>
      <c r="Z283" s="43"/>
      <c r="AA283" s="43"/>
      <c r="AB283" s="43"/>
      <c r="AC283" s="43"/>
      <c r="AD283" s="43"/>
      <c r="AE283" s="43"/>
      <c r="AF283" s="47"/>
      <c r="AG283" s="50"/>
      <c r="AH283" s="43"/>
      <c r="AI283" s="43"/>
      <c r="AJ283" s="43"/>
    </row>
    <row r="284" spans="1:36" x14ac:dyDescent="0.25">
      <c r="A284" s="43"/>
      <c r="B284" s="44"/>
      <c r="C284" s="43"/>
      <c r="D284" s="47"/>
      <c r="E284" s="43"/>
      <c r="F284" s="45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6"/>
      <c r="Y284" s="43"/>
      <c r="Z284" s="43"/>
      <c r="AA284" s="43"/>
      <c r="AB284" s="43"/>
      <c r="AC284" s="43"/>
      <c r="AD284" s="43"/>
      <c r="AE284" s="43"/>
      <c r="AF284" s="47"/>
      <c r="AG284" s="50"/>
      <c r="AH284" s="43"/>
      <c r="AI284" s="43"/>
      <c r="AJ284" s="43"/>
    </row>
    <row r="285" spans="1:36" x14ac:dyDescent="0.25">
      <c r="A285" s="43"/>
      <c r="B285" s="44"/>
      <c r="C285" s="43"/>
      <c r="D285" s="47"/>
      <c r="E285" s="43"/>
      <c r="F285" s="45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6"/>
      <c r="Y285" s="43"/>
      <c r="Z285" s="43"/>
      <c r="AA285" s="43"/>
      <c r="AB285" s="43"/>
      <c r="AC285" s="43"/>
      <c r="AD285" s="43"/>
      <c r="AE285" s="43"/>
      <c r="AF285" s="47"/>
      <c r="AG285" s="50"/>
      <c r="AH285" s="43"/>
      <c r="AI285" s="43"/>
      <c r="AJ285" s="43"/>
    </row>
    <row r="286" spans="1:36" x14ac:dyDescent="0.25">
      <c r="A286" s="43"/>
      <c r="B286" s="44"/>
      <c r="C286" s="43"/>
      <c r="D286" s="47"/>
      <c r="E286" s="43"/>
      <c r="F286" s="45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6"/>
      <c r="Y286" s="43"/>
      <c r="Z286" s="43"/>
      <c r="AA286" s="43"/>
      <c r="AB286" s="43"/>
      <c r="AC286" s="43"/>
      <c r="AD286" s="43"/>
      <c r="AE286" s="43"/>
      <c r="AF286" s="47"/>
      <c r="AG286" s="50"/>
      <c r="AH286" s="43"/>
      <c r="AI286" s="43"/>
      <c r="AJ286" s="43"/>
    </row>
    <row r="287" spans="1:36" x14ac:dyDescent="0.25">
      <c r="A287" s="43"/>
      <c r="B287" s="44"/>
      <c r="C287" s="43"/>
      <c r="D287" s="47"/>
      <c r="E287" s="43"/>
      <c r="F287" s="45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6"/>
      <c r="Y287" s="43"/>
      <c r="Z287" s="43"/>
      <c r="AA287" s="43"/>
      <c r="AB287" s="43"/>
      <c r="AC287" s="43"/>
      <c r="AD287" s="43"/>
      <c r="AE287" s="43"/>
      <c r="AF287" s="47"/>
      <c r="AG287" s="50"/>
      <c r="AH287" s="43"/>
      <c r="AI287" s="43"/>
      <c r="AJ287" s="43"/>
    </row>
    <row r="288" spans="1:36" x14ac:dyDescent="0.25">
      <c r="A288" s="43"/>
      <c r="B288" s="44"/>
      <c r="C288" s="43"/>
      <c r="D288" s="47"/>
      <c r="E288" s="43"/>
      <c r="F288" s="45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6"/>
      <c r="Y288" s="43"/>
      <c r="Z288" s="43"/>
      <c r="AA288" s="43"/>
      <c r="AB288" s="43"/>
      <c r="AC288" s="43"/>
      <c r="AD288" s="43"/>
      <c r="AE288" s="43"/>
      <c r="AF288" s="47"/>
      <c r="AG288" s="50"/>
      <c r="AH288" s="43"/>
      <c r="AI288" s="43"/>
      <c r="AJ288" s="43"/>
    </row>
    <row r="289" spans="1:36" x14ac:dyDescent="0.25">
      <c r="A289" s="43"/>
      <c r="B289" s="44"/>
      <c r="C289" s="43"/>
      <c r="D289" s="47"/>
      <c r="E289" s="43"/>
      <c r="F289" s="45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6"/>
      <c r="Y289" s="43"/>
      <c r="Z289" s="43"/>
      <c r="AA289" s="43"/>
      <c r="AB289" s="43"/>
      <c r="AC289" s="43"/>
      <c r="AD289" s="43"/>
      <c r="AE289" s="43"/>
      <c r="AF289" s="47"/>
      <c r="AG289" s="50"/>
      <c r="AH289" s="43"/>
      <c r="AI289" s="43"/>
      <c r="AJ289" s="43"/>
    </row>
    <row r="290" spans="1:36" x14ac:dyDescent="0.25">
      <c r="A290" s="43"/>
      <c r="B290" s="44"/>
      <c r="C290" s="43"/>
      <c r="D290" s="47"/>
      <c r="E290" s="43"/>
      <c r="F290" s="45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6"/>
      <c r="Y290" s="43"/>
      <c r="Z290" s="43"/>
      <c r="AA290" s="43"/>
      <c r="AB290" s="43"/>
      <c r="AC290" s="43"/>
      <c r="AD290" s="43"/>
      <c r="AE290" s="43"/>
      <c r="AF290" s="47"/>
      <c r="AG290" s="50"/>
      <c r="AH290" s="43"/>
      <c r="AI290" s="43"/>
      <c r="AJ290" s="43"/>
    </row>
    <row r="291" spans="1:36" x14ac:dyDescent="0.25">
      <c r="A291" s="43"/>
      <c r="B291" s="44"/>
      <c r="C291" s="43"/>
      <c r="D291" s="47"/>
      <c r="E291" s="43"/>
      <c r="F291" s="45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6"/>
      <c r="Y291" s="43"/>
      <c r="Z291" s="43"/>
      <c r="AA291" s="43"/>
      <c r="AB291" s="43"/>
      <c r="AC291" s="43"/>
      <c r="AD291" s="43"/>
      <c r="AE291" s="43"/>
      <c r="AF291" s="47"/>
      <c r="AG291" s="50"/>
      <c r="AH291" s="43"/>
      <c r="AI291" s="43"/>
      <c r="AJ291" s="43"/>
    </row>
    <row r="292" spans="1:36" x14ac:dyDescent="0.25">
      <c r="A292" s="43"/>
      <c r="B292" s="44"/>
      <c r="C292" s="43"/>
      <c r="D292" s="47"/>
      <c r="E292" s="43"/>
      <c r="F292" s="45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6"/>
      <c r="Y292" s="43"/>
      <c r="Z292" s="43"/>
      <c r="AA292" s="43"/>
      <c r="AB292" s="43"/>
      <c r="AC292" s="43"/>
      <c r="AD292" s="43"/>
      <c r="AE292" s="43"/>
      <c r="AF292" s="47"/>
      <c r="AG292" s="50"/>
      <c r="AH292" s="43"/>
      <c r="AI292" s="43"/>
      <c r="AJ292" s="43"/>
    </row>
    <row r="293" spans="1:36" x14ac:dyDescent="0.25">
      <c r="A293" s="43"/>
      <c r="B293" s="44"/>
      <c r="C293" s="43"/>
      <c r="D293" s="47"/>
      <c r="E293" s="43"/>
      <c r="F293" s="45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6"/>
      <c r="Y293" s="43"/>
      <c r="Z293" s="43"/>
      <c r="AA293" s="43"/>
      <c r="AB293" s="43"/>
      <c r="AC293" s="43"/>
      <c r="AD293" s="43"/>
      <c r="AE293" s="43"/>
      <c r="AF293" s="47"/>
      <c r="AG293" s="50"/>
      <c r="AH293" s="43"/>
      <c r="AI293" s="43"/>
      <c r="AJ293" s="43"/>
    </row>
    <row r="294" spans="1:36" x14ac:dyDescent="0.25">
      <c r="A294" s="43"/>
      <c r="B294" s="44"/>
      <c r="C294" s="43"/>
      <c r="D294" s="47"/>
      <c r="E294" s="43"/>
      <c r="F294" s="45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6"/>
      <c r="Y294" s="43"/>
      <c r="Z294" s="43"/>
      <c r="AA294" s="43"/>
      <c r="AB294" s="43"/>
      <c r="AC294" s="43"/>
      <c r="AD294" s="43"/>
      <c r="AE294" s="43"/>
      <c r="AF294" s="47"/>
      <c r="AG294" s="50"/>
      <c r="AH294" s="43"/>
      <c r="AI294" s="43"/>
      <c r="AJ294" s="43"/>
    </row>
    <row r="295" spans="1:36" x14ac:dyDescent="0.25">
      <c r="A295" s="43"/>
      <c r="B295" s="44"/>
      <c r="C295" s="43"/>
      <c r="D295" s="47"/>
      <c r="E295" s="43"/>
      <c r="F295" s="45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6"/>
      <c r="Y295" s="43"/>
      <c r="Z295" s="43"/>
      <c r="AA295" s="43"/>
      <c r="AB295" s="43"/>
      <c r="AC295" s="43"/>
      <c r="AD295" s="43"/>
      <c r="AE295" s="43"/>
      <c r="AF295" s="47"/>
      <c r="AG295" s="50"/>
      <c r="AH295" s="43"/>
      <c r="AI295" s="43"/>
      <c r="AJ295" s="43"/>
    </row>
    <row r="296" spans="1:36" x14ac:dyDescent="0.25">
      <c r="A296" s="43"/>
      <c r="B296" s="44"/>
      <c r="C296" s="43"/>
      <c r="D296" s="47"/>
      <c r="E296" s="43"/>
      <c r="F296" s="45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6"/>
      <c r="Y296" s="43"/>
      <c r="Z296" s="43"/>
      <c r="AA296" s="43"/>
      <c r="AB296" s="43"/>
      <c r="AC296" s="43"/>
      <c r="AD296" s="43"/>
      <c r="AE296" s="43"/>
      <c r="AF296" s="47"/>
      <c r="AG296" s="50"/>
      <c r="AH296" s="43"/>
      <c r="AI296" s="43"/>
      <c r="AJ296" s="43"/>
    </row>
    <row r="297" spans="1:36" x14ac:dyDescent="0.25">
      <c r="A297" s="43"/>
      <c r="B297" s="44"/>
      <c r="C297" s="43"/>
      <c r="D297" s="47"/>
      <c r="E297" s="43"/>
      <c r="F297" s="45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6"/>
      <c r="Y297" s="43"/>
      <c r="Z297" s="43"/>
      <c r="AA297" s="43"/>
      <c r="AB297" s="43"/>
      <c r="AC297" s="43"/>
      <c r="AD297" s="43"/>
      <c r="AE297" s="43"/>
      <c r="AF297" s="47"/>
      <c r="AG297" s="50"/>
      <c r="AH297" s="43"/>
      <c r="AI297" s="43"/>
      <c r="AJ297" s="43"/>
    </row>
    <row r="298" spans="1:36" x14ac:dyDescent="0.25">
      <c r="A298" s="43"/>
      <c r="B298" s="44"/>
      <c r="C298" s="43"/>
      <c r="D298" s="47"/>
      <c r="E298" s="43"/>
      <c r="F298" s="45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6"/>
      <c r="Y298" s="43"/>
      <c r="Z298" s="43"/>
      <c r="AA298" s="43"/>
      <c r="AB298" s="43"/>
      <c r="AC298" s="43"/>
      <c r="AD298" s="43"/>
      <c r="AE298" s="43"/>
      <c r="AF298" s="47"/>
      <c r="AG298" s="50"/>
      <c r="AH298" s="43"/>
      <c r="AI298" s="43"/>
      <c r="AJ298" s="43"/>
    </row>
    <row r="299" spans="1:36" x14ac:dyDescent="0.25">
      <c r="A299" s="43"/>
      <c r="B299" s="44"/>
      <c r="C299" s="43"/>
      <c r="D299" s="47"/>
      <c r="E299" s="43"/>
      <c r="F299" s="45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6"/>
      <c r="Y299" s="43"/>
      <c r="Z299" s="43"/>
      <c r="AA299" s="43"/>
      <c r="AB299" s="43"/>
      <c r="AC299" s="43"/>
      <c r="AD299" s="43"/>
      <c r="AE299" s="43"/>
      <c r="AF299" s="47"/>
      <c r="AG299" s="50"/>
      <c r="AH299" s="43"/>
      <c r="AI299" s="43"/>
      <c r="AJ299" s="43"/>
    </row>
    <row r="300" spans="1:36" x14ac:dyDescent="0.25">
      <c r="A300" s="43"/>
      <c r="B300" s="44"/>
      <c r="C300" s="43"/>
      <c r="D300" s="47"/>
      <c r="E300" s="43"/>
      <c r="F300" s="45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6"/>
      <c r="Y300" s="43"/>
      <c r="Z300" s="43"/>
      <c r="AA300" s="43"/>
      <c r="AB300" s="43"/>
      <c r="AC300" s="43"/>
      <c r="AD300" s="43"/>
      <c r="AE300" s="43"/>
      <c r="AF300" s="47"/>
      <c r="AG300" s="50"/>
      <c r="AH300" s="43"/>
      <c r="AI300" s="43"/>
      <c r="AJ300" s="43"/>
    </row>
    <row r="301" spans="1:36" x14ac:dyDescent="0.25">
      <c r="A301" s="43"/>
      <c r="B301" s="44"/>
      <c r="C301" s="43"/>
      <c r="D301" s="47"/>
      <c r="E301" s="43"/>
      <c r="F301" s="45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6"/>
      <c r="Y301" s="43"/>
      <c r="Z301" s="43"/>
      <c r="AA301" s="43"/>
      <c r="AB301" s="43"/>
      <c r="AC301" s="43"/>
      <c r="AD301" s="43"/>
      <c r="AE301" s="43"/>
      <c r="AF301" s="47"/>
      <c r="AG301" s="50"/>
      <c r="AH301" s="43"/>
      <c r="AI301" s="43"/>
      <c r="AJ301" s="43"/>
    </row>
    <row r="302" spans="1:36" x14ac:dyDescent="0.25">
      <c r="A302" s="43"/>
      <c r="B302" s="44"/>
      <c r="C302" s="43"/>
      <c r="D302" s="47"/>
      <c r="E302" s="43"/>
      <c r="F302" s="45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6"/>
      <c r="Y302" s="43"/>
      <c r="Z302" s="43"/>
      <c r="AA302" s="43"/>
      <c r="AB302" s="43"/>
      <c r="AC302" s="43"/>
      <c r="AD302" s="43"/>
      <c r="AE302" s="43"/>
      <c r="AF302" s="47"/>
      <c r="AG302" s="50"/>
      <c r="AH302" s="43"/>
      <c r="AI302" s="43"/>
      <c r="AJ302" s="43"/>
    </row>
    <row r="303" spans="1:36" x14ac:dyDescent="0.25">
      <c r="A303" s="43"/>
      <c r="B303" s="44"/>
      <c r="C303" s="43"/>
      <c r="D303" s="47"/>
      <c r="E303" s="43"/>
      <c r="F303" s="45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6"/>
      <c r="Y303" s="43"/>
      <c r="Z303" s="43"/>
      <c r="AA303" s="43"/>
      <c r="AB303" s="43"/>
      <c r="AC303" s="43"/>
      <c r="AD303" s="43"/>
      <c r="AE303" s="43"/>
      <c r="AF303" s="47"/>
      <c r="AG303" s="50"/>
      <c r="AH303" s="43"/>
      <c r="AI303" s="43"/>
      <c r="AJ303" s="43"/>
    </row>
    <row r="304" spans="1:36" x14ac:dyDescent="0.25">
      <c r="A304" s="43"/>
      <c r="B304" s="44"/>
      <c r="C304" s="43"/>
      <c r="D304" s="47"/>
      <c r="E304" s="43"/>
      <c r="F304" s="45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6"/>
      <c r="Y304" s="43"/>
      <c r="Z304" s="43"/>
      <c r="AA304" s="43"/>
      <c r="AB304" s="43"/>
      <c r="AC304" s="43"/>
      <c r="AD304" s="43"/>
      <c r="AE304" s="43"/>
      <c r="AF304" s="47"/>
      <c r="AG304" s="50"/>
      <c r="AH304" s="43"/>
      <c r="AI304" s="43"/>
      <c r="AJ304" s="43"/>
    </row>
    <row r="305" spans="1:36" x14ac:dyDescent="0.25">
      <c r="A305" s="43"/>
      <c r="B305" s="44"/>
      <c r="C305" s="43"/>
      <c r="D305" s="47"/>
      <c r="E305" s="43"/>
      <c r="F305" s="45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6"/>
      <c r="Y305" s="43"/>
      <c r="Z305" s="43"/>
      <c r="AA305" s="43"/>
      <c r="AB305" s="43"/>
      <c r="AC305" s="43"/>
      <c r="AD305" s="43"/>
      <c r="AE305" s="43"/>
      <c r="AF305" s="47"/>
      <c r="AG305" s="50"/>
      <c r="AH305" s="43"/>
      <c r="AI305" s="43"/>
      <c r="AJ305" s="43"/>
    </row>
    <row r="306" spans="1:36" x14ac:dyDescent="0.25">
      <c r="A306" s="43"/>
      <c r="B306" s="44"/>
      <c r="C306" s="43"/>
      <c r="D306" s="47"/>
      <c r="E306" s="43"/>
      <c r="F306" s="45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6"/>
      <c r="Y306" s="43"/>
      <c r="Z306" s="43"/>
      <c r="AA306" s="43"/>
      <c r="AB306" s="43"/>
      <c r="AC306" s="43"/>
      <c r="AD306" s="43"/>
      <c r="AE306" s="43"/>
      <c r="AF306" s="47"/>
      <c r="AG306" s="50"/>
      <c r="AH306" s="43"/>
      <c r="AI306" s="43"/>
      <c r="AJ306" s="43"/>
    </row>
    <row r="307" spans="1:36" x14ac:dyDescent="0.25">
      <c r="A307" s="43"/>
      <c r="B307" s="44"/>
      <c r="C307" s="43"/>
      <c r="D307" s="47"/>
      <c r="E307" s="43"/>
      <c r="F307" s="45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6"/>
      <c r="Y307" s="43"/>
      <c r="Z307" s="43"/>
      <c r="AA307" s="43"/>
      <c r="AB307" s="43"/>
      <c r="AC307" s="43"/>
      <c r="AD307" s="43"/>
      <c r="AE307" s="43"/>
      <c r="AF307" s="47"/>
      <c r="AG307" s="50"/>
      <c r="AH307" s="43"/>
      <c r="AI307" s="43"/>
      <c r="AJ307" s="43"/>
    </row>
    <row r="308" spans="1:36" x14ac:dyDescent="0.25">
      <c r="A308" s="43"/>
      <c r="B308" s="44"/>
      <c r="C308" s="43"/>
      <c r="D308" s="47"/>
      <c r="E308" s="43"/>
      <c r="F308" s="45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6"/>
      <c r="Y308" s="43"/>
      <c r="Z308" s="43"/>
      <c r="AA308" s="43"/>
      <c r="AB308" s="43"/>
      <c r="AC308" s="43"/>
      <c r="AD308" s="43"/>
      <c r="AE308" s="43"/>
      <c r="AF308" s="47"/>
      <c r="AG308" s="50"/>
      <c r="AH308" s="43"/>
      <c r="AI308" s="43"/>
      <c r="AJ308" s="43"/>
    </row>
    <row r="309" spans="1:36" x14ac:dyDescent="0.25">
      <c r="A309" s="43"/>
      <c r="B309" s="44"/>
      <c r="C309" s="43"/>
      <c r="D309" s="47"/>
      <c r="E309" s="43"/>
      <c r="F309" s="45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6"/>
      <c r="Y309" s="43"/>
      <c r="Z309" s="43"/>
      <c r="AA309" s="43"/>
      <c r="AB309" s="43"/>
      <c r="AC309" s="43"/>
      <c r="AD309" s="43"/>
      <c r="AE309" s="43"/>
      <c r="AF309" s="47"/>
      <c r="AG309" s="50"/>
      <c r="AH309" s="43"/>
      <c r="AI309" s="43"/>
      <c r="AJ309" s="43"/>
    </row>
    <row r="310" spans="1:36" x14ac:dyDescent="0.25">
      <c r="A310" s="43"/>
      <c r="B310" s="44"/>
      <c r="C310" s="43"/>
      <c r="D310" s="47"/>
      <c r="E310" s="43"/>
      <c r="F310" s="45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6"/>
      <c r="Y310" s="43"/>
      <c r="Z310" s="43"/>
      <c r="AA310" s="43"/>
      <c r="AB310" s="43"/>
      <c r="AC310" s="43"/>
      <c r="AD310" s="43"/>
      <c r="AE310" s="43"/>
      <c r="AF310" s="47"/>
      <c r="AG310" s="50"/>
      <c r="AH310" s="43"/>
      <c r="AI310" s="43"/>
      <c r="AJ310" s="43"/>
    </row>
    <row r="311" spans="1:36" x14ac:dyDescent="0.25">
      <c r="A311" s="43"/>
      <c r="B311" s="44"/>
      <c r="C311" s="43"/>
      <c r="D311" s="47"/>
      <c r="E311" s="43"/>
      <c r="F311" s="45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6"/>
      <c r="Y311" s="43"/>
      <c r="Z311" s="43"/>
      <c r="AA311" s="43"/>
      <c r="AB311" s="43"/>
      <c r="AC311" s="43"/>
      <c r="AD311" s="43"/>
      <c r="AE311" s="43"/>
      <c r="AF311" s="47"/>
      <c r="AG311" s="50"/>
      <c r="AH311" s="43"/>
      <c r="AI311" s="43"/>
      <c r="AJ311" s="43"/>
    </row>
    <row r="312" spans="1:36" x14ac:dyDescent="0.25">
      <c r="A312" s="43"/>
      <c r="B312" s="44"/>
      <c r="C312" s="43"/>
      <c r="D312" s="47"/>
      <c r="E312" s="43"/>
      <c r="F312" s="45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6"/>
      <c r="Y312" s="43"/>
      <c r="Z312" s="43"/>
      <c r="AA312" s="43"/>
      <c r="AB312" s="43"/>
      <c r="AC312" s="43"/>
      <c r="AD312" s="43"/>
      <c r="AE312" s="43"/>
      <c r="AF312" s="47"/>
      <c r="AG312" s="50"/>
      <c r="AH312" s="43"/>
      <c r="AI312" s="43"/>
      <c r="AJ312" s="43"/>
    </row>
    <row r="313" spans="1:36" x14ac:dyDescent="0.25">
      <c r="A313" s="43"/>
      <c r="B313" s="44"/>
      <c r="C313" s="43"/>
      <c r="D313" s="47"/>
      <c r="E313" s="43"/>
      <c r="F313" s="45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6"/>
      <c r="Y313" s="43"/>
      <c r="Z313" s="43"/>
      <c r="AA313" s="43"/>
      <c r="AB313" s="43"/>
      <c r="AC313" s="43"/>
      <c r="AD313" s="43"/>
      <c r="AE313" s="43"/>
      <c r="AF313" s="47"/>
      <c r="AG313" s="50"/>
      <c r="AH313" s="43"/>
      <c r="AI313" s="43"/>
      <c r="AJ313" s="43"/>
    </row>
    <row r="314" spans="1:36" x14ac:dyDescent="0.25">
      <c r="A314" s="43"/>
      <c r="B314" s="44"/>
      <c r="C314" s="43"/>
      <c r="D314" s="47"/>
      <c r="E314" s="43"/>
      <c r="F314" s="45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6"/>
      <c r="Y314" s="43"/>
      <c r="Z314" s="43"/>
      <c r="AA314" s="43"/>
      <c r="AB314" s="43"/>
      <c r="AC314" s="43"/>
      <c r="AD314" s="43"/>
      <c r="AE314" s="43"/>
      <c r="AF314" s="47"/>
      <c r="AG314" s="50"/>
      <c r="AH314" s="43"/>
      <c r="AI314" s="43"/>
      <c r="AJ314" s="43"/>
    </row>
    <row r="315" spans="1:36" x14ac:dyDescent="0.25">
      <c r="A315" s="43"/>
      <c r="B315" s="44"/>
      <c r="C315" s="43"/>
      <c r="D315" s="47"/>
      <c r="E315" s="43"/>
      <c r="F315" s="45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6"/>
      <c r="Y315" s="43"/>
      <c r="Z315" s="43"/>
      <c r="AA315" s="43"/>
      <c r="AB315" s="43"/>
      <c r="AC315" s="43"/>
      <c r="AD315" s="43"/>
      <c r="AE315" s="43"/>
      <c r="AF315" s="47"/>
      <c r="AG315" s="50"/>
      <c r="AH315" s="43"/>
      <c r="AI315" s="43"/>
      <c r="AJ315" s="43"/>
    </row>
    <row r="316" spans="1:36" x14ac:dyDescent="0.25">
      <c r="A316" s="43"/>
      <c r="B316" s="44"/>
      <c r="C316" s="43"/>
      <c r="D316" s="47"/>
      <c r="E316" s="43"/>
      <c r="F316" s="45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6"/>
      <c r="Y316" s="43"/>
      <c r="Z316" s="43"/>
      <c r="AA316" s="43"/>
      <c r="AB316" s="43"/>
      <c r="AC316" s="43"/>
      <c r="AD316" s="43"/>
      <c r="AE316" s="43"/>
      <c r="AF316" s="47"/>
      <c r="AG316" s="50"/>
      <c r="AH316" s="43"/>
      <c r="AI316" s="43"/>
      <c r="AJ316" s="43"/>
    </row>
    <row r="317" spans="1:36" x14ac:dyDescent="0.25">
      <c r="A317" s="43"/>
      <c r="B317" s="44"/>
      <c r="C317" s="43"/>
      <c r="D317" s="47"/>
      <c r="E317" s="43"/>
      <c r="F317" s="45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6"/>
      <c r="Y317" s="43"/>
      <c r="Z317" s="43"/>
      <c r="AA317" s="43"/>
      <c r="AB317" s="43"/>
      <c r="AC317" s="43"/>
      <c r="AD317" s="43"/>
      <c r="AE317" s="43"/>
      <c r="AF317" s="47"/>
      <c r="AG317" s="50"/>
      <c r="AH317" s="43"/>
      <c r="AI317" s="43"/>
      <c r="AJ317" s="43"/>
    </row>
    <row r="318" spans="1:36" x14ac:dyDescent="0.25">
      <c r="A318" s="43"/>
      <c r="B318" s="44"/>
      <c r="C318" s="43"/>
      <c r="D318" s="47"/>
      <c r="E318" s="43"/>
      <c r="F318" s="45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6"/>
      <c r="Y318" s="43"/>
      <c r="Z318" s="43"/>
      <c r="AA318" s="43"/>
      <c r="AB318" s="43"/>
      <c r="AC318" s="43"/>
      <c r="AD318" s="43"/>
      <c r="AE318" s="43"/>
      <c r="AF318" s="47"/>
      <c r="AG318" s="50"/>
      <c r="AH318" s="43"/>
      <c r="AI318" s="43"/>
      <c r="AJ318" s="43"/>
    </row>
    <row r="319" spans="1:36" x14ac:dyDescent="0.25">
      <c r="A319" s="43"/>
      <c r="B319" s="44"/>
      <c r="C319" s="43"/>
      <c r="D319" s="47"/>
      <c r="E319" s="43"/>
      <c r="F319" s="45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6"/>
      <c r="Y319" s="43"/>
      <c r="Z319" s="43"/>
      <c r="AA319" s="43"/>
      <c r="AB319" s="43"/>
      <c r="AC319" s="43"/>
      <c r="AD319" s="43"/>
      <c r="AE319" s="43"/>
      <c r="AF319" s="47"/>
      <c r="AG319" s="50"/>
      <c r="AH319" s="43"/>
      <c r="AI319" s="43"/>
      <c r="AJ319" s="43"/>
    </row>
    <row r="320" spans="1:36" x14ac:dyDescent="0.25">
      <c r="A320" s="43"/>
      <c r="B320" s="44"/>
      <c r="C320" s="43"/>
      <c r="D320" s="47"/>
      <c r="E320" s="43"/>
      <c r="F320" s="45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6"/>
      <c r="Y320" s="43"/>
      <c r="Z320" s="43"/>
      <c r="AA320" s="43"/>
      <c r="AB320" s="43"/>
      <c r="AC320" s="43"/>
      <c r="AD320" s="43"/>
      <c r="AE320" s="43"/>
      <c r="AF320" s="47"/>
      <c r="AG320" s="50"/>
      <c r="AH320" s="43"/>
      <c r="AI320" s="43"/>
      <c r="AJ320" s="43"/>
    </row>
    <row r="321" spans="1:36" x14ac:dyDescent="0.25">
      <c r="A321" s="43"/>
      <c r="B321" s="44"/>
      <c r="C321" s="43"/>
      <c r="D321" s="47"/>
      <c r="E321" s="43"/>
      <c r="F321" s="45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6"/>
      <c r="Y321" s="43"/>
      <c r="Z321" s="43"/>
      <c r="AA321" s="43"/>
      <c r="AB321" s="43"/>
      <c r="AC321" s="43"/>
      <c r="AD321" s="43"/>
      <c r="AE321" s="43"/>
      <c r="AF321" s="47"/>
      <c r="AG321" s="50"/>
      <c r="AH321" s="43"/>
      <c r="AI321" s="43"/>
      <c r="AJ321" s="43"/>
    </row>
    <row r="322" spans="1:36" x14ac:dyDescent="0.25">
      <c r="A322" s="43"/>
      <c r="B322" s="44"/>
      <c r="C322" s="43"/>
      <c r="D322" s="47"/>
      <c r="E322" s="43"/>
      <c r="F322" s="45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6"/>
      <c r="Y322" s="43"/>
      <c r="Z322" s="43"/>
      <c r="AA322" s="43"/>
      <c r="AB322" s="43"/>
      <c r="AC322" s="43"/>
      <c r="AD322" s="43"/>
      <c r="AE322" s="43"/>
      <c r="AF322" s="47"/>
      <c r="AG322" s="50"/>
      <c r="AH322" s="43"/>
      <c r="AI322" s="43"/>
      <c r="AJ322" s="43"/>
    </row>
    <row r="323" spans="1:36" x14ac:dyDescent="0.25">
      <c r="A323" s="43"/>
      <c r="B323" s="44"/>
      <c r="C323" s="43"/>
      <c r="D323" s="47"/>
      <c r="E323" s="43"/>
      <c r="F323" s="45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6"/>
      <c r="Y323" s="43"/>
      <c r="Z323" s="43"/>
      <c r="AA323" s="43"/>
      <c r="AB323" s="43"/>
      <c r="AC323" s="43"/>
      <c r="AD323" s="43"/>
      <c r="AE323" s="43"/>
      <c r="AF323" s="47"/>
      <c r="AG323" s="50"/>
      <c r="AH323" s="43"/>
      <c r="AI323" s="43"/>
      <c r="AJ323" s="43"/>
    </row>
    <row r="324" spans="1:36" x14ac:dyDescent="0.25">
      <c r="A324" s="43"/>
      <c r="B324" s="44"/>
      <c r="C324" s="43"/>
      <c r="D324" s="47"/>
      <c r="E324" s="43"/>
      <c r="F324" s="45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6"/>
      <c r="Y324" s="43"/>
      <c r="Z324" s="43"/>
      <c r="AA324" s="43"/>
      <c r="AB324" s="43"/>
      <c r="AC324" s="43"/>
      <c r="AD324" s="43"/>
      <c r="AE324" s="43"/>
      <c r="AF324" s="47"/>
      <c r="AG324" s="50"/>
      <c r="AH324" s="43"/>
      <c r="AI324" s="43"/>
      <c r="AJ324" s="43"/>
    </row>
    <row r="325" spans="1:36" x14ac:dyDescent="0.25">
      <c r="A325" s="43"/>
      <c r="B325" s="44"/>
      <c r="C325" s="43"/>
      <c r="D325" s="47"/>
      <c r="E325" s="43"/>
      <c r="F325" s="45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6"/>
      <c r="Y325" s="43"/>
      <c r="Z325" s="43"/>
      <c r="AA325" s="43"/>
      <c r="AB325" s="43"/>
      <c r="AC325" s="43"/>
      <c r="AD325" s="43"/>
      <c r="AE325" s="43"/>
      <c r="AF325" s="47"/>
      <c r="AG325" s="50"/>
      <c r="AH325" s="43"/>
      <c r="AI325" s="43"/>
      <c r="AJ325" s="43"/>
    </row>
    <row r="326" spans="1:36" x14ac:dyDescent="0.25">
      <c r="A326" s="43"/>
      <c r="B326" s="44"/>
      <c r="C326" s="43"/>
      <c r="D326" s="47"/>
      <c r="E326" s="43"/>
      <c r="F326" s="45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6"/>
      <c r="Y326" s="43"/>
      <c r="Z326" s="43"/>
      <c r="AA326" s="43"/>
      <c r="AB326" s="43"/>
      <c r="AC326" s="43"/>
      <c r="AD326" s="43"/>
      <c r="AE326" s="43"/>
      <c r="AF326" s="47"/>
      <c r="AG326" s="50"/>
      <c r="AH326" s="43"/>
      <c r="AI326" s="43"/>
      <c r="AJ326" s="43"/>
    </row>
    <row r="327" spans="1:36" x14ac:dyDescent="0.25">
      <c r="A327" s="43"/>
      <c r="B327" s="44"/>
      <c r="C327" s="43"/>
      <c r="D327" s="47"/>
      <c r="E327" s="43"/>
      <c r="F327" s="45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6"/>
      <c r="Y327" s="43"/>
      <c r="Z327" s="43"/>
      <c r="AA327" s="43"/>
      <c r="AB327" s="43"/>
      <c r="AC327" s="43"/>
      <c r="AD327" s="43"/>
      <c r="AE327" s="43"/>
      <c r="AF327" s="47"/>
      <c r="AG327" s="50"/>
      <c r="AH327" s="43"/>
      <c r="AI327" s="43"/>
      <c r="AJ327" s="43"/>
    </row>
    <row r="328" spans="1:36" x14ac:dyDescent="0.25">
      <c r="A328" s="43"/>
      <c r="B328" s="44"/>
      <c r="C328" s="43"/>
      <c r="D328" s="47"/>
      <c r="E328" s="43"/>
      <c r="F328" s="45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6"/>
      <c r="Y328" s="43"/>
      <c r="Z328" s="43"/>
      <c r="AA328" s="43"/>
      <c r="AB328" s="43"/>
      <c r="AC328" s="43"/>
      <c r="AD328" s="43"/>
      <c r="AE328" s="43"/>
      <c r="AF328" s="47"/>
      <c r="AG328" s="50"/>
      <c r="AH328" s="43"/>
      <c r="AI328" s="43"/>
      <c r="AJ328" s="43"/>
    </row>
    <row r="329" spans="1:36" x14ac:dyDescent="0.25">
      <c r="A329" s="43"/>
      <c r="B329" s="44"/>
      <c r="C329" s="43"/>
      <c r="D329" s="47"/>
      <c r="E329" s="43"/>
      <c r="F329" s="45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6"/>
      <c r="Y329" s="43"/>
      <c r="Z329" s="43"/>
      <c r="AA329" s="43"/>
      <c r="AB329" s="43"/>
      <c r="AC329" s="43"/>
      <c r="AD329" s="43"/>
      <c r="AE329" s="43"/>
      <c r="AF329" s="47"/>
      <c r="AG329" s="50"/>
      <c r="AH329" s="43"/>
      <c r="AI329" s="43"/>
      <c r="AJ329" s="43"/>
    </row>
    <row r="330" spans="1:36" x14ac:dyDescent="0.25">
      <c r="A330" s="43"/>
      <c r="B330" s="44"/>
      <c r="C330" s="43"/>
      <c r="D330" s="47"/>
      <c r="E330" s="43"/>
      <c r="F330" s="45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6"/>
      <c r="Y330" s="43"/>
      <c r="Z330" s="43"/>
      <c r="AA330" s="43"/>
      <c r="AB330" s="43"/>
      <c r="AC330" s="43"/>
      <c r="AD330" s="43"/>
      <c r="AE330" s="43"/>
      <c r="AF330" s="47"/>
      <c r="AG330" s="50"/>
      <c r="AH330" s="43"/>
      <c r="AI330" s="43"/>
      <c r="AJ330" s="43"/>
    </row>
    <row r="331" spans="1:36" x14ac:dyDescent="0.25">
      <c r="A331" s="43"/>
      <c r="B331" s="44"/>
      <c r="C331" s="43"/>
      <c r="D331" s="47"/>
      <c r="E331" s="43"/>
      <c r="F331" s="45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6"/>
      <c r="Y331" s="43"/>
      <c r="Z331" s="43"/>
      <c r="AA331" s="43"/>
      <c r="AB331" s="43"/>
      <c r="AC331" s="43"/>
      <c r="AD331" s="43"/>
      <c r="AE331" s="43"/>
      <c r="AF331" s="47"/>
      <c r="AG331" s="50"/>
      <c r="AH331" s="43"/>
      <c r="AI331" s="43"/>
      <c r="AJ331" s="43"/>
    </row>
    <row r="332" spans="1:36" x14ac:dyDescent="0.25">
      <c r="A332" s="43"/>
      <c r="B332" s="44"/>
      <c r="C332" s="43"/>
      <c r="D332" s="47"/>
      <c r="E332" s="43"/>
      <c r="F332" s="45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6"/>
      <c r="Y332" s="43"/>
      <c r="Z332" s="43"/>
      <c r="AA332" s="43"/>
      <c r="AB332" s="43"/>
      <c r="AC332" s="43"/>
      <c r="AD332" s="43"/>
      <c r="AE332" s="43"/>
      <c r="AF332" s="47"/>
      <c r="AG332" s="50"/>
      <c r="AH332" s="43"/>
      <c r="AI332" s="43"/>
      <c r="AJ332" s="43"/>
    </row>
    <row r="333" spans="1:36" x14ac:dyDescent="0.25">
      <c r="A333" s="43"/>
      <c r="B333" s="44"/>
      <c r="C333" s="43"/>
      <c r="D333" s="47"/>
      <c r="E333" s="43"/>
      <c r="F333" s="45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6"/>
      <c r="Y333" s="43"/>
      <c r="Z333" s="43"/>
      <c r="AA333" s="43"/>
      <c r="AB333" s="43"/>
      <c r="AC333" s="43"/>
      <c r="AD333" s="43"/>
      <c r="AE333" s="43"/>
      <c r="AF333" s="47"/>
      <c r="AG333" s="50"/>
      <c r="AH333" s="43"/>
      <c r="AI333" s="43"/>
      <c r="AJ333" s="43"/>
    </row>
    <row r="334" spans="1:36" x14ac:dyDescent="0.25">
      <c r="A334" s="43"/>
      <c r="B334" s="44"/>
      <c r="C334" s="43"/>
      <c r="D334" s="47"/>
      <c r="E334" s="43"/>
      <c r="F334" s="45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6"/>
      <c r="Y334" s="43"/>
      <c r="Z334" s="43"/>
      <c r="AA334" s="43"/>
      <c r="AB334" s="43"/>
      <c r="AC334" s="43"/>
      <c r="AD334" s="43"/>
      <c r="AE334" s="43"/>
      <c r="AF334" s="47"/>
      <c r="AG334" s="50"/>
      <c r="AH334" s="43"/>
      <c r="AI334" s="43"/>
      <c r="AJ334" s="43"/>
    </row>
    <row r="335" spans="1:36" x14ac:dyDescent="0.25">
      <c r="A335" s="43"/>
      <c r="B335" s="44"/>
      <c r="C335" s="43"/>
      <c r="D335" s="47"/>
      <c r="E335" s="43"/>
      <c r="F335" s="45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6"/>
      <c r="Y335" s="43"/>
      <c r="Z335" s="43"/>
      <c r="AA335" s="43"/>
      <c r="AB335" s="43"/>
      <c r="AC335" s="43"/>
      <c r="AD335" s="43"/>
      <c r="AE335" s="43"/>
      <c r="AF335" s="47"/>
      <c r="AG335" s="50"/>
      <c r="AH335" s="43"/>
      <c r="AI335" s="43"/>
      <c r="AJ335" s="43"/>
    </row>
    <row r="336" spans="1:36" x14ac:dyDescent="0.25">
      <c r="A336" s="43"/>
      <c r="B336" s="44"/>
      <c r="C336" s="43"/>
      <c r="D336" s="47"/>
      <c r="E336" s="43"/>
      <c r="F336" s="45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6"/>
      <c r="Y336" s="43"/>
      <c r="Z336" s="43"/>
      <c r="AA336" s="43"/>
      <c r="AB336" s="43"/>
      <c r="AC336" s="43"/>
      <c r="AD336" s="43"/>
      <c r="AE336" s="43"/>
      <c r="AF336" s="47"/>
      <c r="AG336" s="50"/>
      <c r="AH336" s="43"/>
      <c r="AI336" s="43"/>
      <c r="AJ336" s="43"/>
    </row>
    <row r="337" spans="1:36" x14ac:dyDescent="0.25">
      <c r="A337" s="43"/>
      <c r="B337" s="44"/>
      <c r="C337" s="43"/>
      <c r="D337" s="47"/>
      <c r="E337" s="43"/>
      <c r="F337" s="45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6"/>
      <c r="Y337" s="43"/>
      <c r="Z337" s="43"/>
      <c r="AA337" s="43"/>
      <c r="AB337" s="43"/>
      <c r="AC337" s="43"/>
      <c r="AD337" s="43"/>
      <c r="AE337" s="43"/>
      <c r="AF337" s="47"/>
      <c r="AG337" s="50"/>
      <c r="AH337" s="43"/>
      <c r="AI337" s="43"/>
      <c r="AJ337" s="43"/>
    </row>
    <row r="338" spans="1:36" x14ac:dyDescent="0.25">
      <c r="A338" s="43"/>
      <c r="B338" s="44"/>
      <c r="C338" s="43"/>
      <c r="D338" s="47"/>
      <c r="E338" s="43"/>
      <c r="F338" s="45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6"/>
      <c r="Y338" s="43"/>
      <c r="Z338" s="43"/>
      <c r="AA338" s="43"/>
      <c r="AB338" s="43"/>
      <c r="AC338" s="43"/>
      <c r="AD338" s="43"/>
      <c r="AE338" s="43"/>
      <c r="AF338" s="47"/>
      <c r="AG338" s="50"/>
      <c r="AH338" s="43"/>
      <c r="AI338" s="43"/>
      <c r="AJ338" s="43"/>
    </row>
    <row r="339" spans="1:36" x14ac:dyDescent="0.25">
      <c r="A339" s="43"/>
      <c r="B339" s="44"/>
      <c r="C339" s="43"/>
      <c r="D339" s="47"/>
      <c r="E339" s="43"/>
      <c r="F339" s="45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6"/>
      <c r="Y339" s="43"/>
      <c r="Z339" s="43"/>
      <c r="AA339" s="43"/>
      <c r="AB339" s="43"/>
      <c r="AC339" s="43"/>
      <c r="AD339" s="43"/>
      <c r="AE339" s="43"/>
      <c r="AF339" s="47"/>
      <c r="AG339" s="50"/>
      <c r="AH339" s="43"/>
      <c r="AI339" s="43"/>
      <c r="AJ339" s="43"/>
    </row>
    <row r="340" spans="1:36" x14ac:dyDescent="0.25">
      <c r="A340" s="43"/>
      <c r="B340" s="44"/>
      <c r="C340" s="43"/>
      <c r="D340" s="47"/>
      <c r="E340" s="43"/>
      <c r="F340" s="45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6"/>
      <c r="Y340" s="43"/>
      <c r="Z340" s="43"/>
      <c r="AA340" s="43"/>
      <c r="AB340" s="43"/>
      <c r="AC340" s="43"/>
      <c r="AD340" s="43"/>
      <c r="AE340" s="43"/>
      <c r="AF340" s="47"/>
      <c r="AG340" s="50"/>
      <c r="AH340" s="43"/>
      <c r="AI340" s="43"/>
      <c r="AJ340" s="43"/>
    </row>
    <row r="341" spans="1:36" x14ac:dyDescent="0.25">
      <c r="A341" s="43"/>
      <c r="B341" s="44"/>
      <c r="C341" s="43"/>
      <c r="D341" s="47"/>
      <c r="E341" s="43"/>
      <c r="F341" s="45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6"/>
      <c r="Y341" s="43"/>
      <c r="Z341" s="43"/>
      <c r="AA341" s="43"/>
      <c r="AB341" s="43"/>
      <c r="AC341" s="43"/>
      <c r="AD341" s="43"/>
      <c r="AE341" s="43"/>
      <c r="AF341" s="47"/>
      <c r="AG341" s="50"/>
      <c r="AH341" s="43"/>
      <c r="AI341" s="43"/>
      <c r="AJ341" s="43"/>
    </row>
    <row r="342" spans="1:36" x14ac:dyDescent="0.25">
      <c r="A342" s="43"/>
      <c r="B342" s="44"/>
      <c r="C342" s="43"/>
      <c r="D342" s="47"/>
      <c r="E342" s="43"/>
      <c r="F342" s="45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6"/>
      <c r="Y342" s="43"/>
      <c r="Z342" s="43"/>
      <c r="AA342" s="43"/>
      <c r="AB342" s="43"/>
      <c r="AC342" s="43"/>
      <c r="AD342" s="43"/>
      <c r="AE342" s="43"/>
      <c r="AF342" s="47"/>
      <c r="AG342" s="50"/>
      <c r="AH342" s="43"/>
      <c r="AI342" s="43"/>
      <c r="AJ342" s="43"/>
    </row>
    <row r="343" spans="1:36" x14ac:dyDescent="0.25">
      <c r="A343" s="43"/>
      <c r="B343" s="44"/>
      <c r="C343" s="43"/>
      <c r="D343" s="47"/>
      <c r="E343" s="43"/>
      <c r="F343" s="45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6"/>
      <c r="Y343" s="43"/>
      <c r="Z343" s="43"/>
      <c r="AA343" s="43"/>
      <c r="AB343" s="43"/>
      <c r="AC343" s="43"/>
      <c r="AD343" s="43"/>
      <c r="AE343" s="43"/>
      <c r="AF343" s="47"/>
      <c r="AG343" s="50"/>
      <c r="AH343" s="43"/>
      <c r="AI343" s="43"/>
      <c r="AJ343" s="43"/>
    </row>
    <row r="344" spans="1:36" x14ac:dyDescent="0.25">
      <c r="A344" s="43"/>
      <c r="B344" s="44"/>
      <c r="C344" s="43"/>
      <c r="D344" s="47"/>
      <c r="E344" s="43"/>
      <c r="F344" s="45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6"/>
      <c r="Y344" s="43"/>
      <c r="Z344" s="43"/>
      <c r="AA344" s="43"/>
      <c r="AB344" s="43"/>
      <c r="AC344" s="43"/>
      <c r="AD344" s="43"/>
      <c r="AE344" s="43"/>
      <c r="AF344" s="47"/>
      <c r="AG344" s="50"/>
      <c r="AH344" s="43"/>
      <c r="AI344" s="43"/>
      <c r="AJ344" s="43"/>
    </row>
    <row r="345" spans="1:36" x14ac:dyDescent="0.25">
      <c r="A345" s="43"/>
      <c r="B345" s="44"/>
      <c r="C345" s="43"/>
      <c r="D345" s="47"/>
      <c r="E345" s="43"/>
      <c r="F345" s="45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6"/>
      <c r="Y345" s="43"/>
      <c r="Z345" s="43"/>
      <c r="AA345" s="43"/>
      <c r="AB345" s="43"/>
      <c r="AC345" s="43"/>
      <c r="AD345" s="43"/>
      <c r="AE345" s="43"/>
      <c r="AF345" s="47"/>
      <c r="AG345" s="50"/>
      <c r="AH345" s="43"/>
      <c r="AI345" s="43"/>
      <c r="AJ345" s="43"/>
    </row>
    <row r="346" spans="1:36" x14ac:dyDescent="0.25">
      <c r="A346" s="43"/>
      <c r="B346" s="44"/>
      <c r="C346" s="43"/>
      <c r="D346" s="47"/>
      <c r="E346" s="43"/>
      <c r="F346" s="45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6"/>
      <c r="Y346" s="43"/>
      <c r="Z346" s="43"/>
      <c r="AA346" s="43"/>
      <c r="AB346" s="43"/>
      <c r="AC346" s="43"/>
      <c r="AD346" s="43"/>
      <c r="AE346" s="43"/>
      <c r="AF346" s="47"/>
      <c r="AG346" s="50"/>
      <c r="AH346" s="43"/>
      <c r="AI346" s="43"/>
      <c r="AJ346" s="43"/>
    </row>
    <row r="347" spans="1:36" x14ac:dyDescent="0.25">
      <c r="A347" s="43"/>
      <c r="B347" s="44"/>
      <c r="C347" s="43"/>
      <c r="D347" s="47"/>
      <c r="E347" s="43"/>
      <c r="F347" s="45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6"/>
      <c r="Y347" s="43"/>
      <c r="Z347" s="43"/>
      <c r="AA347" s="43"/>
      <c r="AB347" s="43"/>
      <c r="AC347" s="43"/>
      <c r="AD347" s="43"/>
      <c r="AE347" s="43"/>
      <c r="AF347" s="47"/>
      <c r="AG347" s="50"/>
      <c r="AH347" s="43"/>
      <c r="AI347" s="43"/>
      <c r="AJ347" s="43"/>
    </row>
    <row r="348" spans="1:36" x14ac:dyDescent="0.25">
      <c r="A348" s="43"/>
      <c r="B348" s="44"/>
      <c r="C348" s="43"/>
      <c r="D348" s="47"/>
      <c r="E348" s="43"/>
      <c r="F348" s="45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6"/>
      <c r="Y348" s="43"/>
      <c r="Z348" s="43"/>
      <c r="AA348" s="43"/>
      <c r="AB348" s="43"/>
      <c r="AC348" s="43"/>
      <c r="AD348" s="43"/>
      <c r="AE348" s="43"/>
      <c r="AF348" s="47"/>
      <c r="AG348" s="50"/>
      <c r="AH348" s="43"/>
      <c r="AI348" s="43"/>
      <c r="AJ348" s="43"/>
    </row>
    <row r="349" spans="1:36" x14ac:dyDescent="0.25">
      <c r="A349" s="43"/>
      <c r="B349" s="44"/>
      <c r="C349" s="43"/>
      <c r="D349" s="47"/>
      <c r="E349" s="43"/>
      <c r="F349" s="45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6"/>
      <c r="Y349" s="43"/>
      <c r="Z349" s="43"/>
      <c r="AA349" s="43"/>
      <c r="AB349" s="43"/>
      <c r="AC349" s="43"/>
      <c r="AD349" s="43"/>
      <c r="AE349" s="43"/>
      <c r="AF349" s="47"/>
      <c r="AG349" s="50"/>
      <c r="AH349" s="43"/>
      <c r="AI349" s="43"/>
      <c r="AJ349" s="43"/>
    </row>
    <row r="350" spans="1:36" x14ac:dyDescent="0.25">
      <c r="A350" s="43"/>
      <c r="B350" s="44"/>
      <c r="C350" s="43"/>
      <c r="D350" s="47"/>
      <c r="E350" s="43"/>
      <c r="F350" s="45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6"/>
      <c r="Y350" s="43"/>
      <c r="Z350" s="43"/>
      <c r="AA350" s="43"/>
      <c r="AB350" s="43"/>
      <c r="AC350" s="43"/>
      <c r="AD350" s="43"/>
      <c r="AE350" s="43"/>
      <c r="AF350" s="47"/>
      <c r="AG350" s="50"/>
      <c r="AH350" s="43"/>
      <c r="AI350" s="43"/>
      <c r="AJ350" s="43"/>
    </row>
    <row r="351" spans="1:36" x14ac:dyDescent="0.25">
      <c r="A351" s="43"/>
      <c r="B351" s="44"/>
      <c r="C351" s="43"/>
      <c r="D351" s="47"/>
      <c r="E351" s="43"/>
      <c r="F351" s="45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6"/>
      <c r="Y351" s="43"/>
      <c r="Z351" s="43"/>
      <c r="AA351" s="43"/>
      <c r="AB351" s="43"/>
      <c r="AC351" s="43"/>
      <c r="AD351" s="43"/>
      <c r="AE351" s="43"/>
      <c r="AF351" s="47"/>
      <c r="AG351" s="50"/>
      <c r="AH351" s="43"/>
      <c r="AI351" s="43"/>
      <c r="AJ351" s="43"/>
    </row>
    <row r="352" spans="1:36" x14ac:dyDescent="0.25">
      <c r="A352" s="43"/>
      <c r="B352" s="44"/>
      <c r="C352" s="43"/>
      <c r="D352" s="47"/>
      <c r="E352" s="43"/>
      <c r="F352" s="45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6"/>
      <c r="Y352" s="43"/>
      <c r="Z352" s="43"/>
      <c r="AA352" s="43"/>
      <c r="AB352" s="43"/>
      <c r="AC352" s="43"/>
      <c r="AD352" s="43"/>
      <c r="AE352" s="43"/>
      <c r="AF352" s="47"/>
      <c r="AG352" s="50"/>
      <c r="AH352" s="43"/>
      <c r="AI352" s="43"/>
      <c r="AJ352" s="43"/>
    </row>
    <row r="353" spans="1:36" x14ac:dyDescent="0.25">
      <c r="A353" s="43"/>
      <c r="B353" s="44"/>
      <c r="C353" s="43"/>
      <c r="D353" s="47"/>
      <c r="E353" s="43"/>
      <c r="F353" s="45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6"/>
      <c r="Y353" s="43"/>
      <c r="Z353" s="43"/>
      <c r="AA353" s="43"/>
      <c r="AB353" s="43"/>
      <c r="AC353" s="43"/>
      <c r="AD353" s="43"/>
      <c r="AE353" s="43"/>
      <c r="AF353" s="47"/>
      <c r="AG353" s="50"/>
      <c r="AH353" s="43"/>
      <c r="AI353" s="43"/>
      <c r="AJ353" s="43"/>
    </row>
    <row r="354" spans="1:36" x14ac:dyDescent="0.25">
      <c r="A354" s="43"/>
      <c r="B354" s="44"/>
      <c r="C354" s="43"/>
      <c r="D354" s="47"/>
      <c r="E354" s="43"/>
      <c r="F354" s="45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6"/>
      <c r="Y354" s="43"/>
      <c r="Z354" s="43"/>
      <c r="AA354" s="43"/>
      <c r="AB354" s="43"/>
      <c r="AC354" s="43"/>
      <c r="AD354" s="43"/>
      <c r="AE354" s="43"/>
      <c r="AF354" s="47"/>
      <c r="AG354" s="50"/>
      <c r="AH354" s="43"/>
      <c r="AI354" s="43"/>
      <c r="AJ354" s="43"/>
    </row>
    <row r="355" spans="1:36" x14ac:dyDescent="0.25">
      <c r="A355" s="43"/>
      <c r="B355" s="44"/>
      <c r="C355" s="43"/>
      <c r="D355" s="47"/>
      <c r="E355" s="43"/>
      <c r="F355" s="45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6"/>
      <c r="Y355" s="43"/>
      <c r="Z355" s="43"/>
      <c r="AA355" s="43"/>
      <c r="AB355" s="43"/>
      <c r="AC355" s="43"/>
      <c r="AD355" s="43"/>
      <c r="AE355" s="43"/>
      <c r="AF355" s="47"/>
      <c r="AG355" s="50"/>
      <c r="AH355" s="43"/>
      <c r="AI355" s="43"/>
      <c r="AJ355" s="43"/>
    </row>
    <row r="356" spans="1:36" x14ac:dyDescent="0.25">
      <c r="A356" s="43"/>
      <c r="B356" s="44"/>
      <c r="C356" s="43"/>
      <c r="D356" s="47"/>
      <c r="E356" s="43"/>
      <c r="F356" s="45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6"/>
      <c r="Y356" s="43"/>
      <c r="Z356" s="43"/>
      <c r="AA356" s="43"/>
      <c r="AB356" s="43"/>
      <c r="AC356" s="43"/>
      <c r="AD356" s="43"/>
      <c r="AE356" s="43"/>
      <c r="AF356" s="47"/>
      <c r="AG356" s="50"/>
      <c r="AH356" s="43"/>
      <c r="AI356" s="43"/>
      <c r="AJ356" s="43"/>
    </row>
    <row r="357" spans="1:36" x14ac:dyDescent="0.25">
      <c r="A357" s="43"/>
      <c r="B357" s="44"/>
      <c r="C357" s="43"/>
      <c r="D357" s="47"/>
      <c r="E357" s="43"/>
      <c r="F357" s="45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6"/>
      <c r="Y357" s="43"/>
      <c r="Z357" s="43"/>
      <c r="AA357" s="43"/>
      <c r="AB357" s="43"/>
      <c r="AC357" s="43"/>
      <c r="AD357" s="43"/>
      <c r="AE357" s="43"/>
      <c r="AF357" s="47"/>
      <c r="AG357" s="50"/>
      <c r="AH357" s="43"/>
      <c r="AI357" s="43"/>
      <c r="AJ357" s="43"/>
    </row>
    <row r="358" spans="1:36" x14ac:dyDescent="0.25">
      <c r="A358" s="43"/>
      <c r="B358" s="44"/>
      <c r="C358" s="43"/>
      <c r="D358" s="47"/>
      <c r="E358" s="43"/>
      <c r="F358" s="45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6"/>
      <c r="Y358" s="43"/>
      <c r="Z358" s="43"/>
      <c r="AA358" s="43"/>
      <c r="AB358" s="43"/>
      <c r="AC358" s="43"/>
      <c r="AD358" s="43"/>
      <c r="AE358" s="43"/>
      <c r="AF358" s="47"/>
      <c r="AG358" s="50"/>
      <c r="AH358" s="43"/>
      <c r="AI358" s="43"/>
      <c r="AJ358" s="43"/>
    </row>
    <row r="359" spans="1:36" x14ac:dyDescent="0.25">
      <c r="A359" s="43"/>
      <c r="B359" s="44"/>
      <c r="C359" s="43"/>
      <c r="D359" s="47"/>
      <c r="E359" s="43"/>
      <c r="F359" s="45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6"/>
      <c r="Y359" s="43"/>
      <c r="Z359" s="43"/>
      <c r="AA359" s="43"/>
      <c r="AB359" s="43"/>
      <c r="AC359" s="43"/>
      <c r="AD359" s="43"/>
      <c r="AE359" s="43"/>
      <c r="AF359" s="47"/>
      <c r="AG359" s="50"/>
      <c r="AH359" s="43"/>
      <c r="AI359" s="43"/>
      <c r="AJ359" s="43"/>
    </row>
    <row r="360" spans="1:36" x14ac:dyDescent="0.25">
      <c r="A360" s="43"/>
      <c r="B360" s="44"/>
      <c r="C360" s="43"/>
      <c r="D360" s="47"/>
      <c r="E360" s="43"/>
      <c r="F360" s="45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6"/>
      <c r="Y360" s="43"/>
      <c r="Z360" s="43"/>
      <c r="AA360" s="43"/>
      <c r="AB360" s="43"/>
      <c r="AC360" s="43"/>
      <c r="AD360" s="43"/>
      <c r="AE360" s="43"/>
      <c r="AF360" s="47"/>
      <c r="AG360" s="50"/>
      <c r="AH360" s="43"/>
      <c r="AI360" s="43"/>
      <c r="AJ360" s="43"/>
    </row>
    <row r="361" spans="1:36" x14ac:dyDescent="0.25">
      <c r="A361" s="43"/>
      <c r="B361" s="44"/>
      <c r="C361" s="43"/>
      <c r="D361" s="47"/>
      <c r="E361" s="43"/>
      <c r="F361" s="45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6"/>
      <c r="Y361" s="43"/>
      <c r="Z361" s="43"/>
      <c r="AA361" s="43"/>
      <c r="AB361" s="43"/>
      <c r="AC361" s="43"/>
      <c r="AD361" s="43"/>
      <c r="AE361" s="43"/>
      <c r="AF361" s="47"/>
      <c r="AG361" s="50"/>
      <c r="AH361" s="43"/>
      <c r="AI361" s="43"/>
      <c r="AJ361" s="43"/>
    </row>
    <row r="362" spans="1:36" x14ac:dyDescent="0.25">
      <c r="A362" s="43"/>
      <c r="B362" s="44"/>
      <c r="C362" s="43"/>
      <c r="D362" s="47"/>
      <c r="E362" s="43"/>
      <c r="F362" s="45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6"/>
      <c r="Y362" s="43"/>
      <c r="Z362" s="43"/>
      <c r="AA362" s="43"/>
      <c r="AB362" s="43"/>
      <c r="AC362" s="43"/>
      <c r="AD362" s="43"/>
      <c r="AE362" s="43"/>
      <c r="AF362" s="47"/>
      <c r="AG362" s="50"/>
      <c r="AH362" s="43"/>
      <c r="AI362" s="43"/>
      <c r="AJ362" s="43"/>
    </row>
    <row r="363" spans="1:36" x14ac:dyDescent="0.25">
      <c r="A363" s="43"/>
      <c r="B363" s="44"/>
      <c r="C363" s="43"/>
      <c r="D363" s="47"/>
      <c r="E363" s="43"/>
      <c r="F363" s="45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6"/>
      <c r="Y363" s="43"/>
      <c r="Z363" s="43"/>
      <c r="AA363" s="43"/>
      <c r="AB363" s="43"/>
      <c r="AC363" s="43"/>
      <c r="AD363" s="43"/>
      <c r="AE363" s="43"/>
      <c r="AF363" s="47"/>
      <c r="AG363" s="50"/>
      <c r="AH363" s="43"/>
      <c r="AI363" s="43"/>
      <c r="AJ363" s="43"/>
    </row>
    <row r="364" spans="1:36" x14ac:dyDescent="0.25">
      <c r="A364" s="43"/>
      <c r="B364" s="44"/>
      <c r="C364" s="43"/>
      <c r="D364" s="47"/>
      <c r="E364" s="43"/>
      <c r="F364" s="45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6"/>
      <c r="Y364" s="43"/>
      <c r="Z364" s="43"/>
      <c r="AA364" s="43"/>
      <c r="AB364" s="43"/>
      <c r="AC364" s="43"/>
      <c r="AD364" s="43"/>
      <c r="AE364" s="43"/>
      <c r="AF364" s="47"/>
      <c r="AG364" s="50"/>
      <c r="AH364" s="43"/>
      <c r="AI364" s="43"/>
      <c r="AJ364" s="43"/>
    </row>
    <row r="365" spans="1:36" x14ac:dyDescent="0.25">
      <c r="A365" s="43"/>
      <c r="B365" s="44"/>
      <c r="C365" s="43"/>
      <c r="D365" s="47"/>
      <c r="E365" s="43"/>
      <c r="F365" s="45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6"/>
      <c r="Y365" s="43"/>
      <c r="Z365" s="43"/>
      <c r="AA365" s="43"/>
      <c r="AB365" s="43"/>
      <c r="AC365" s="43"/>
      <c r="AD365" s="43"/>
      <c r="AE365" s="43"/>
      <c r="AF365" s="47"/>
      <c r="AG365" s="50"/>
      <c r="AH365" s="43"/>
      <c r="AI365" s="43"/>
      <c r="AJ365" s="43"/>
    </row>
    <row r="366" spans="1:36" x14ac:dyDescent="0.25">
      <c r="A366" s="43"/>
      <c r="B366" s="44"/>
      <c r="C366" s="43"/>
      <c r="D366" s="47"/>
      <c r="E366" s="43"/>
      <c r="F366" s="45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6"/>
      <c r="Y366" s="43"/>
      <c r="Z366" s="43"/>
      <c r="AA366" s="43"/>
      <c r="AB366" s="43"/>
      <c r="AC366" s="43"/>
      <c r="AD366" s="43"/>
      <c r="AE366" s="43"/>
      <c r="AF366" s="47"/>
      <c r="AG366" s="50"/>
      <c r="AH366" s="43"/>
      <c r="AI366" s="43"/>
      <c r="AJ366" s="43"/>
    </row>
    <row r="367" spans="1:36" x14ac:dyDescent="0.25">
      <c r="A367" s="43"/>
      <c r="B367" s="44"/>
      <c r="C367" s="43"/>
      <c r="D367" s="47"/>
      <c r="E367" s="43"/>
      <c r="F367" s="45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6"/>
      <c r="Y367" s="43"/>
      <c r="Z367" s="43"/>
      <c r="AA367" s="43"/>
      <c r="AB367" s="43"/>
      <c r="AC367" s="43"/>
      <c r="AD367" s="43"/>
      <c r="AE367" s="43"/>
      <c r="AF367" s="47"/>
      <c r="AG367" s="50"/>
      <c r="AH367" s="43"/>
      <c r="AI367" s="43"/>
      <c r="AJ367" s="43"/>
    </row>
    <row r="368" spans="1:36" x14ac:dyDescent="0.25">
      <c r="A368" s="43"/>
      <c r="B368" s="44"/>
      <c r="C368" s="43"/>
      <c r="D368" s="47"/>
      <c r="E368" s="43"/>
      <c r="F368" s="45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6"/>
      <c r="Y368" s="43"/>
      <c r="Z368" s="43"/>
      <c r="AA368" s="43"/>
      <c r="AB368" s="43"/>
      <c r="AC368" s="43"/>
      <c r="AD368" s="43"/>
      <c r="AE368" s="43"/>
      <c r="AF368" s="47"/>
      <c r="AG368" s="50"/>
      <c r="AH368" s="43"/>
      <c r="AI368" s="43"/>
      <c r="AJ368" s="43"/>
    </row>
    <row r="369" spans="1:36" x14ac:dyDescent="0.25">
      <c r="A369" s="43"/>
      <c r="B369" s="44"/>
      <c r="C369" s="43"/>
      <c r="D369" s="47"/>
      <c r="E369" s="43"/>
      <c r="F369" s="45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6"/>
      <c r="Y369" s="43"/>
      <c r="Z369" s="43"/>
      <c r="AA369" s="43"/>
      <c r="AB369" s="43"/>
      <c r="AC369" s="43"/>
      <c r="AD369" s="43"/>
      <c r="AE369" s="43"/>
      <c r="AF369" s="47"/>
      <c r="AG369" s="50"/>
      <c r="AH369" s="43"/>
      <c r="AI369" s="43"/>
      <c r="AJ369" s="43"/>
    </row>
    <row r="370" spans="1:36" x14ac:dyDescent="0.25">
      <c r="A370" s="43"/>
      <c r="B370" s="44"/>
      <c r="C370" s="43"/>
      <c r="D370" s="47"/>
      <c r="E370" s="43"/>
      <c r="F370" s="45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6"/>
      <c r="Y370" s="43"/>
      <c r="Z370" s="43"/>
      <c r="AA370" s="43"/>
      <c r="AB370" s="43"/>
      <c r="AC370" s="43"/>
      <c r="AD370" s="43"/>
      <c r="AE370" s="43"/>
      <c r="AF370" s="47"/>
      <c r="AG370" s="50"/>
      <c r="AH370" s="43"/>
      <c r="AI370" s="43"/>
      <c r="AJ370" s="43"/>
    </row>
    <row r="371" spans="1:36" x14ac:dyDescent="0.25">
      <c r="A371" s="43"/>
      <c r="B371" s="44"/>
      <c r="C371" s="43"/>
      <c r="D371" s="47"/>
      <c r="E371" s="43"/>
      <c r="F371" s="45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6"/>
      <c r="Y371" s="43"/>
      <c r="Z371" s="43"/>
      <c r="AA371" s="43"/>
      <c r="AB371" s="43"/>
      <c r="AC371" s="43"/>
      <c r="AD371" s="43"/>
      <c r="AE371" s="43"/>
      <c r="AF371" s="47"/>
      <c r="AG371" s="50"/>
      <c r="AH371" s="43"/>
      <c r="AI371" s="43"/>
      <c r="AJ371" s="43"/>
    </row>
    <row r="372" spans="1:36" x14ac:dyDescent="0.25">
      <c r="A372" s="43"/>
      <c r="B372" s="44"/>
      <c r="C372" s="43"/>
      <c r="D372" s="47"/>
      <c r="E372" s="43"/>
      <c r="F372" s="45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6"/>
      <c r="Y372" s="43"/>
      <c r="Z372" s="43"/>
      <c r="AA372" s="43"/>
      <c r="AB372" s="43"/>
      <c r="AC372" s="43"/>
      <c r="AD372" s="43"/>
      <c r="AE372" s="43"/>
      <c r="AF372" s="47"/>
      <c r="AG372" s="50"/>
      <c r="AH372" s="43"/>
      <c r="AI372" s="43"/>
      <c r="AJ372" s="43"/>
    </row>
    <row r="373" spans="1:36" x14ac:dyDescent="0.25">
      <c r="A373" s="43"/>
      <c r="B373" s="44"/>
      <c r="C373" s="43"/>
      <c r="D373" s="47"/>
      <c r="E373" s="43"/>
      <c r="F373" s="45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6"/>
      <c r="Y373" s="43"/>
      <c r="Z373" s="43"/>
      <c r="AA373" s="43"/>
      <c r="AB373" s="43"/>
      <c r="AC373" s="43"/>
      <c r="AD373" s="43"/>
      <c r="AE373" s="43"/>
      <c r="AF373" s="47"/>
      <c r="AG373" s="50"/>
      <c r="AH373" s="43"/>
      <c r="AI373" s="43"/>
      <c r="AJ373" s="43"/>
    </row>
    <row r="374" spans="1:36" x14ac:dyDescent="0.25">
      <c r="A374" s="43"/>
      <c r="B374" s="44"/>
      <c r="C374" s="43"/>
      <c r="D374" s="47"/>
      <c r="E374" s="43"/>
      <c r="F374" s="45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6"/>
      <c r="Y374" s="43"/>
      <c r="Z374" s="43"/>
      <c r="AA374" s="43"/>
      <c r="AB374" s="43"/>
      <c r="AC374" s="43"/>
      <c r="AD374" s="43"/>
      <c r="AE374" s="43"/>
      <c r="AF374" s="47"/>
      <c r="AG374" s="50"/>
      <c r="AH374" s="43"/>
      <c r="AI374" s="43"/>
      <c r="AJ374" s="43"/>
    </row>
    <row r="375" spans="1:36" x14ac:dyDescent="0.25">
      <c r="A375" s="43"/>
      <c r="B375" s="44"/>
      <c r="C375" s="43"/>
      <c r="D375" s="47"/>
      <c r="E375" s="43"/>
      <c r="F375" s="45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6"/>
      <c r="Y375" s="43"/>
      <c r="Z375" s="43"/>
      <c r="AA375" s="43"/>
      <c r="AB375" s="43"/>
      <c r="AC375" s="43"/>
      <c r="AD375" s="43"/>
      <c r="AE375" s="43"/>
      <c r="AF375" s="47"/>
      <c r="AG375" s="50"/>
      <c r="AH375" s="43"/>
      <c r="AI375" s="43"/>
      <c r="AJ375" s="43"/>
    </row>
    <row r="376" spans="1:36" x14ac:dyDescent="0.25">
      <c r="A376" s="43"/>
      <c r="B376" s="44"/>
      <c r="C376" s="43"/>
      <c r="D376" s="47"/>
      <c r="E376" s="43"/>
      <c r="F376" s="45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6"/>
      <c r="Y376" s="43"/>
      <c r="Z376" s="43"/>
      <c r="AA376" s="43"/>
      <c r="AB376" s="43"/>
      <c r="AC376" s="43"/>
      <c r="AD376" s="43"/>
      <c r="AE376" s="43"/>
      <c r="AF376" s="47"/>
      <c r="AG376" s="50"/>
      <c r="AH376" s="43"/>
      <c r="AI376" s="43"/>
      <c r="AJ376" s="43"/>
    </row>
    <row r="377" spans="1:36" x14ac:dyDescent="0.25">
      <c r="A377" s="43"/>
      <c r="B377" s="44"/>
      <c r="C377" s="43"/>
      <c r="D377" s="47"/>
      <c r="E377" s="43"/>
      <c r="F377" s="45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6"/>
      <c r="Y377" s="43"/>
      <c r="Z377" s="43"/>
      <c r="AA377" s="43"/>
      <c r="AB377" s="43"/>
      <c r="AC377" s="43"/>
      <c r="AD377" s="43"/>
      <c r="AE377" s="43"/>
      <c r="AF377" s="47"/>
      <c r="AG377" s="50"/>
      <c r="AH377" s="43"/>
      <c r="AI377" s="43"/>
      <c r="AJ377" s="43"/>
    </row>
    <row r="378" spans="1:36" x14ac:dyDescent="0.25">
      <c r="A378" s="43"/>
      <c r="B378" s="44"/>
      <c r="C378" s="43"/>
      <c r="D378" s="47"/>
      <c r="E378" s="43"/>
      <c r="F378" s="45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6"/>
      <c r="Y378" s="43"/>
      <c r="Z378" s="43"/>
      <c r="AA378" s="43"/>
      <c r="AB378" s="43"/>
      <c r="AC378" s="43"/>
      <c r="AD378" s="43"/>
      <c r="AE378" s="43"/>
      <c r="AF378" s="47"/>
      <c r="AG378" s="50"/>
      <c r="AH378" s="43"/>
      <c r="AI378" s="43"/>
      <c r="AJ378" s="43"/>
    </row>
    <row r="379" spans="1:36" x14ac:dyDescent="0.25">
      <c r="A379" s="43"/>
      <c r="B379" s="44"/>
      <c r="C379" s="43"/>
      <c r="D379" s="47"/>
      <c r="E379" s="43"/>
      <c r="F379" s="45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6"/>
      <c r="Y379" s="43"/>
      <c r="Z379" s="43"/>
      <c r="AA379" s="43"/>
      <c r="AB379" s="43"/>
      <c r="AC379" s="43"/>
      <c r="AD379" s="43"/>
      <c r="AE379" s="43"/>
      <c r="AF379" s="47"/>
      <c r="AG379" s="50"/>
      <c r="AH379" s="43"/>
      <c r="AI379" s="43"/>
      <c r="AJ379" s="43"/>
    </row>
    <row r="380" spans="1:36" x14ac:dyDescent="0.25">
      <c r="A380" s="43"/>
      <c r="B380" s="44"/>
      <c r="C380" s="43"/>
      <c r="D380" s="47"/>
      <c r="E380" s="43"/>
      <c r="F380" s="45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6"/>
      <c r="Y380" s="43"/>
      <c r="Z380" s="43"/>
      <c r="AA380" s="43"/>
      <c r="AB380" s="43"/>
      <c r="AC380" s="43"/>
      <c r="AD380" s="43"/>
      <c r="AE380" s="43"/>
      <c r="AF380" s="47"/>
      <c r="AG380" s="50"/>
      <c r="AH380" s="43"/>
      <c r="AI380" s="43"/>
      <c r="AJ380" s="43"/>
    </row>
    <row r="381" spans="1:36" x14ac:dyDescent="0.25">
      <c r="A381" s="43"/>
      <c r="B381" s="44"/>
      <c r="C381" s="43"/>
      <c r="D381" s="47"/>
      <c r="E381" s="43"/>
      <c r="F381" s="45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6"/>
      <c r="Y381" s="43"/>
      <c r="Z381" s="43"/>
      <c r="AA381" s="43"/>
      <c r="AB381" s="43"/>
      <c r="AC381" s="43"/>
      <c r="AD381" s="43"/>
      <c r="AE381" s="43"/>
      <c r="AF381" s="47"/>
      <c r="AG381" s="50"/>
      <c r="AH381" s="43"/>
      <c r="AI381" s="43"/>
      <c r="AJ381" s="43"/>
    </row>
    <row r="382" spans="1:36" x14ac:dyDescent="0.25">
      <c r="A382" s="43"/>
      <c r="B382" s="44"/>
      <c r="C382" s="43"/>
      <c r="D382" s="47"/>
      <c r="E382" s="43"/>
      <c r="F382" s="45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6"/>
      <c r="Y382" s="43"/>
      <c r="Z382" s="43"/>
      <c r="AA382" s="43"/>
      <c r="AB382" s="43"/>
      <c r="AC382" s="43"/>
      <c r="AD382" s="43"/>
      <c r="AE382" s="43"/>
      <c r="AF382" s="47"/>
      <c r="AG382" s="50"/>
      <c r="AH382" s="43"/>
      <c r="AI382" s="43"/>
      <c r="AJ382" s="43"/>
    </row>
    <row r="383" spans="1:36" x14ac:dyDescent="0.25">
      <c r="A383" s="43"/>
      <c r="B383" s="44"/>
      <c r="C383" s="43"/>
      <c r="D383" s="47"/>
      <c r="E383" s="43"/>
      <c r="F383" s="45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6"/>
      <c r="Y383" s="43"/>
      <c r="Z383" s="43"/>
      <c r="AA383" s="43"/>
      <c r="AB383" s="43"/>
      <c r="AC383" s="43"/>
      <c r="AD383" s="43"/>
      <c r="AE383" s="43"/>
      <c r="AF383" s="47"/>
      <c r="AG383" s="50"/>
      <c r="AH383" s="43"/>
      <c r="AI383" s="43"/>
      <c r="AJ383" s="43"/>
    </row>
    <row r="384" spans="1:36" x14ac:dyDescent="0.25">
      <c r="A384" s="43"/>
      <c r="B384" s="44"/>
      <c r="C384" s="43"/>
      <c r="D384" s="47"/>
      <c r="E384" s="43"/>
      <c r="F384" s="45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6"/>
      <c r="Y384" s="43"/>
      <c r="Z384" s="43"/>
      <c r="AA384" s="43"/>
      <c r="AB384" s="43"/>
      <c r="AC384" s="43"/>
      <c r="AD384" s="43"/>
      <c r="AE384" s="43"/>
      <c r="AF384" s="47"/>
      <c r="AG384" s="50"/>
      <c r="AH384" s="43"/>
      <c r="AI384" s="43"/>
      <c r="AJ384" s="43"/>
    </row>
    <row r="385" spans="1:36" x14ac:dyDescent="0.25">
      <c r="A385" s="43"/>
      <c r="B385" s="44"/>
      <c r="C385" s="43"/>
      <c r="D385" s="47"/>
      <c r="E385" s="43"/>
      <c r="F385" s="45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6"/>
      <c r="Y385" s="43"/>
      <c r="Z385" s="43"/>
      <c r="AA385" s="43"/>
      <c r="AB385" s="43"/>
      <c r="AC385" s="43"/>
      <c r="AD385" s="43"/>
      <c r="AE385" s="43"/>
      <c r="AF385" s="47"/>
      <c r="AG385" s="50"/>
      <c r="AH385" s="43"/>
      <c r="AI385" s="43"/>
      <c r="AJ385" s="43"/>
    </row>
    <row r="386" spans="1:36" x14ac:dyDescent="0.25">
      <c r="A386" s="43"/>
      <c r="B386" s="44"/>
      <c r="C386" s="43"/>
      <c r="D386" s="47"/>
      <c r="E386" s="43"/>
      <c r="F386" s="45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6"/>
      <c r="Y386" s="43"/>
      <c r="Z386" s="43"/>
      <c r="AA386" s="43"/>
      <c r="AB386" s="43"/>
      <c r="AC386" s="43"/>
      <c r="AD386" s="43"/>
      <c r="AE386" s="43"/>
      <c r="AF386" s="47"/>
      <c r="AG386" s="50"/>
      <c r="AH386" s="43"/>
      <c r="AI386" s="43"/>
      <c r="AJ386" s="43"/>
    </row>
    <row r="387" spans="1:36" x14ac:dyDescent="0.25">
      <c r="A387" s="43"/>
      <c r="B387" s="44"/>
      <c r="C387" s="43"/>
      <c r="D387" s="47"/>
      <c r="E387" s="43"/>
      <c r="F387" s="45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6"/>
      <c r="Y387" s="43"/>
      <c r="Z387" s="43"/>
      <c r="AA387" s="43"/>
      <c r="AB387" s="43"/>
      <c r="AC387" s="43"/>
      <c r="AD387" s="43"/>
      <c r="AE387" s="43"/>
      <c r="AF387" s="47"/>
      <c r="AG387" s="50"/>
      <c r="AH387" s="43"/>
      <c r="AI387" s="43"/>
      <c r="AJ387" s="43"/>
    </row>
    <row r="388" spans="1:36" x14ac:dyDescent="0.25">
      <c r="A388" s="43"/>
      <c r="B388" s="44"/>
      <c r="C388" s="43"/>
      <c r="D388" s="47"/>
      <c r="E388" s="43"/>
      <c r="F388" s="45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6"/>
      <c r="Y388" s="43"/>
      <c r="Z388" s="43"/>
      <c r="AA388" s="43"/>
      <c r="AB388" s="43"/>
      <c r="AC388" s="43"/>
      <c r="AD388" s="43"/>
      <c r="AE388" s="43"/>
      <c r="AF388" s="47"/>
      <c r="AG388" s="50"/>
      <c r="AH388" s="43"/>
      <c r="AI388" s="43"/>
      <c r="AJ388" s="43"/>
    </row>
    <row r="389" spans="1:36" x14ac:dyDescent="0.25">
      <c r="A389" s="43"/>
      <c r="B389" s="44"/>
      <c r="C389" s="43"/>
      <c r="D389" s="47"/>
      <c r="E389" s="43"/>
      <c r="F389" s="45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6"/>
      <c r="Y389" s="43"/>
      <c r="Z389" s="43"/>
      <c r="AA389" s="43"/>
      <c r="AB389" s="43"/>
      <c r="AC389" s="43"/>
      <c r="AD389" s="43"/>
      <c r="AE389" s="43"/>
      <c r="AF389" s="47"/>
      <c r="AG389" s="50"/>
      <c r="AH389" s="43"/>
      <c r="AI389" s="43"/>
      <c r="AJ389" s="43"/>
    </row>
    <row r="390" spans="1:36" x14ac:dyDescent="0.25">
      <c r="A390" s="43"/>
      <c r="B390" s="44"/>
      <c r="C390" s="43"/>
      <c r="D390" s="47"/>
      <c r="E390" s="43"/>
      <c r="F390" s="45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6"/>
      <c r="Y390" s="43"/>
      <c r="Z390" s="43"/>
      <c r="AA390" s="43"/>
      <c r="AB390" s="43"/>
      <c r="AC390" s="43"/>
      <c r="AD390" s="43"/>
      <c r="AE390" s="43"/>
      <c r="AF390" s="47"/>
      <c r="AG390" s="50"/>
      <c r="AH390" s="43"/>
      <c r="AI390" s="43"/>
      <c r="AJ390" s="43"/>
    </row>
    <row r="391" spans="1:36" x14ac:dyDescent="0.25">
      <c r="A391" s="43"/>
      <c r="B391" s="44"/>
      <c r="C391" s="43"/>
      <c r="D391" s="47"/>
      <c r="E391" s="43"/>
      <c r="F391" s="45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6"/>
      <c r="Y391" s="43"/>
      <c r="Z391" s="43"/>
      <c r="AA391" s="43"/>
      <c r="AB391" s="43"/>
      <c r="AC391" s="43"/>
      <c r="AD391" s="43"/>
      <c r="AE391" s="43"/>
      <c r="AF391" s="47"/>
      <c r="AG391" s="50"/>
      <c r="AH391" s="43"/>
      <c r="AI391" s="43"/>
      <c r="AJ391" s="43"/>
    </row>
    <row r="392" spans="1:36" x14ac:dyDescent="0.25">
      <c r="A392" s="43"/>
      <c r="B392" s="44"/>
      <c r="C392" s="43"/>
      <c r="D392" s="47"/>
      <c r="E392" s="43"/>
      <c r="F392" s="45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6"/>
      <c r="Y392" s="43"/>
      <c r="Z392" s="43"/>
      <c r="AA392" s="43"/>
      <c r="AB392" s="43"/>
      <c r="AC392" s="43"/>
      <c r="AD392" s="43"/>
      <c r="AE392" s="43"/>
      <c r="AF392" s="47"/>
      <c r="AG392" s="50"/>
      <c r="AH392" s="43"/>
      <c r="AI392" s="43"/>
      <c r="AJ392" s="43"/>
    </row>
    <row r="393" spans="1:36" x14ac:dyDescent="0.25">
      <c r="A393" s="43"/>
      <c r="B393" s="44"/>
      <c r="C393" s="43"/>
      <c r="D393" s="47"/>
      <c r="E393" s="43"/>
      <c r="F393" s="45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6"/>
      <c r="Y393" s="43"/>
      <c r="Z393" s="43"/>
      <c r="AA393" s="43"/>
      <c r="AB393" s="43"/>
      <c r="AC393" s="43"/>
      <c r="AD393" s="43"/>
      <c r="AE393" s="43"/>
      <c r="AF393" s="47"/>
      <c r="AG393" s="50"/>
      <c r="AH393" s="43"/>
      <c r="AI393" s="43"/>
      <c r="AJ393" s="43"/>
    </row>
    <row r="394" spans="1:36" x14ac:dyDescent="0.25">
      <c r="A394" s="43"/>
      <c r="B394" s="44"/>
      <c r="C394" s="43"/>
      <c r="D394" s="47"/>
      <c r="E394" s="43"/>
      <c r="F394" s="45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6"/>
      <c r="Y394" s="43"/>
      <c r="Z394" s="43"/>
      <c r="AA394" s="43"/>
      <c r="AB394" s="43"/>
      <c r="AC394" s="43"/>
      <c r="AD394" s="43"/>
      <c r="AE394" s="43"/>
      <c r="AF394" s="47"/>
      <c r="AG394" s="50"/>
      <c r="AH394" s="43"/>
      <c r="AI394" s="43"/>
      <c r="AJ394" s="43"/>
    </row>
    <row r="395" spans="1:36" x14ac:dyDescent="0.25">
      <c r="A395" s="43"/>
      <c r="B395" s="44"/>
      <c r="C395" s="43"/>
      <c r="D395" s="47"/>
      <c r="E395" s="43"/>
      <c r="F395" s="45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6"/>
      <c r="Y395" s="43"/>
      <c r="Z395" s="43"/>
      <c r="AA395" s="43"/>
      <c r="AB395" s="43"/>
      <c r="AC395" s="43"/>
      <c r="AD395" s="43"/>
      <c r="AE395" s="43"/>
      <c r="AF395" s="47"/>
      <c r="AG395" s="50"/>
      <c r="AH395" s="43"/>
      <c r="AI395" s="43"/>
      <c r="AJ395" s="43"/>
    </row>
    <row r="396" spans="1:36" x14ac:dyDescent="0.25">
      <c r="A396" s="43"/>
      <c r="B396" s="44"/>
      <c r="C396" s="43"/>
      <c r="D396" s="47"/>
      <c r="E396" s="43"/>
      <c r="F396" s="45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6"/>
      <c r="Y396" s="43"/>
      <c r="Z396" s="43"/>
      <c r="AA396" s="43"/>
      <c r="AB396" s="43"/>
      <c r="AC396" s="43"/>
      <c r="AD396" s="43"/>
      <c r="AE396" s="43"/>
      <c r="AF396" s="47"/>
      <c r="AG396" s="50"/>
      <c r="AH396" s="43"/>
      <c r="AI396" s="43"/>
      <c r="AJ396" s="43"/>
    </row>
    <row r="397" spans="1:36" x14ac:dyDescent="0.25">
      <c r="A397" s="43"/>
      <c r="B397" s="44"/>
      <c r="C397" s="43"/>
      <c r="D397" s="47"/>
      <c r="E397" s="43"/>
      <c r="F397" s="45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6"/>
      <c r="Y397" s="43"/>
      <c r="Z397" s="43"/>
      <c r="AA397" s="43"/>
      <c r="AB397" s="43"/>
      <c r="AC397" s="43"/>
      <c r="AD397" s="43"/>
      <c r="AE397" s="43"/>
      <c r="AF397" s="47"/>
      <c r="AG397" s="50"/>
      <c r="AH397" s="43"/>
      <c r="AI397" s="43"/>
      <c r="AJ397" s="43"/>
    </row>
    <row r="398" spans="1:36" x14ac:dyDescent="0.25">
      <c r="A398" s="43"/>
      <c r="B398" s="44"/>
      <c r="C398" s="43"/>
      <c r="D398" s="47"/>
      <c r="E398" s="43"/>
      <c r="F398" s="45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6"/>
      <c r="Y398" s="43"/>
      <c r="Z398" s="43"/>
      <c r="AA398" s="43"/>
      <c r="AB398" s="43"/>
      <c r="AC398" s="43"/>
      <c r="AD398" s="43"/>
      <c r="AE398" s="43"/>
      <c r="AF398" s="47"/>
      <c r="AG398" s="50"/>
      <c r="AH398" s="43"/>
      <c r="AI398" s="43"/>
      <c r="AJ398" s="43"/>
    </row>
    <row r="399" spans="1:36" x14ac:dyDescent="0.25">
      <c r="A399" s="43"/>
      <c r="B399" s="44"/>
      <c r="C399" s="43"/>
      <c r="D399" s="47"/>
      <c r="E399" s="43"/>
      <c r="F399" s="45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6"/>
      <c r="Y399" s="43"/>
      <c r="Z399" s="43"/>
      <c r="AA399" s="43"/>
      <c r="AB399" s="43"/>
      <c r="AC399" s="43"/>
      <c r="AD399" s="43"/>
      <c r="AE399" s="43"/>
      <c r="AF399" s="47"/>
      <c r="AG399" s="50"/>
      <c r="AH399" s="43"/>
      <c r="AI399" s="43"/>
      <c r="AJ399" s="43"/>
    </row>
    <row r="400" spans="1:36" x14ac:dyDescent="0.25">
      <c r="A400" s="43"/>
      <c r="B400" s="44"/>
      <c r="C400" s="43"/>
      <c r="D400" s="47"/>
      <c r="E400" s="43"/>
      <c r="F400" s="45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6"/>
      <c r="Y400" s="43"/>
      <c r="Z400" s="43"/>
      <c r="AA400" s="43"/>
      <c r="AB400" s="43"/>
      <c r="AC400" s="43"/>
      <c r="AD400" s="43"/>
      <c r="AE400" s="43"/>
      <c r="AF400" s="47"/>
      <c r="AG400" s="50"/>
      <c r="AH400" s="43"/>
      <c r="AI400" s="43"/>
      <c r="AJ400" s="43"/>
    </row>
    <row r="401" spans="1:36" x14ac:dyDescent="0.25">
      <c r="A401" s="43"/>
      <c r="B401" s="44"/>
      <c r="C401" s="43"/>
      <c r="D401" s="47"/>
      <c r="E401" s="43"/>
      <c r="F401" s="45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6"/>
      <c r="Y401" s="43"/>
      <c r="Z401" s="43"/>
      <c r="AA401" s="43"/>
      <c r="AB401" s="43"/>
      <c r="AC401" s="43"/>
      <c r="AD401" s="43"/>
      <c r="AE401" s="43"/>
      <c r="AF401" s="47"/>
      <c r="AG401" s="50"/>
      <c r="AH401" s="43"/>
      <c r="AI401" s="43"/>
      <c r="AJ401" s="43"/>
    </row>
    <row r="402" spans="1:36" x14ac:dyDescent="0.25">
      <c r="A402" s="43"/>
      <c r="B402" s="44"/>
      <c r="C402" s="43"/>
      <c r="D402" s="47"/>
      <c r="E402" s="43"/>
      <c r="F402" s="45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6"/>
      <c r="Y402" s="43"/>
      <c r="Z402" s="43"/>
      <c r="AA402" s="43"/>
      <c r="AB402" s="43"/>
      <c r="AC402" s="43"/>
      <c r="AD402" s="43"/>
      <c r="AE402" s="43"/>
      <c r="AF402" s="47"/>
      <c r="AG402" s="50"/>
      <c r="AH402" s="43"/>
      <c r="AI402" s="43"/>
      <c r="AJ402" s="43"/>
    </row>
    <row r="403" spans="1:36" x14ac:dyDescent="0.25">
      <c r="A403" s="43"/>
      <c r="B403" s="44"/>
      <c r="C403" s="43"/>
      <c r="D403" s="47"/>
      <c r="E403" s="43"/>
      <c r="F403" s="45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6"/>
      <c r="Y403" s="43"/>
      <c r="Z403" s="43"/>
      <c r="AA403" s="43"/>
      <c r="AB403" s="43"/>
      <c r="AC403" s="43"/>
      <c r="AD403" s="43"/>
      <c r="AE403" s="43"/>
      <c r="AF403" s="47"/>
      <c r="AG403" s="50"/>
      <c r="AH403" s="43"/>
      <c r="AI403" s="43"/>
      <c r="AJ403" s="43"/>
    </row>
    <row r="404" spans="1:36" x14ac:dyDescent="0.25">
      <c r="A404" s="43"/>
      <c r="B404" s="44"/>
      <c r="C404" s="43"/>
      <c r="D404" s="47"/>
      <c r="E404" s="43"/>
      <c r="F404" s="45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6"/>
      <c r="Y404" s="43"/>
      <c r="Z404" s="43"/>
      <c r="AA404" s="43"/>
      <c r="AB404" s="43"/>
      <c r="AC404" s="43"/>
      <c r="AD404" s="43"/>
      <c r="AE404" s="43"/>
      <c r="AF404" s="47"/>
      <c r="AG404" s="50"/>
      <c r="AH404" s="43"/>
      <c r="AI404" s="43"/>
      <c r="AJ404" s="43"/>
    </row>
    <row r="405" spans="1:36" x14ac:dyDescent="0.25">
      <c r="A405" s="43"/>
      <c r="B405" s="44"/>
      <c r="C405" s="43"/>
      <c r="D405" s="47"/>
      <c r="E405" s="43"/>
      <c r="F405" s="45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6"/>
      <c r="Y405" s="43"/>
      <c r="Z405" s="43"/>
      <c r="AA405" s="43"/>
      <c r="AB405" s="43"/>
      <c r="AC405" s="43"/>
      <c r="AD405" s="43"/>
      <c r="AE405" s="43"/>
      <c r="AF405" s="47"/>
      <c r="AG405" s="50"/>
      <c r="AH405" s="43"/>
      <c r="AI405" s="43"/>
      <c r="AJ405" s="43"/>
    </row>
    <row r="406" spans="1:36" x14ac:dyDescent="0.25">
      <c r="A406" s="43"/>
      <c r="B406" s="44"/>
      <c r="C406" s="43"/>
      <c r="D406" s="47"/>
      <c r="E406" s="43"/>
      <c r="F406" s="45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6"/>
      <c r="Y406" s="43"/>
      <c r="Z406" s="43"/>
      <c r="AA406" s="43"/>
      <c r="AB406" s="43"/>
      <c r="AC406" s="43"/>
      <c r="AD406" s="43"/>
      <c r="AE406" s="43"/>
      <c r="AF406" s="47"/>
      <c r="AG406" s="50"/>
      <c r="AH406" s="43"/>
      <c r="AI406" s="43"/>
      <c r="AJ406" s="43"/>
    </row>
    <row r="407" spans="1:36" x14ac:dyDescent="0.25">
      <c r="A407" s="43"/>
      <c r="B407" s="44"/>
      <c r="C407" s="43"/>
      <c r="D407" s="47"/>
      <c r="E407" s="43"/>
      <c r="F407" s="45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6"/>
      <c r="Y407" s="43"/>
      <c r="Z407" s="43"/>
      <c r="AA407" s="43"/>
      <c r="AB407" s="43"/>
      <c r="AC407" s="43"/>
      <c r="AD407" s="43"/>
      <c r="AE407" s="43"/>
      <c r="AF407" s="47"/>
      <c r="AG407" s="50"/>
      <c r="AH407" s="43"/>
      <c r="AI407" s="43"/>
      <c r="AJ407" s="43"/>
    </row>
    <row r="408" spans="1:36" x14ac:dyDescent="0.25">
      <c r="A408" s="43"/>
      <c r="B408" s="44"/>
      <c r="C408" s="43"/>
      <c r="D408" s="47"/>
      <c r="E408" s="43"/>
      <c r="F408" s="45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6"/>
      <c r="Y408" s="43"/>
      <c r="Z408" s="43"/>
      <c r="AA408" s="43"/>
      <c r="AB408" s="43"/>
      <c r="AC408" s="43"/>
      <c r="AD408" s="43"/>
      <c r="AE408" s="43"/>
      <c r="AF408" s="47"/>
      <c r="AG408" s="50"/>
      <c r="AH408" s="43"/>
      <c r="AI408" s="43"/>
      <c r="AJ408" s="43"/>
    </row>
    <row r="409" spans="1:36" x14ac:dyDescent="0.25">
      <c r="A409" s="43"/>
      <c r="B409" s="44"/>
      <c r="C409" s="43"/>
      <c r="D409" s="47"/>
      <c r="E409" s="43"/>
      <c r="F409" s="45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6"/>
      <c r="Y409" s="43"/>
      <c r="Z409" s="43"/>
      <c r="AA409" s="43"/>
      <c r="AB409" s="43"/>
      <c r="AC409" s="43"/>
      <c r="AD409" s="43"/>
      <c r="AE409" s="43"/>
      <c r="AF409" s="47"/>
      <c r="AG409" s="50"/>
      <c r="AH409" s="43"/>
      <c r="AI409" s="43"/>
      <c r="AJ409" s="43"/>
    </row>
    <row r="410" spans="1:36" x14ac:dyDescent="0.25">
      <c r="A410" s="43"/>
      <c r="B410" s="44"/>
      <c r="C410" s="43"/>
      <c r="D410" s="47"/>
      <c r="E410" s="43"/>
      <c r="F410" s="45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6"/>
      <c r="Y410" s="43"/>
      <c r="Z410" s="43"/>
      <c r="AA410" s="43"/>
      <c r="AB410" s="43"/>
      <c r="AC410" s="43"/>
      <c r="AD410" s="43"/>
      <c r="AE410" s="43"/>
      <c r="AF410" s="47"/>
      <c r="AG410" s="50"/>
      <c r="AH410" s="43"/>
      <c r="AI410" s="43"/>
      <c r="AJ410" s="43"/>
    </row>
    <row r="411" spans="1:36" x14ac:dyDescent="0.25">
      <c r="A411" s="43"/>
      <c r="B411" s="44"/>
      <c r="C411" s="43"/>
      <c r="D411" s="47"/>
      <c r="E411" s="43"/>
      <c r="F411" s="45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6"/>
      <c r="Y411" s="43"/>
      <c r="Z411" s="43"/>
      <c r="AA411" s="43"/>
      <c r="AB411" s="43"/>
      <c r="AC411" s="43"/>
      <c r="AD411" s="43"/>
      <c r="AE411" s="43"/>
      <c r="AF411" s="47"/>
      <c r="AG411" s="50"/>
      <c r="AH411" s="43"/>
      <c r="AI411" s="43"/>
      <c r="AJ411" s="43"/>
    </row>
    <row r="412" spans="1:36" x14ac:dyDescent="0.25">
      <c r="A412" s="43"/>
      <c r="B412" s="44"/>
      <c r="C412" s="43"/>
      <c r="D412" s="47"/>
      <c r="E412" s="43"/>
      <c r="F412" s="45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6"/>
      <c r="Y412" s="43"/>
      <c r="Z412" s="43"/>
      <c r="AA412" s="43"/>
      <c r="AB412" s="43"/>
      <c r="AC412" s="43"/>
      <c r="AD412" s="43"/>
      <c r="AE412" s="43"/>
      <c r="AF412" s="47"/>
      <c r="AG412" s="50"/>
      <c r="AH412" s="43"/>
      <c r="AI412" s="43"/>
      <c r="AJ412" s="43"/>
    </row>
    <row r="413" spans="1:36" x14ac:dyDescent="0.25">
      <c r="A413" s="43"/>
      <c r="B413" s="44"/>
      <c r="C413" s="43"/>
      <c r="D413" s="47"/>
      <c r="E413" s="43"/>
      <c r="F413" s="45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6"/>
      <c r="Y413" s="43"/>
      <c r="Z413" s="43"/>
      <c r="AA413" s="43"/>
      <c r="AB413" s="43"/>
      <c r="AC413" s="43"/>
      <c r="AD413" s="43"/>
      <c r="AE413" s="43"/>
      <c r="AF413" s="47"/>
      <c r="AG413" s="50"/>
      <c r="AH413" s="43"/>
      <c r="AI413" s="43"/>
      <c r="AJ413" s="43"/>
    </row>
    <row r="414" spans="1:36" x14ac:dyDescent="0.25">
      <c r="A414" s="43"/>
      <c r="B414" s="44"/>
      <c r="C414" s="43"/>
      <c r="D414" s="47"/>
      <c r="E414" s="43"/>
      <c r="F414" s="45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6"/>
      <c r="Y414" s="43"/>
      <c r="Z414" s="43"/>
      <c r="AA414" s="43"/>
      <c r="AB414" s="43"/>
      <c r="AC414" s="43"/>
      <c r="AD414" s="43"/>
      <c r="AE414" s="43"/>
      <c r="AF414" s="47"/>
      <c r="AG414" s="50"/>
      <c r="AH414" s="43"/>
      <c r="AI414" s="43"/>
      <c r="AJ414" s="43"/>
    </row>
    <row r="415" spans="1:36" x14ac:dyDescent="0.25">
      <c r="A415" s="43"/>
      <c r="B415" s="44"/>
      <c r="C415" s="43"/>
      <c r="D415" s="47"/>
      <c r="E415" s="43"/>
      <c r="F415" s="45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6"/>
      <c r="Y415" s="43"/>
      <c r="Z415" s="43"/>
      <c r="AA415" s="43"/>
      <c r="AB415" s="43"/>
      <c r="AC415" s="43"/>
      <c r="AD415" s="43"/>
      <c r="AE415" s="43"/>
      <c r="AF415" s="47"/>
      <c r="AG415" s="50"/>
      <c r="AH415" s="43"/>
      <c r="AI415" s="43"/>
      <c r="AJ415" s="43"/>
    </row>
    <row r="416" spans="1:36" x14ac:dyDescent="0.25">
      <c r="A416" s="43"/>
      <c r="B416" s="44"/>
      <c r="C416" s="43"/>
      <c r="D416" s="47"/>
      <c r="E416" s="43"/>
      <c r="F416" s="45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6"/>
      <c r="Y416" s="43"/>
      <c r="Z416" s="43"/>
      <c r="AA416" s="43"/>
      <c r="AB416" s="43"/>
      <c r="AC416" s="43"/>
      <c r="AD416" s="43"/>
      <c r="AE416" s="43"/>
      <c r="AF416" s="47"/>
      <c r="AG416" s="50"/>
      <c r="AH416" s="43"/>
      <c r="AI416" s="43"/>
      <c r="AJ416" s="43"/>
    </row>
    <row r="417" spans="1:36" x14ac:dyDescent="0.25">
      <c r="A417" s="43"/>
      <c r="B417" s="44"/>
      <c r="C417" s="43"/>
      <c r="D417" s="47"/>
      <c r="E417" s="43"/>
      <c r="F417" s="45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6"/>
      <c r="Y417" s="43"/>
      <c r="Z417" s="43"/>
      <c r="AA417" s="43"/>
      <c r="AB417" s="43"/>
      <c r="AC417" s="43"/>
      <c r="AD417" s="43"/>
      <c r="AE417" s="43"/>
      <c r="AF417" s="47"/>
      <c r="AG417" s="50"/>
      <c r="AH417" s="43"/>
      <c r="AI417" s="43"/>
      <c r="AJ417" s="43"/>
    </row>
    <row r="418" spans="1:36" x14ac:dyDescent="0.25">
      <c r="A418" s="43"/>
      <c r="B418" s="44"/>
      <c r="C418" s="43"/>
      <c r="D418" s="47"/>
      <c r="E418" s="43"/>
      <c r="F418" s="45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6"/>
      <c r="Y418" s="43"/>
      <c r="Z418" s="43"/>
      <c r="AA418" s="43"/>
      <c r="AB418" s="43"/>
      <c r="AC418" s="43"/>
      <c r="AD418" s="43"/>
      <c r="AE418" s="43"/>
      <c r="AF418" s="47"/>
      <c r="AG418" s="50"/>
      <c r="AH418" s="43"/>
      <c r="AI418" s="43"/>
      <c r="AJ418" s="43"/>
    </row>
    <row r="419" spans="1:36" x14ac:dyDescent="0.25">
      <c r="A419" s="43"/>
      <c r="B419" s="44"/>
      <c r="C419" s="43"/>
      <c r="D419" s="47"/>
      <c r="E419" s="43"/>
      <c r="F419" s="45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6"/>
      <c r="Y419" s="43"/>
      <c r="Z419" s="43"/>
      <c r="AA419" s="43"/>
      <c r="AB419" s="43"/>
      <c r="AC419" s="43"/>
      <c r="AD419" s="43"/>
      <c r="AE419" s="43"/>
      <c r="AF419" s="47"/>
      <c r="AG419" s="50"/>
      <c r="AH419" s="43"/>
      <c r="AI419" s="43"/>
      <c r="AJ419" s="43"/>
    </row>
    <row r="420" spans="1:36" x14ac:dyDescent="0.25">
      <c r="A420" s="43"/>
      <c r="B420" s="44"/>
      <c r="C420" s="43"/>
      <c r="D420" s="47"/>
      <c r="E420" s="43"/>
      <c r="F420" s="45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6"/>
      <c r="Y420" s="43"/>
      <c r="Z420" s="43"/>
      <c r="AA420" s="43"/>
      <c r="AB420" s="43"/>
      <c r="AC420" s="43"/>
      <c r="AD420" s="43"/>
      <c r="AE420" s="43"/>
      <c r="AF420" s="47"/>
      <c r="AG420" s="50"/>
      <c r="AH420" s="43"/>
      <c r="AI420" s="43"/>
      <c r="AJ420" s="43"/>
    </row>
    <row r="421" spans="1:36" x14ac:dyDescent="0.25">
      <c r="A421" s="43"/>
      <c r="B421" s="44"/>
      <c r="C421" s="43"/>
      <c r="D421" s="47"/>
      <c r="E421" s="43"/>
      <c r="F421" s="45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6"/>
      <c r="Y421" s="43"/>
      <c r="Z421" s="43"/>
      <c r="AA421" s="43"/>
      <c r="AB421" s="43"/>
      <c r="AC421" s="43"/>
      <c r="AD421" s="43"/>
      <c r="AE421" s="43"/>
      <c r="AF421" s="47"/>
      <c r="AG421" s="50"/>
      <c r="AH421" s="43"/>
      <c r="AI421" s="43"/>
      <c r="AJ421" s="43"/>
    </row>
    <row r="422" spans="1:36" x14ac:dyDescent="0.25">
      <c r="A422" s="43"/>
      <c r="B422" s="44"/>
      <c r="C422" s="43"/>
      <c r="D422" s="47"/>
      <c r="E422" s="43"/>
      <c r="F422" s="45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6"/>
      <c r="Y422" s="43"/>
      <c r="Z422" s="43"/>
      <c r="AA422" s="43"/>
      <c r="AB422" s="43"/>
      <c r="AC422" s="43"/>
      <c r="AD422" s="43"/>
      <c r="AE422" s="43"/>
      <c r="AF422" s="47"/>
      <c r="AG422" s="50"/>
      <c r="AH422" s="43"/>
      <c r="AI422" s="43"/>
      <c r="AJ422" s="43"/>
    </row>
    <row r="423" spans="1:36" x14ac:dyDescent="0.25">
      <c r="A423" s="43"/>
      <c r="B423" s="44"/>
      <c r="C423" s="43"/>
      <c r="D423" s="47"/>
      <c r="E423" s="43"/>
      <c r="F423" s="45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6"/>
      <c r="Y423" s="43"/>
      <c r="Z423" s="43"/>
      <c r="AA423" s="43"/>
      <c r="AB423" s="43"/>
      <c r="AC423" s="43"/>
      <c r="AD423" s="43"/>
      <c r="AE423" s="43"/>
      <c r="AF423" s="47"/>
      <c r="AG423" s="50"/>
      <c r="AH423" s="43"/>
      <c r="AI423" s="43"/>
      <c r="AJ423" s="43"/>
    </row>
    <row r="424" spans="1:36" x14ac:dyDescent="0.25">
      <c r="A424" s="43"/>
      <c r="B424" s="44"/>
      <c r="C424" s="43"/>
      <c r="D424" s="47"/>
      <c r="E424" s="43"/>
      <c r="F424" s="45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6"/>
      <c r="Y424" s="43"/>
      <c r="Z424" s="43"/>
      <c r="AA424" s="43"/>
      <c r="AB424" s="43"/>
      <c r="AC424" s="43"/>
      <c r="AD424" s="43"/>
      <c r="AE424" s="43"/>
      <c r="AF424" s="47"/>
      <c r="AG424" s="50"/>
      <c r="AH424" s="43"/>
      <c r="AI424" s="43"/>
      <c r="AJ424" s="43"/>
    </row>
    <row r="425" spans="1:36" x14ac:dyDescent="0.25">
      <c r="A425" s="43"/>
      <c r="B425" s="44"/>
      <c r="C425" s="43"/>
      <c r="D425" s="47"/>
      <c r="E425" s="43"/>
      <c r="F425" s="45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6"/>
      <c r="Y425" s="43"/>
      <c r="Z425" s="43"/>
      <c r="AA425" s="43"/>
      <c r="AB425" s="43"/>
      <c r="AC425" s="43"/>
      <c r="AD425" s="43"/>
      <c r="AE425" s="43"/>
      <c r="AF425" s="47"/>
      <c r="AG425" s="50"/>
      <c r="AH425" s="43"/>
      <c r="AI425" s="43"/>
      <c r="AJ425" s="43"/>
    </row>
    <row r="426" spans="1:36" x14ac:dyDescent="0.25">
      <c r="A426" s="43"/>
      <c r="B426" s="44"/>
      <c r="C426" s="43"/>
      <c r="D426" s="47"/>
      <c r="E426" s="43"/>
      <c r="F426" s="45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6"/>
      <c r="Y426" s="43"/>
      <c r="Z426" s="43"/>
      <c r="AA426" s="43"/>
      <c r="AB426" s="43"/>
      <c r="AC426" s="43"/>
      <c r="AD426" s="43"/>
      <c r="AE426" s="43"/>
      <c r="AF426" s="47"/>
      <c r="AG426" s="50"/>
      <c r="AH426" s="43"/>
      <c r="AI426" s="43"/>
      <c r="AJ426" s="43"/>
    </row>
    <row r="427" spans="1:36" x14ac:dyDescent="0.25">
      <c r="A427" s="43"/>
      <c r="B427" s="44"/>
      <c r="C427" s="43"/>
      <c r="D427" s="47"/>
      <c r="E427" s="43"/>
      <c r="F427" s="45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6"/>
      <c r="Y427" s="43"/>
      <c r="Z427" s="43"/>
      <c r="AA427" s="43"/>
      <c r="AB427" s="43"/>
      <c r="AC427" s="43"/>
      <c r="AD427" s="43"/>
      <c r="AE427" s="43"/>
      <c r="AF427" s="47"/>
      <c r="AG427" s="50"/>
      <c r="AH427" s="43"/>
      <c r="AI427" s="43"/>
      <c r="AJ427" s="43"/>
    </row>
    <row r="428" spans="1:36" x14ac:dyDescent="0.25">
      <c r="A428" s="43"/>
      <c r="B428" s="44"/>
      <c r="C428" s="43"/>
      <c r="D428" s="47"/>
      <c r="E428" s="43"/>
      <c r="F428" s="45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6"/>
      <c r="Y428" s="43"/>
      <c r="Z428" s="43"/>
      <c r="AA428" s="43"/>
      <c r="AB428" s="43"/>
      <c r="AC428" s="43"/>
      <c r="AD428" s="43"/>
      <c r="AE428" s="43"/>
      <c r="AF428" s="47"/>
      <c r="AG428" s="50"/>
      <c r="AH428" s="43"/>
      <c r="AI428" s="43"/>
      <c r="AJ428" s="43"/>
    </row>
    <row r="429" spans="1:36" x14ac:dyDescent="0.25">
      <c r="A429" s="43"/>
      <c r="B429" s="44"/>
      <c r="C429" s="43"/>
      <c r="D429" s="47"/>
      <c r="E429" s="43"/>
      <c r="F429" s="45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6"/>
      <c r="Y429" s="43"/>
      <c r="Z429" s="43"/>
      <c r="AA429" s="43"/>
      <c r="AB429" s="43"/>
      <c r="AC429" s="43"/>
      <c r="AD429" s="43"/>
      <c r="AE429" s="43"/>
      <c r="AF429" s="47"/>
      <c r="AG429" s="50"/>
      <c r="AH429" s="43"/>
      <c r="AI429" s="43"/>
      <c r="AJ429" s="43"/>
    </row>
    <row r="430" spans="1:36" x14ac:dyDescent="0.25">
      <c r="A430" s="43"/>
      <c r="B430" s="44"/>
      <c r="C430" s="43"/>
      <c r="D430" s="47"/>
      <c r="E430" s="43"/>
      <c r="F430" s="45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6"/>
      <c r="Y430" s="43"/>
      <c r="Z430" s="43"/>
      <c r="AA430" s="43"/>
      <c r="AB430" s="43"/>
      <c r="AC430" s="43"/>
      <c r="AD430" s="43"/>
      <c r="AE430" s="43"/>
      <c r="AF430" s="47"/>
      <c r="AG430" s="50"/>
      <c r="AH430" s="43"/>
      <c r="AI430" s="43"/>
      <c r="AJ430" s="43"/>
    </row>
    <row r="431" spans="1:36" x14ac:dyDescent="0.25">
      <c r="A431" s="43"/>
      <c r="B431" s="44"/>
      <c r="C431" s="43"/>
      <c r="D431" s="47"/>
      <c r="E431" s="43"/>
      <c r="F431" s="45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6"/>
      <c r="Y431" s="43"/>
      <c r="Z431" s="43"/>
      <c r="AA431" s="43"/>
      <c r="AB431" s="43"/>
      <c r="AC431" s="43"/>
      <c r="AD431" s="43"/>
      <c r="AE431" s="43"/>
      <c r="AF431" s="47"/>
      <c r="AG431" s="50"/>
      <c r="AH431" s="43"/>
      <c r="AI431" s="43"/>
      <c r="AJ431" s="43"/>
    </row>
    <row r="432" spans="1:36" x14ac:dyDescent="0.25">
      <c r="A432" s="43"/>
      <c r="B432" s="44"/>
      <c r="C432" s="43"/>
      <c r="D432" s="47"/>
      <c r="E432" s="43"/>
      <c r="F432" s="45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6"/>
      <c r="Y432" s="43"/>
      <c r="Z432" s="43"/>
      <c r="AA432" s="43"/>
      <c r="AB432" s="43"/>
      <c r="AC432" s="43"/>
      <c r="AD432" s="43"/>
      <c r="AE432" s="43"/>
      <c r="AF432" s="47"/>
      <c r="AG432" s="50"/>
      <c r="AH432" s="43"/>
      <c r="AI432" s="43"/>
      <c r="AJ432" s="43"/>
    </row>
    <row r="433" spans="1:36" x14ac:dyDescent="0.25">
      <c r="A433" s="43"/>
      <c r="B433" s="44"/>
      <c r="C433" s="43"/>
      <c r="D433" s="47"/>
      <c r="E433" s="43"/>
      <c r="F433" s="45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6"/>
      <c r="Y433" s="43"/>
      <c r="Z433" s="43"/>
      <c r="AA433" s="43"/>
      <c r="AB433" s="43"/>
      <c r="AC433" s="43"/>
      <c r="AD433" s="43"/>
      <c r="AE433" s="43"/>
      <c r="AF433" s="47"/>
      <c r="AG433" s="50"/>
      <c r="AH433" s="43"/>
      <c r="AI433" s="43"/>
      <c r="AJ433" s="43"/>
    </row>
    <row r="434" spans="1:36" x14ac:dyDescent="0.25">
      <c r="A434" s="43"/>
      <c r="B434" s="44"/>
      <c r="C434" s="43"/>
      <c r="D434" s="47"/>
      <c r="E434" s="43"/>
      <c r="F434" s="45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6"/>
      <c r="Y434" s="43"/>
      <c r="Z434" s="43"/>
      <c r="AA434" s="43"/>
      <c r="AB434" s="43"/>
      <c r="AC434" s="43"/>
      <c r="AD434" s="43"/>
      <c r="AE434" s="43"/>
      <c r="AF434" s="47"/>
      <c r="AG434" s="50"/>
      <c r="AH434" s="43"/>
      <c r="AI434" s="43"/>
      <c r="AJ434" s="43"/>
    </row>
    <row r="435" spans="1:36" x14ac:dyDescent="0.25">
      <c r="A435" s="43"/>
      <c r="B435" s="44"/>
      <c r="C435" s="43"/>
      <c r="D435" s="47"/>
      <c r="E435" s="43"/>
      <c r="F435" s="45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6"/>
      <c r="Y435" s="43"/>
      <c r="Z435" s="43"/>
      <c r="AA435" s="43"/>
      <c r="AB435" s="43"/>
      <c r="AC435" s="43"/>
      <c r="AD435" s="43"/>
      <c r="AE435" s="43"/>
      <c r="AF435" s="47"/>
      <c r="AG435" s="50"/>
      <c r="AH435" s="43"/>
      <c r="AI435" s="43"/>
      <c r="AJ435" s="43"/>
    </row>
    <row r="436" spans="1:36" x14ac:dyDescent="0.25">
      <c r="A436" s="43"/>
      <c r="B436" s="44"/>
      <c r="C436" s="43"/>
      <c r="D436" s="47"/>
      <c r="E436" s="43"/>
      <c r="F436" s="45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6"/>
      <c r="Y436" s="43"/>
      <c r="Z436" s="43"/>
      <c r="AA436" s="43"/>
      <c r="AB436" s="43"/>
      <c r="AC436" s="43"/>
      <c r="AD436" s="43"/>
      <c r="AE436" s="43"/>
      <c r="AF436" s="47"/>
      <c r="AG436" s="50"/>
      <c r="AH436" s="43"/>
      <c r="AI436" s="43"/>
      <c r="AJ436" s="43"/>
    </row>
    <row r="437" spans="1:36" x14ac:dyDescent="0.25">
      <c r="A437" s="43"/>
      <c r="B437" s="44"/>
      <c r="C437" s="43"/>
      <c r="D437" s="47"/>
      <c r="E437" s="43"/>
      <c r="F437" s="45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6"/>
      <c r="Y437" s="43"/>
      <c r="Z437" s="43"/>
      <c r="AA437" s="43"/>
      <c r="AB437" s="43"/>
      <c r="AC437" s="43"/>
      <c r="AD437" s="43"/>
      <c r="AE437" s="43"/>
      <c r="AF437" s="47"/>
      <c r="AG437" s="50"/>
      <c r="AH437" s="43"/>
      <c r="AI437" s="43"/>
      <c r="AJ437" s="43"/>
    </row>
    <row r="438" spans="1:36" x14ac:dyDescent="0.25">
      <c r="A438" s="43"/>
      <c r="B438" s="44"/>
      <c r="C438" s="43"/>
      <c r="D438" s="47"/>
      <c r="E438" s="43"/>
      <c r="F438" s="45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6"/>
      <c r="Y438" s="43"/>
      <c r="Z438" s="43"/>
      <c r="AA438" s="43"/>
      <c r="AB438" s="43"/>
      <c r="AC438" s="43"/>
      <c r="AD438" s="43"/>
      <c r="AE438" s="43"/>
      <c r="AF438" s="47"/>
      <c r="AG438" s="50"/>
      <c r="AH438" s="43"/>
      <c r="AI438" s="43"/>
      <c r="AJ438" s="43"/>
    </row>
    <row r="439" spans="1:36" x14ac:dyDescent="0.25">
      <c r="A439" s="43"/>
      <c r="B439" s="44"/>
      <c r="C439" s="43"/>
      <c r="D439" s="47"/>
      <c r="E439" s="43"/>
      <c r="F439" s="45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6"/>
      <c r="Y439" s="43"/>
      <c r="Z439" s="43"/>
      <c r="AA439" s="43"/>
      <c r="AB439" s="43"/>
      <c r="AC439" s="43"/>
      <c r="AD439" s="43"/>
      <c r="AE439" s="43"/>
      <c r="AF439" s="47"/>
      <c r="AG439" s="50"/>
      <c r="AH439" s="43"/>
      <c r="AI439" s="43"/>
      <c r="AJ439" s="43"/>
    </row>
    <row r="440" spans="1:36" x14ac:dyDescent="0.25">
      <c r="A440" s="43"/>
      <c r="B440" s="44"/>
      <c r="C440" s="43"/>
      <c r="D440" s="47"/>
      <c r="E440" s="43"/>
      <c r="F440" s="45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6"/>
      <c r="Y440" s="43"/>
      <c r="Z440" s="43"/>
      <c r="AA440" s="43"/>
      <c r="AB440" s="43"/>
      <c r="AC440" s="43"/>
      <c r="AD440" s="43"/>
      <c r="AE440" s="43"/>
      <c r="AF440" s="47"/>
      <c r="AG440" s="50"/>
      <c r="AH440" s="43"/>
      <c r="AI440" s="43"/>
      <c r="AJ440" s="43"/>
    </row>
    <row r="441" spans="1:36" x14ac:dyDescent="0.25">
      <c r="A441" s="43"/>
      <c r="B441" s="44"/>
      <c r="C441" s="43"/>
      <c r="D441" s="47"/>
      <c r="E441" s="43"/>
      <c r="F441" s="45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6"/>
      <c r="Y441" s="43"/>
      <c r="Z441" s="43"/>
      <c r="AA441" s="43"/>
      <c r="AB441" s="43"/>
      <c r="AC441" s="43"/>
      <c r="AD441" s="43"/>
      <c r="AE441" s="43"/>
      <c r="AF441" s="47"/>
      <c r="AG441" s="50"/>
      <c r="AH441" s="43"/>
      <c r="AI441" s="43"/>
      <c r="AJ441" s="43"/>
    </row>
    <row r="442" spans="1:36" x14ac:dyDescent="0.25">
      <c r="A442" s="43"/>
      <c r="B442" s="44"/>
      <c r="C442" s="43"/>
      <c r="D442" s="47"/>
      <c r="E442" s="43"/>
      <c r="F442" s="45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6"/>
      <c r="Y442" s="43"/>
      <c r="Z442" s="43"/>
      <c r="AA442" s="43"/>
      <c r="AB442" s="43"/>
      <c r="AC442" s="43"/>
      <c r="AD442" s="43"/>
      <c r="AE442" s="43"/>
      <c r="AF442" s="47"/>
      <c r="AG442" s="50"/>
      <c r="AH442" s="43"/>
      <c r="AI442" s="43"/>
      <c r="AJ442" s="43"/>
    </row>
    <row r="443" spans="1:36" x14ac:dyDescent="0.25">
      <c r="A443" s="43"/>
      <c r="B443" s="44"/>
      <c r="C443" s="43"/>
      <c r="D443" s="47"/>
      <c r="E443" s="43"/>
      <c r="F443" s="45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6"/>
      <c r="Y443" s="43"/>
      <c r="Z443" s="43"/>
      <c r="AA443" s="43"/>
      <c r="AB443" s="43"/>
      <c r="AC443" s="43"/>
      <c r="AD443" s="43"/>
      <c r="AE443" s="43"/>
      <c r="AF443" s="47"/>
      <c r="AG443" s="50"/>
      <c r="AH443" s="43"/>
      <c r="AI443" s="43"/>
      <c r="AJ443" s="43"/>
    </row>
    <row r="444" spans="1:36" x14ac:dyDescent="0.25">
      <c r="A444" s="43"/>
      <c r="B444" s="44"/>
      <c r="C444" s="43"/>
      <c r="D444" s="47"/>
      <c r="E444" s="43"/>
      <c r="F444" s="45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6"/>
      <c r="Y444" s="43"/>
      <c r="Z444" s="43"/>
      <c r="AA444" s="43"/>
      <c r="AB444" s="43"/>
      <c r="AC444" s="43"/>
      <c r="AD444" s="43"/>
      <c r="AE444" s="43"/>
      <c r="AF444" s="47"/>
      <c r="AG444" s="50"/>
      <c r="AH444" s="43"/>
      <c r="AI444" s="43"/>
      <c r="AJ444" s="43"/>
    </row>
    <row r="445" spans="1:36" x14ac:dyDescent="0.25">
      <c r="A445" s="43"/>
      <c r="B445" s="44"/>
      <c r="C445" s="43"/>
      <c r="D445" s="47"/>
      <c r="E445" s="43"/>
      <c r="F445" s="45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6"/>
      <c r="Y445" s="43"/>
      <c r="Z445" s="43"/>
      <c r="AA445" s="43"/>
      <c r="AB445" s="43"/>
      <c r="AC445" s="43"/>
      <c r="AD445" s="43"/>
      <c r="AE445" s="43"/>
      <c r="AF445" s="47"/>
      <c r="AG445" s="50"/>
      <c r="AH445" s="43"/>
      <c r="AI445" s="43"/>
      <c r="AJ445" s="43"/>
    </row>
    <row r="446" spans="1:36" x14ac:dyDescent="0.25">
      <c r="A446" s="43"/>
      <c r="B446" s="44"/>
      <c r="C446" s="43"/>
      <c r="D446" s="47"/>
      <c r="E446" s="43"/>
      <c r="F446" s="45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6"/>
      <c r="Y446" s="43"/>
      <c r="Z446" s="43"/>
      <c r="AA446" s="43"/>
      <c r="AB446" s="43"/>
      <c r="AC446" s="43"/>
      <c r="AD446" s="43"/>
      <c r="AE446" s="43"/>
      <c r="AF446" s="47"/>
      <c r="AG446" s="50"/>
      <c r="AH446" s="43"/>
      <c r="AI446" s="43"/>
      <c r="AJ446" s="43"/>
    </row>
    <row r="447" spans="1:36" x14ac:dyDescent="0.25">
      <c r="A447" s="43"/>
      <c r="B447" s="44"/>
      <c r="C447" s="43"/>
      <c r="D447" s="47"/>
      <c r="E447" s="43"/>
      <c r="F447" s="45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6"/>
      <c r="Y447" s="43"/>
      <c r="Z447" s="43"/>
      <c r="AA447" s="43"/>
      <c r="AB447" s="43"/>
      <c r="AC447" s="43"/>
      <c r="AD447" s="43"/>
      <c r="AE447" s="43"/>
      <c r="AF447" s="47"/>
      <c r="AG447" s="50"/>
      <c r="AH447" s="43"/>
      <c r="AI447" s="43"/>
      <c r="AJ447" s="43"/>
    </row>
    <row r="448" spans="1:36" x14ac:dyDescent="0.25">
      <c r="A448" s="43"/>
      <c r="B448" s="44"/>
      <c r="C448" s="43"/>
      <c r="D448" s="47"/>
      <c r="E448" s="43"/>
      <c r="F448" s="45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6"/>
      <c r="Y448" s="43"/>
      <c r="Z448" s="43"/>
      <c r="AA448" s="43"/>
      <c r="AB448" s="43"/>
      <c r="AC448" s="43"/>
      <c r="AD448" s="43"/>
      <c r="AE448" s="43"/>
      <c r="AF448" s="47"/>
      <c r="AG448" s="50"/>
      <c r="AH448" s="43"/>
      <c r="AI448" s="43"/>
      <c r="AJ448" s="43"/>
    </row>
    <row r="449" spans="1:36" x14ac:dyDescent="0.25">
      <c r="A449" s="43"/>
      <c r="B449" s="44"/>
      <c r="C449" s="43"/>
      <c r="D449" s="47"/>
      <c r="E449" s="43"/>
      <c r="F449" s="45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6"/>
      <c r="Y449" s="43"/>
      <c r="Z449" s="43"/>
      <c r="AA449" s="43"/>
      <c r="AB449" s="43"/>
      <c r="AC449" s="43"/>
      <c r="AD449" s="43"/>
      <c r="AE449" s="43"/>
      <c r="AF449" s="47"/>
      <c r="AG449" s="50"/>
      <c r="AH449" s="43"/>
      <c r="AI449" s="43"/>
      <c r="AJ449" s="43"/>
    </row>
    <row r="450" spans="1:36" x14ac:dyDescent="0.25">
      <c r="A450" s="43"/>
      <c r="B450" s="44"/>
      <c r="C450" s="43"/>
      <c r="D450" s="47"/>
      <c r="E450" s="43"/>
      <c r="F450" s="45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6"/>
      <c r="Y450" s="43"/>
      <c r="Z450" s="43"/>
      <c r="AA450" s="43"/>
      <c r="AB450" s="43"/>
      <c r="AC450" s="43"/>
      <c r="AD450" s="43"/>
      <c r="AE450" s="43"/>
      <c r="AF450" s="47"/>
      <c r="AG450" s="50"/>
      <c r="AH450" s="43"/>
      <c r="AI450" s="43"/>
      <c r="AJ450" s="43"/>
    </row>
    <row r="451" spans="1:36" x14ac:dyDescent="0.25">
      <c r="A451" s="43"/>
      <c r="B451" s="44"/>
      <c r="C451" s="43"/>
      <c r="D451" s="47"/>
      <c r="E451" s="43"/>
      <c r="F451" s="45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6"/>
      <c r="Y451" s="43"/>
      <c r="Z451" s="43"/>
      <c r="AA451" s="43"/>
      <c r="AB451" s="43"/>
      <c r="AC451" s="43"/>
      <c r="AD451" s="43"/>
      <c r="AE451" s="43"/>
      <c r="AF451" s="47"/>
      <c r="AG451" s="50"/>
      <c r="AH451" s="43"/>
      <c r="AI451" s="43"/>
      <c r="AJ451" s="43"/>
    </row>
    <row r="452" spans="1:36" x14ac:dyDescent="0.25">
      <c r="A452" s="43"/>
      <c r="B452" s="44"/>
      <c r="C452" s="43"/>
      <c r="D452" s="47"/>
      <c r="E452" s="43"/>
      <c r="F452" s="45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6"/>
      <c r="Y452" s="43"/>
      <c r="Z452" s="43"/>
      <c r="AA452" s="43"/>
      <c r="AB452" s="43"/>
      <c r="AC452" s="43"/>
      <c r="AD452" s="43"/>
      <c r="AE452" s="43"/>
      <c r="AF452" s="47"/>
      <c r="AG452" s="50"/>
      <c r="AH452" s="43"/>
      <c r="AI452" s="43"/>
      <c r="AJ452" s="43"/>
    </row>
    <row r="453" spans="1:36" x14ac:dyDescent="0.25">
      <c r="A453" s="43"/>
      <c r="B453" s="44"/>
      <c r="C453" s="43"/>
      <c r="D453" s="47"/>
      <c r="E453" s="43"/>
      <c r="F453" s="45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6"/>
      <c r="Y453" s="43"/>
      <c r="Z453" s="43"/>
      <c r="AA453" s="43"/>
      <c r="AB453" s="43"/>
      <c r="AC453" s="43"/>
      <c r="AD453" s="43"/>
      <c r="AE453" s="43"/>
      <c r="AF453" s="47"/>
      <c r="AG453" s="50"/>
      <c r="AH453" s="43"/>
      <c r="AI453" s="43"/>
      <c r="AJ453" s="43"/>
    </row>
    <row r="454" spans="1:36" x14ac:dyDescent="0.25">
      <c r="A454" s="43"/>
      <c r="B454" s="44"/>
      <c r="C454" s="43"/>
      <c r="D454" s="47"/>
      <c r="E454" s="43"/>
      <c r="F454" s="45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6"/>
      <c r="Y454" s="43"/>
      <c r="Z454" s="43"/>
      <c r="AA454" s="43"/>
      <c r="AB454" s="43"/>
      <c r="AC454" s="43"/>
      <c r="AD454" s="43"/>
      <c r="AE454" s="43"/>
      <c r="AF454" s="47"/>
      <c r="AG454" s="50"/>
      <c r="AH454" s="43"/>
      <c r="AI454" s="43"/>
      <c r="AJ454" s="43"/>
    </row>
    <row r="455" spans="1:36" x14ac:dyDescent="0.25">
      <c r="A455" s="43"/>
      <c r="B455" s="44"/>
      <c r="C455" s="43"/>
      <c r="D455" s="47"/>
      <c r="E455" s="43"/>
      <c r="F455" s="45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6"/>
      <c r="Y455" s="43"/>
      <c r="Z455" s="43"/>
      <c r="AA455" s="43"/>
      <c r="AB455" s="43"/>
      <c r="AC455" s="43"/>
      <c r="AD455" s="43"/>
      <c r="AE455" s="43"/>
      <c r="AF455" s="47"/>
      <c r="AG455" s="50"/>
      <c r="AH455" s="43"/>
      <c r="AI455" s="43"/>
      <c r="AJ455" s="43"/>
    </row>
    <row r="456" spans="1:36" x14ac:dyDescent="0.25">
      <c r="A456" s="43"/>
      <c r="B456" s="44"/>
      <c r="C456" s="43"/>
      <c r="D456" s="47"/>
      <c r="E456" s="43"/>
      <c r="F456" s="45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6"/>
      <c r="Y456" s="43"/>
      <c r="Z456" s="43"/>
      <c r="AA456" s="43"/>
      <c r="AB456" s="43"/>
      <c r="AC456" s="43"/>
      <c r="AD456" s="43"/>
      <c r="AE456" s="43"/>
      <c r="AF456" s="47"/>
      <c r="AG456" s="50"/>
      <c r="AH456" s="43"/>
      <c r="AI456" s="43"/>
      <c r="AJ456" s="43"/>
    </row>
    <row r="457" spans="1:36" x14ac:dyDescent="0.25">
      <c r="A457" s="43"/>
      <c r="B457" s="44"/>
      <c r="C457" s="43"/>
      <c r="D457" s="47"/>
      <c r="E457" s="43"/>
      <c r="F457" s="45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6"/>
      <c r="Y457" s="43"/>
      <c r="Z457" s="43"/>
      <c r="AA457" s="43"/>
      <c r="AB457" s="43"/>
      <c r="AC457" s="43"/>
      <c r="AD457" s="43"/>
      <c r="AE457" s="43"/>
      <c r="AF457" s="47"/>
      <c r="AG457" s="50"/>
      <c r="AH457" s="43"/>
      <c r="AI457" s="43"/>
      <c r="AJ457" s="43"/>
    </row>
    <row r="458" spans="1:36" x14ac:dyDescent="0.25">
      <c r="A458" s="43"/>
      <c r="B458" s="44"/>
      <c r="C458" s="43"/>
      <c r="D458" s="47"/>
      <c r="E458" s="43"/>
      <c r="F458" s="45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6"/>
      <c r="Y458" s="43"/>
      <c r="Z458" s="43"/>
      <c r="AA458" s="43"/>
      <c r="AB458" s="43"/>
      <c r="AC458" s="43"/>
      <c r="AD458" s="43"/>
      <c r="AE458" s="43"/>
      <c r="AF458" s="47"/>
      <c r="AG458" s="50"/>
      <c r="AH458" s="43"/>
      <c r="AI458" s="43"/>
      <c r="AJ458" s="43"/>
    </row>
    <row r="459" spans="1:36" x14ac:dyDescent="0.25">
      <c r="A459" s="43"/>
      <c r="B459" s="44"/>
      <c r="C459" s="43"/>
      <c r="D459" s="47"/>
      <c r="E459" s="43"/>
      <c r="F459" s="45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6"/>
      <c r="Y459" s="43"/>
      <c r="Z459" s="43"/>
      <c r="AA459" s="43"/>
      <c r="AB459" s="43"/>
      <c r="AC459" s="43"/>
      <c r="AD459" s="43"/>
      <c r="AE459" s="43"/>
      <c r="AF459" s="47"/>
      <c r="AG459" s="50"/>
      <c r="AH459" s="43"/>
      <c r="AI459" s="43"/>
      <c r="AJ459" s="43"/>
    </row>
    <row r="460" spans="1:36" x14ac:dyDescent="0.25">
      <c r="A460" s="43"/>
      <c r="B460" s="44"/>
      <c r="C460" s="43"/>
      <c r="D460" s="47"/>
      <c r="E460" s="43"/>
      <c r="F460" s="45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6"/>
      <c r="Y460" s="43"/>
      <c r="Z460" s="43"/>
      <c r="AA460" s="43"/>
      <c r="AB460" s="43"/>
      <c r="AC460" s="43"/>
      <c r="AD460" s="43"/>
      <c r="AE460" s="43"/>
      <c r="AF460" s="47"/>
      <c r="AG460" s="50"/>
      <c r="AH460" s="43"/>
      <c r="AI460" s="43"/>
      <c r="AJ460" s="43"/>
    </row>
    <row r="461" spans="1:36" x14ac:dyDescent="0.25">
      <c r="A461" s="43"/>
      <c r="B461" s="44"/>
      <c r="C461" s="43"/>
      <c r="D461" s="47"/>
      <c r="E461" s="43"/>
      <c r="F461" s="45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6"/>
      <c r="Y461" s="43"/>
      <c r="Z461" s="43"/>
      <c r="AA461" s="43"/>
      <c r="AB461" s="43"/>
      <c r="AC461" s="43"/>
      <c r="AD461" s="43"/>
      <c r="AE461" s="43"/>
      <c r="AF461" s="47"/>
      <c r="AG461" s="50"/>
      <c r="AH461" s="43"/>
      <c r="AI461" s="43"/>
      <c r="AJ461" s="43"/>
    </row>
    <row r="462" spans="1:36" x14ac:dyDescent="0.25">
      <c r="A462" s="43"/>
      <c r="B462" s="44"/>
      <c r="C462" s="43"/>
      <c r="D462" s="47"/>
      <c r="E462" s="43"/>
      <c r="F462" s="45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6"/>
      <c r="Y462" s="43"/>
      <c r="Z462" s="43"/>
      <c r="AA462" s="43"/>
      <c r="AB462" s="43"/>
      <c r="AC462" s="43"/>
      <c r="AD462" s="43"/>
      <c r="AE462" s="43"/>
      <c r="AF462" s="47"/>
      <c r="AG462" s="50"/>
      <c r="AH462" s="43"/>
      <c r="AI462" s="43"/>
      <c r="AJ462" s="43"/>
    </row>
    <row r="463" spans="1:36" x14ac:dyDescent="0.25">
      <c r="A463" s="43"/>
      <c r="B463" s="44"/>
      <c r="C463" s="43"/>
      <c r="D463" s="47"/>
      <c r="E463" s="43"/>
      <c r="F463" s="45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6"/>
      <c r="Y463" s="43"/>
      <c r="Z463" s="43"/>
      <c r="AA463" s="43"/>
      <c r="AB463" s="43"/>
      <c r="AC463" s="43"/>
      <c r="AD463" s="43"/>
      <c r="AE463" s="43"/>
      <c r="AF463" s="47"/>
      <c r="AG463" s="50"/>
      <c r="AH463" s="43"/>
      <c r="AI463" s="43"/>
      <c r="AJ463" s="43"/>
    </row>
    <row r="464" spans="1:36" x14ac:dyDescent="0.25">
      <c r="A464" s="43"/>
      <c r="B464" s="44"/>
      <c r="C464" s="43"/>
      <c r="D464" s="47"/>
      <c r="E464" s="43"/>
      <c r="F464" s="45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6"/>
      <c r="Y464" s="43"/>
      <c r="Z464" s="43"/>
      <c r="AA464" s="43"/>
      <c r="AB464" s="43"/>
      <c r="AC464" s="43"/>
      <c r="AD464" s="43"/>
      <c r="AE464" s="43"/>
      <c r="AF464" s="47"/>
      <c r="AG464" s="50"/>
      <c r="AH464" s="43"/>
      <c r="AI464" s="43"/>
      <c r="AJ464" s="43"/>
    </row>
    <row r="465" spans="1:36" x14ac:dyDescent="0.25">
      <c r="A465" s="43"/>
      <c r="B465" s="44"/>
      <c r="C465" s="43"/>
      <c r="D465" s="47"/>
      <c r="E465" s="43"/>
      <c r="F465" s="45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6"/>
      <c r="Y465" s="43"/>
      <c r="Z465" s="43"/>
      <c r="AA465" s="43"/>
      <c r="AB465" s="43"/>
      <c r="AC465" s="43"/>
      <c r="AD465" s="43"/>
      <c r="AE465" s="43"/>
      <c r="AF465" s="47"/>
      <c r="AG465" s="50"/>
      <c r="AH465" s="43"/>
      <c r="AI465" s="43"/>
      <c r="AJ465" s="43"/>
    </row>
    <row r="466" spans="1:36" x14ac:dyDescent="0.25">
      <c r="A466" s="43"/>
      <c r="B466" s="44"/>
      <c r="C466" s="43"/>
      <c r="D466" s="47"/>
      <c r="E466" s="43"/>
      <c r="F466" s="45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6"/>
      <c r="Y466" s="43"/>
      <c r="Z466" s="43"/>
      <c r="AA466" s="43"/>
      <c r="AB466" s="43"/>
      <c r="AC466" s="43"/>
      <c r="AD466" s="43"/>
      <c r="AE466" s="43"/>
      <c r="AF466" s="47"/>
      <c r="AG466" s="50"/>
      <c r="AH466" s="43"/>
      <c r="AI466" s="43"/>
      <c r="AJ466" s="43"/>
    </row>
    <row r="467" spans="1:36" x14ac:dyDescent="0.25">
      <c r="A467" s="43"/>
      <c r="B467" s="44"/>
      <c r="C467" s="43"/>
      <c r="D467" s="47"/>
      <c r="E467" s="43"/>
      <c r="F467" s="45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6"/>
      <c r="Y467" s="43"/>
      <c r="Z467" s="43"/>
      <c r="AA467" s="43"/>
      <c r="AB467" s="43"/>
      <c r="AC467" s="43"/>
      <c r="AD467" s="43"/>
      <c r="AE467" s="43"/>
      <c r="AF467" s="47"/>
      <c r="AG467" s="50"/>
      <c r="AH467" s="43"/>
      <c r="AI467" s="43"/>
      <c r="AJ467" s="43"/>
    </row>
    <row r="468" spans="1:36" x14ac:dyDescent="0.25">
      <c r="A468" s="43"/>
      <c r="B468" s="44"/>
      <c r="C468" s="43"/>
      <c r="D468" s="47"/>
      <c r="E468" s="43"/>
      <c r="F468" s="45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6"/>
      <c r="Y468" s="43"/>
      <c r="Z468" s="43"/>
      <c r="AA468" s="43"/>
      <c r="AB468" s="43"/>
      <c r="AC468" s="43"/>
      <c r="AD468" s="43"/>
      <c r="AE468" s="43"/>
      <c r="AF468" s="47"/>
      <c r="AG468" s="50"/>
      <c r="AH468" s="43"/>
      <c r="AI468" s="43"/>
      <c r="AJ468" s="43"/>
    </row>
    <row r="469" spans="1:36" x14ac:dyDescent="0.25">
      <c r="A469" s="43"/>
      <c r="B469" s="44"/>
      <c r="C469" s="43"/>
      <c r="D469" s="47"/>
      <c r="E469" s="43"/>
      <c r="F469" s="45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6"/>
      <c r="Y469" s="43"/>
      <c r="Z469" s="43"/>
      <c r="AA469" s="43"/>
      <c r="AB469" s="43"/>
      <c r="AC469" s="43"/>
      <c r="AD469" s="43"/>
      <c r="AE469" s="43"/>
      <c r="AF469" s="47"/>
      <c r="AG469" s="50"/>
      <c r="AH469" s="43"/>
      <c r="AI469" s="43"/>
      <c r="AJ469" s="43"/>
    </row>
    <row r="470" spans="1:36" x14ac:dyDescent="0.25">
      <c r="A470" s="43"/>
      <c r="B470" s="44"/>
      <c r="C470" s="43"/>
      <c r="D470" s="47"/>
      <c r="E470" s="43"/>
      <c r="F470" s="45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6"/>
      <c r="Y470" s="43"/>
      <c r="Z470" s="43"/>
      <c r="AA470" s="43"/>
      <c r="AB470" s="43"/>
      <c r="AC470" s="43"/>
      <c r="AD470" s="43"/>
      <c r="AE470" s="43"/>
      <c r="AF470" s="47"/>
      <c r="AG470" s="50"/>
      <c r="AH470" s="43"/>
      <c r="AI470" s="43"/>
      <c r="AJ470" s="43"/>
    </row>
    <row r="471" spans="1:36" x14ac:dyDescent="0.25">
      <c r="A471" s="43"/>
      <c r="B471" s="44"/>
      <c r="C471" s="43"/>
      <c r="D471" s="47"/>
      <c r="E471" s="43"/>
      <c r="F471" s="45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6"/>
      <c r="Y471" s="43"/>
      <c r="Z471" s="43"/>
      <c r="AA471" s="43"/>
      <c r="AB471" s="43"/>
      <c r="AC471" s="43"/>
      <c r="AD471" s="43"/>
      <c r="AE471" s="43"/>
      <c r="AF471" s="47"/>
      <c r="AG471" s="50"/>
      <c r="AH471" s="43"/>
      <c r="AI471" s="43"/>
      <c r="AJ471" s="43"/>
    </row>
    <row r="472" spans="1:36" x14ac:dyDescent="0.25">
      <c r="A472" s="43"/>
      <c r="B472" s="44"/>
      <c r="C472" s="43"/>
      <c r="D472" s="47"/>
      <c r="E472" s="43"/>
      <c r="F472" s="45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6"/>
      <c r="Y472" s="43"/>
      <c r="Z472" s="43"/>
      <c r="AA472" s="43"/>
      <c r="AB472" s="43"/>
      <c r="AC472" s="43"/>
      <c r="AD472" s="43"/>
      <c r="AE472" s="43"/>
      <c r="AF472" s="47"/>
      <c r="AG472" s="50"/>
      <c r="AH472" s="43"/>
      <c r="AI472" s="43"/>
      <c r="AJ472" s="43"/>
    </row>
    <row r="473" spans="1:36" x14ac:dyDescent="0.25">
      <c r="A473" s="43"/>
      <c r="B473" s="44"/>
      <c r="C473" s="43"/>
      <c r="D473" s="47"/>
      <c r="E473" s="43"/>
      <c r="F473" s="45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6"/>
      <c r="Y473" s="43"/>
      <c r="Z473" s="43"/>
      <c r="AA473" s="43"/>
      <c r="AB473" s="43"/>
      <c r="AC473" s="43"/>
      <c r="AD473" s="43"/>
      <c r="AE473" s="43"/>
      <c r="AF473" s="47"/>
      <c r="AG473" s="50"/>
      <c r="AH473" s="43"/>
      <c r="AI473" s="43"/>
      <c r="AJ473" s="43"/>
    </row>
    <row r="474" spans="1:36" x14ac:dyDescent="0.25">
      <c r="A474" s="43"/>
      <c r="B474" s="44"/>
      <c r="C474" s="43"/>
      <c r="D474" s="47"/>
      <c r="E474" s="43"/>
      <c r="F474" s="45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6"/>
      <c r="Y474" s="43"/>
      <c r="Z474" s="43"/>
      <c r="AA474" s="43"/>
      <c r="AB474" s="43"/>
      <c r="AC474" s="43"/>
      <c r="AD474" s="43"/>
      <c r="AE474" s="43"/>
      <c r="AF474" s="47"/>
      <c r="AG474" s="50"/>
      <c r="AH474" s="43"/>
      <c r="AI474" s="43"/>
      <c r="AJ474" s="43"/>
    </row>
    <row r="475" spans="1:36" x14ac:dyDescent="0.25">
      <c r="A475" s="43"/>
      <c r="B475" s="44"/>
      <c r="C475" s="43"/>
      <c r="D475" s="47"/>
      <c r="E475" s="43"/>
      <c r="F475" s="45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6"/>
      <c r="Y475" s="43"/>
      <c r="Z475" s="43"/>
      <c r="AA475" s="43"/>
      <c r="AB475" s="43"/>
      <c r="AC475" s="43"/>
      <c r="AD475" s="43"/>
      <c r="AE475" s="43"/>
      <c r="AF475" s="47"/>
      <c r="AG475" s="50"/>
      <c r="AH475" s="43"/>
      <c r="AI475" s="43"/>
      <c r="AJ475" s="43"/>
    </row>
    <row r="476" spans="1:36" x14ac:dyDescent="0.25">
      <c r="A476" s="43"/>
      <c r="B476" s="44"/>
      <c r="C476" s="43"/>
      <c r="D476" s="47"/>
      <c r="E476" s="43"/>
      <c r="F476" s="45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6"/>
      <c r="Y476" s="43"/>
      <c r="Z476" s="43"/>
      <c r="AA476" s="43"/>
      <c r="AB476" s="43"/>
      <c r="AC476" s="43"/>
      <c r="AD476" s="43"/>
      <c r="AE476" s="43"/>
      <c r="AF476" s="47"/>
      <c r="AG476" s="50"/>
      <c r="AH476" s="43"/>
      <c r="AI476" s="43"/>
      <c r="AJ476" s="43"/>
    </row>
    <row r="477" spans="1:36" x14ac:dyDescent="0.25">
      <c r="A477" s="43"/>
      <c r="B477" s="44"/>
      <c r="C477" s="43"/>
      <c r="D477" s="47"/>
      <c r="E477" s="43"/>
      <c r="F477" s="45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6"/>
      <c r="Y477" s="43"/>
      <c r="Z477" s="43"/>
      <c r="AA477" s="43"/>
      <c r="AB477" s="43"/>
      <c r="AC477" s="43"/>
      <c r="AD477" s="43"/>
      <c r="AE477" s="43"/>
      <c r="AF477" s="47"/>
      <c r="AG477" s="50"/>
      <c r="AH477" s="43"/>
      <c r="AI477" s="43"/>
      <c r="AJ477" s="43"/>
    </row>
    <row r="478" spans="1:36" x14ac:dyDescent="0.25">
      <c r="A478" s="43"/>
      <c r="B478" s="44"/>
      <c r="C478" s="43"/>
      <c r="D478" s="47"/>
      <c r="E478" s="43"/>
      <c r="F478" s="45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6"/>
      <c r="Y478" s="43"/>
      <c r="Z478" s="43"/>
      <c r="AA478" s="43"/>
      <c r="AB478" s="43"/>
      <c r="AC478" s="43"/>
      <c r="AD478" s="43"/>
      <c r="AE478" s="43"/>
      <c r="AF478" s="47"/>
      <c r="AG478" s="50"/>
      <c r="AH478" s="43"/>
      <c r="AI478" s="43"/>
      <c r="AJ478" s="43"/>
    </row>
    <row r="479" spans="1:36" x14ac:dyDescent="0.25">
      <c r="A479" s="43"/>
      <c r="B479" s="44"/>
      <c r="C479" s="43"/>
      <c r="D479" s="47"/>
      <c r="E479" s="43"/>
      <c r="F479" s="45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6"/>
      <c r="Y479" s="43"/>
      <c r="Z479" s="43"/>
      <c r="AA479" s="43"/>
      <c r="AB479" s="43"/>
      <c r="AC479" s="43"/>
      <c r="AD479" s="43"/>
      <c r="AE479" s="43"/>
      <c r="AF479" s="47"/>
      <c r="AG479" s="50"/>
      <c r="AH479" s="43"/>
      <c r="AI479" s="43"/>
      <c r="AJ479" s="43"/>
    </row>
    <row r="480" spans="1:36" x14ac:dyDescent="0.25">
      <c r="A480" s="43"/>
      <c r="B480" s="44"/>
      <c r="C480" s="43"/>
      <c r="D480" s="47"/>
      <c r="E480" s="43"/>
      <c r="F480" s="45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6"/>
      <c r="Y480" s="43"/>
      <c r="Z480" s="43"/>
      <c r="AA480" s="43"/>
      <c r="AB480" s="43"/>
      <c r="AC480" s="43"/>
      <c r="AD480" s="43"/>
      <c r="AE480" s="43"/>
      <c r="AF480" s="47"/>
      <c r="AG480" s="50"/>
      <c r="AH480" s="43"/>
      <c r="AI480" s="43"/>
      <c r="AJ480" s="43"/>
    </row>
    <row r="481" spans="1:36" x14ac:dyDescent="0.25">
      <c r="A481" s="43"/>
      <c r="B481" s="44"/>
      <c r="C481" s="43"/>
      <c r="D481" s="47"/>
      <c r="E481" s="43"/>
      <c r="F481" s="45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6"/>
      <c r="Y481" s="43"/>
      <c r="Z481" s="43"/>
      <c r="AA481" s="43"/>
      <c r="AB481" s="43"/>
      <c r="AC481" s="43"/>
      <c r="AD481" s="43"/>
      <c r="AE481" s="43"/>
      <c r="AF481" s="47"/>
      <c r="AG481" s="50"/>
      <c r="AH481" s="43"/>
      <c r="AI481" s="43"/>
      <c r="AJ481" s="43"/>
    </row>
    <row r="482" spans="1:36" x14ac:dyDescent="0.25">
      <c r="A482" s="43"/>
      <c r="B482" s="44"/>
      <c r="C482" s="43"/>
      <c r="D482" s="47"/>
      <c r="E482" s="43"/>
      <c r="F482" s="45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6"/>
      <c r="Y482" s="43"/>
      <c r="Z482" s="43"/>
      <c r="AA482" s="43"/>
      <c r="AB482" s="43"/>
      <c r="AC482" s="43"/>
      <c r="AD482" s="43"/>
      <c r="AE482" s="43"/>
      <c r="AF482" s="47"/>
      <c r="AG482" s="50"/>
      <c r="AH482" s="43"/>
      <c r="AI482" s="43"/>
      <c r="AJ482" s="43"/>
    </row>
    <row r="483" spans="1:36" x14ac:dyDescent="0.25">
      <c r="A483" s="43"/>
      <c r="B483" s="44"/>
      <c r="C483" s="43"/>
      <c r="D483" s="47"/>
      <c r="E483" s="43"/>
      <c r="F483" s="45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6"/>
      <c r="Y483" s="43"/>
      <c r="Z483" s="43"/>
      <c r="AA483" s="43"/>
      <c r="AB483" s="43"/>
      <c r="AC483" s="43"/>
      <c r="AD483" s="43"/>
      <c r="AE483" s="43"/>
      <c r="AF483" s="47"/>
      <c r="AG483" s="50"/>
      <c r="AH483" s="43"/>
      <c r="AI483" s="43"/>
      <c r="AJ483" s="43"/>
    </row>
    <row r="484" spans="1:36" x14ac:dyDescent="0.25">
      <c r="A484" s="43"/>
      <c r="B484" s="44"/>
      <c r="C484" s="43"/>
      <c r="D484" s="47"/>
      <c r="E484" s="43"/>
      <c r="F484" s="45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6"/>
      <c r="Y484" s="43"/>
      <c r="Z484" s="43"/>
      <c r="AA484" s="43"/>
      <c r="AB484" s="43"/>
      <c r="AC484" s="43"/>
      <c r="AD484" s="43"/>
      <c r="AE484" s="43"/>
      <c r="AF484" s="47"/>
      <c r="AG484" s="50"/>
      <c r="AH484" s="43"/>
      <c r="AI484" s="43"/>
      <c r="AJ484" s="43"/>
    </row>
    <row r="485" spans="1:36" x14ac:dyDescent="0.25">
      <c r="A485" s="43"/>
      <c r="B485" s="44"/>
      <c r="C485" s="43"/>
      <c r="D485" s="47"/>
      <c r="E485" s="43"/>
      <c r="F485" s="45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6"/>
      <c r="Y485" s="43"/>
      <c r="Z485" s="43"/>
      <c r="AA485" s="43"/>
      <c r="AB485" s="43"/>
      <c r="AC485" s="43"/>
      <c r="AD485" s="43"/>
      <c r="AE485" s="43"/>
      <c r="AF485" s="47"/>
      <c r="AG485" s="50"/>
      <c r="AH485" s="43"/>
      <c r="AI485" s="43"/>
      <c r="AJ485" s="43"/>
    </row>
    <row r="486" spans="1:36" x14ac:dyDescent="0.25">
      <c r="A486" s="43"/>
      <c r="B486" s="44"/>
      <c r="C486" s="43"/>
      <c r="D486" s="47"/>
      <c r="E486" s="43"/>
      <c r="F486" s="45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6"/>
      <c r="Y486" s="43"/>
      <c r="Z486" s="43"/>
      <c r="AA486" s="43"/>
      <c r="AB486" s="43"/>
      <c r="AC486" s="43"/>
      <c r="AD486" s="43"/>
      <c r="AE486" s="43"/>
      <c r="AF486" s="47"/>
      <c r="AG486" s="50"/>
      <c r="AH486" s="43"/>
      <c r="AI486" s="43"/>
      <c r="AJ486" s="43"/>
    </row>
    <row r="487" spans="1:36" x14ac:dyDescent="0.25">
      <c r="A487" s="43"/>
      <c r="B487" s="44"/>
      <c r="C487" s="43"/>
      <c r="D487" s="47"/>
      <c r="E487" s="43"/>
      <c r="F487" s="45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6"/>
      <c r="Y487" s="43"/>
      <c r="Z487" s="43"/>
      <c r="AA487" s="43"/>
      <c r="AB487" s="43"/>
      <c r="AC487" s="43"/>
      <c r="AD487" s="43"/>
      <c r="AE487" s="43"/>
      <c r="AF487" s="47"/>
      <c r="AG487" s="50"/>
      <c r="AH487" s="43"/>
      <c r="AI487" s="43"/>
      <c r="AJ487" s="43"/>
    </row>
    <row r="488" spans="1:36" x14ac:dyDescent="0.25">
      <c r="A488" s="43"/>
      <c r="B488" s="44"/>
      <c r="C488" s="43"/>
      <c r="D488" s="47"/>
      <c r="E488" s="43"/>
      <c r="F488" s="45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6"/>
      <c r="Y488" s="43"/>
      <c r="Z488" s="43"/>
      <c r="AA488" s="43"/>
      <c r="AB488" s="43"/>
      <c r="AC488" s="43"/>
      <c r="AD488" s="43"/>
      <c r="AE488" s="43"/>
      <c r="AF488" s="47"/>
      <c r="AG488" s="50"/>
      <c r="AH488" s="43"/>
      <c r="AI488" s="43"/>
      <c r="AJ488" s="43"/>
    </row>
    <row r="489" spans="1:36" x14ac:dyDescent="0.25">
      <c r="A489" s="43"/>
      <c r="B489" s="44"/>
      <c r="C489" s="43"/>
      <c r="D489" s="47"/>
      <c r="E489" s="43"/>
      <c r="F489" s="45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6"/>
      <c r="Y489" s="43"/>
      <c r="Z489" s="43"/>
      <c r="AA489" s="43"/>
      <c r="AB489" s="43"/>
      <c r="AC489" s="43"/>
      <c r="AD489" s="43"/>
      <c r="AE489" s="43"/>
      <c r="AF489" s="47"/>
      <c r="AG489" s="50"/>
      <c r="AH489" s="43"/>
      <c r="AI489" s="43"/>
      <c r="AJ489" s="43"/>
    </row>
    <row r="490" spans="1:36" x14ac:dyDescent="0.25">
      <c r="A490" s="43"/>
      <c r="B490" s="44"/>
      <c r="C490" s="43"/>
      <c r="D490" s="47"/>
      <c r="E490" s="43"/>
      <c r="F490" s="45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6"/>
      <c r="Y490" s="43"/>
      <c r="Z490" s="43"/>
      <c r="AA490" s="43"/>
      <c r="AB490" s="43"/>
      <c r="AC490" s="43"/>
      <c r="AD490" s="43"/>
      <c r="AE490" s="43"/>
      <c r="AF490" s="47"/>
      <c r="AG490" s="50"/>
      <c r="AH490" s="43"/>
      <c r="AI490" s="43"/>
      <c r="AJ490" s="43"/>
    </row>
    <row r="491" spans="1:36" x14ac:dyDescent="0.25">
      <c r="A491" s="43"/>
      <c r="B491" s="44"/>
      <c r="C491" s="43"/>
      <c r="D491" s="47"/>
      <c r="E491" s="43"/>
      <c r="F491" s="45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6"/>
      <c r="Y491" s="43"/>
      <c r="Z491" s="43"/>
      <c r="AA491" s="43"/>
      <c r="AB491" s="43"/>
      <c r="AC491" s="43"/>
      <c r="AD491" s="43"/>
      <c r="AE491" s="43"/>
      <c r="AF491" s="47"/>
      <c r="AG491" s="50"/>
      <c r="AH491" s="43"/>
      <c r="AI491" s="43"/>
      <c r="AJ491" s="43"/>
    </row>
    <row r="492" spans="1:36" x14ac:dyDescent="0.25">
      <c r="A492" s="43"/>
      <c r="B492" s="44"/>
      <c r="C492" s="43"/>
      <c r="D492" s="47"/>
      <c r="E492" s="43"/>
      <c r="F492" s="45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6"/>
      <c r="Y492" s="43"/>
      <c r="Z492" s="43"/>
      <c r="AA492" s="43"/>
      <c r="AB492" s="43"/>
      <c r="AC492" s="43"/>
      <c r="AD492" s="43"/>
      <c r="AE492" s="43"/>
      <c r="AF492" s="47"/>
      <c r="AG492" s="50"/>
      <c r="AH492" s="43"/>
      <c r="AI492" s="43"/>
      <c r="AJ492" s="43"/>
    </row>
    <row r="493" spans="1:36" x14ac:dyDescent="0.25">
      <c r="A493" s="43"/>
      <c r="B493" s="44"/>
      <c r="C493" s="43"/>
      <c r="D493" s="47"/>
      <c r="E493" s="43"/>
      <c r="F493" s="45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6"/>
      <c r="Y493" s="43"/>
      <c r="Z493" s="43"/>
      <c r="AA493" s="43"/>
      <c r="AB493" s="43"/>
      <c r="AC493" s="43"/>
      <c r="AD493" s="43"/>
      <c r="AE493" s="43"/>
      <c r="AF493" s="47"/>
      <c r="AG493" s="50"/>
      <c r="AH493" s="43"/>
      <c r="AI493" s="43"/>
      <c r="AJ493" s="43"/>
    </row>
    <row r="494" spans="1:36" x14ac:dyDescent="0.25">
      <c r="A494" s="43"/>
      <c r="B494" s="44"/>
      <c r="C494" s="43"/>
      <c r="D494" s="47"/>
      <c r="E494" s="43"/>
      <c r="F494" s="45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6"/>
      <c r="Y494" s="43"/>
      <c r="Z494" s="43"/>
      <c r="AA494" s="43"/>
      <c r="AB494" s="43"/>
      <c r="AC494" s="43"/>
      <c r="AD494" s="43"/>
      <c r="AE494" s="43"/>
      <c r="AF494" s="47"/>
      <c r="AG494" s="50"/>
      <c r="AH494" s="43"/>
      <c r="AI494" s="43"/>
      <c r="AJ494" s="43"/>
    </row>
    <row r="495" spans="1:36" x14ac:dyDescent="0.25">
      <c r="A495" s="43"/>
      <c r="B495" s="44"/>
      <c r="C495" s="43"/>
      <c r="D495" s="47"/>
      <c r="E495" s="43"/>
      <c r="F495" s="45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6"/>
      <c r="Y495" s="43"/>
      <c r="Z495" s="43"/>
      <c r="AA495" s="43"/>
      <c r="AB495" s="43"/>
      <c r="AC495" s="43"/>
      <c r="AD495" s="43"/>
      <c r="AE495" s="43"/>
      <c r="AF495" s="47"/>
      <c r="AG495" s="50"/>
      <c r="AH495" s="43"/>
      <c r="AI495" s="43"/>
      <c r="AJ495" s="43"/>
    </row>
    <row r="496" spans="1:36" x14ac:dyDescent="0.25">
      <c r="A496" s="43"/>
      <c r="B496" s="44"/>
      <c r="C496" s="43"/>
      <c r="D496" s="47"/>
      <c r="E496" s="43"/>
      <c r="F496" s="45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6"/>
      <c r="Y496" s="43"/>
      <c r="Z496" s="43"/>
      <c r="AA496" s="43"/>
      <c r="AB496" s="43"/>
      <c r="AC496" s="43"/>
      <c r="AD496" s="43"/>
      <c r="AE496" s="43"/>
      <c r="AF496" s="47"/>
      <c r="AG496" s="50"/>
      <c r="AH496" s="43"/>
      <c r="AI496" s="43"/>
      <c r="AJ496" s="43"/>
    </row>
    <row r="497" spans="1:36" x14ac:dyDescent="0.25">
      <c r="A497" s="43"/>
      <c r="B497" s="44"/>
      <c r="C497" s="43"/>
      <c r="D497" s="47"/>
      <c r="E497" s="43"/>
      <c r="F497" s="45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6"/>
      <c r="Y497" s="43"/>
      <c r="Z497" s="43"/>
      <c r="AA497" s="43"/>
      <c r="AB497" s="43"/>
      <c r="AC497" s="43"/>
      <c r="AD497" s="43"/>
      <c r="AE497" s="43"/>
      <c r="AF497" s="47"/>
      <c r="AG497" s="50"/>
      <c r="AH497" s="43"/>
      <c r="AI497" s="43"/>
      <c r="AJ497" s="43"/>
    </row>
    <row r="498" spans="1:36" x14ac:dyDescent="0.25">
      <c r="A498" s="43"/>
      <c r="B498" s="44"/>
      <c r="C498" s="43"/>
      <c r="D498" s="47"/>
      <c r="E498" s="43"/>
      <c r="F498" s="45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6"/>
      <c r="Y498" s="43"/>
      <c r="Z498" s="43"/>
      <c r="AA498" s="43"/>
      <c r="AB498" s="43"/>
      <c r="AC498" s="43"/>
      <c r="AD498" s="43"/>
      <c r="AE498" s="43"/>
      <c r="AF498" s="47"/>
      <c r="AG498" s="50"/>
      <c r="AH498" s="43"/>
      <c r="AI498" s="43"/>
      <c r="AJ498" s="43"/>
    </row>
    <row r="499" spans="1:36" x14ac:dyDescent="0.25">
      <c r="A499" s="43"/>
      <c r="B499" s="44"/>
      <c r="C499" s="43"/>
      <c r="D499" s="47"/>
      <c r="E499" s="43"/>
      <c r="F499" s="45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6"/>
      <c r="Y499" s="43"/>
      <c r="Z499" s="43"/>
      <c r="AA499" s="43"/>
      <c r="AB499" s="43"/>
      <c r="AC499" s="43"/>
      <c r="AD499" s="43"/>
      <c r="AE499" s="43"/>
      <c r="AF499" s="47"/>
      <c r="AG499" s="50"/>
      <c r="AH499" s="43"/>
      <c r="AI499" s="43"/>
      <c r="AJ499" s="43"/>
    </row>
    <row r="500" spans="1:36" x14ac:dyDescent="0.25">
      <c r="A500" s="43"/>
      <c r="B500" s="44"/>
      <c r="C500" s="43"/>
      <c r="D500" s="47"/>
      <c r="E500" s="43"/>
      <c r="F500" s="45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6"/>
      <c r="Y500" s="43"/>
      <c r="Z500" s="43"/>
      <c r="AA500" s="43"/>
      <c r="AB500" s="43"/>
      <c r="AC500" s="43"/>
      <c r="AD500" s="43"/>
      <c r="AE500" s="43"/>
      <c r="AF500" s="47"/>
      <c r="AG500" s="50"/>
      <c r="AH500" s="43"/>
      <c r="AI500" s="43"/>
      <c r="AJ500" s="43"/>
    </row>
    <row r="501" spans="1:36" x14ac:dyDescent="0.25">
      <c r="A501" s="43"/>
      <c r="B501" s="44"/>
      <c r="C501" s="43"/>
      <c r="D501" s="47"/>
      <c r="E501" s="43"/>
      <c r="F501" s="45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6"/>
      <c r="Y501" s="43"/>
      <c r="Z501" s="43"/>
      <c r="AA501" s="43"/>
      <c r="AB501" s="43"/>
      <c r="AC501" s="43"/>
      <c r="AD501" s="43"/>
      <c r="AE501" s="43"/>
      <c r="AF501" s="47"/>
      <c r="AG501" s="50"/>
      <c r="AH501" s="43"/>
      <c r="AI501" s="43"/>
      <c r="AJ501" s="43"/>
    </row>
    <row r="502" spans="1:36" x14ac:dyDescent="0.25">
      <c r="A502" s="43"/>
      <c r="B502" s="44"/>
      <c r="C502" s="43"/>
      <c r="D502" s="47"/>
      <c r="E502" s="43"/>
      <c r="F502" s="45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6"/>
      <c r="Y502" s="43"/>
      <c r="Z502" s="43"/>
      <c r="AA502" s="43"/>
      <c r="AB502" s="43"/>
      <c r="AC502" s="43"/>
      <c r="AD502" s="43"/>
      <c r="AE502" s="43"/>
      <c r="AF502" s="47"/>
      <c r="AG502" s="50"/>
      <c r="AH502" s="43"/>
      <c r="AI502" s="43"/>
      <c r="AJ502" s="43"/>
    </row>
    <row r="503" spans="1:36" x14ac:dyDescent="0.25">
      <c r="A503" s="43"/>
      <c r="B503" s="44"/>
      <c r="C503" s="43"/>
      <c r="D503" s="47"/>
      <c r="E503" s="43"/>
      <c r="F503" s="45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6"/>
      <c r="Y503" s="43"/>
      <c r="Z503" s="43"/>
      <c r="AA503" s="43"/>
      <c r="AB503" s="43"/>
      <c r="AC503" s="43"/>
      <c r="AD503" s="43"/>
      <c r="AE503" s="43"/>
      <c r="AF503" s="47"/>
      <c r="AG503" s="50"/>
      <c r="AH503" s="43"/>
      <c r="AI503" s="43"/>
      <c r="AJ503" s="43"/>
    </row>
    <row r="504" spans="1:36" x14ac:dyDescent="0.25">
      <c r="A504" s="43"/>
      <c r="B504" s="44"/>
      <c r="C504" s="43"/>
      <c r="D504" s="47"/>
      <c r="E504" s="43"/>
      <c r="F504" s="45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6"/>
      <c r="Y504" s="43"/>
      <c r="Z504" s="43"/>
      <c r="AA504" s="43"/>
      <c r="AB504" s="43"/>
      <c r="AC504" s="43"/>
      <c r="AD504" s="43"/>
      <c r="AE504" s="43"/>
      <c r="AF504" s="47"/>
      <c r="AG504" s="50"/>
      <c r="AH504" s="43"/>
      <c r="AI504" s="43"/>
      <c r="AJ504" s="43"/>
    </row>
    <row r="505" spans="1:36" x14ac:dyDescent="0.25">
      <c r="A505" s="43"/>
      <c r="B505" s="44"/>
      <c r="C505" s="43"/>
      <c r="D505" s="47"/>
      <c r="E505" s="43"/>
      <c r="F505" s="45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6"/>
      <c r="Y505" s="43"/>
      <c r="Z505" s="43"/>
      <c r="AA505" s="43"/>
      <c r="AB505" s="43"/>
      <c r="AC505" s="43"/>
      <c r="AD505" s="43"/>
      <c r="AE505" s="43"/>
      <c r="AF505" s="47"/>
      <c r="AG505" s="50"/>
      <c r="AH505" s="43"/>
      <c r="AI505" s="43"/>
      <c r="AJ505" s="43"/>
    </row>
    <row r="506" spans="1:36" x14ac:dyDescent="0.25">
      <c r="A506" s="43"/>
      <c r="B506" s="44"/>
      <c r="C506" s="43"/>
      <c r="D506" s="47"/>
      <c r="E506" s="43"/>
      <c r="F506" s="45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6"/>
      <c r="Y506" s="43"/>
      <c r="Z506" s="43"/>
      <c r="AA506" s="43"/>
      <c r="AB506" s="43"/>
      <c r="AC506" s="43"/>
      <c r="AD506" s="43"/>
      <c r="AE506" s="43"/>
      <c r="AF506" s="47"/>
      <c r="AG506" s="50"/>
      <c r="AH506" s="43"/>
      <c r="AI506" s="43"/>
      <c r="AJ506" s="43"/>
    </row>
    <row r="507" spans="1:36" x14ac:dyDescent="0.25">
      <c r="A507" s="43"/>
      <c r="B507" s="44"/>
      <c r="C507" s="43"/>
      <c r="D507" s="47"/>
      <c r="E507" s="43"/>
      <c r="F507" s="45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6"/>
      <c r="Y507" s="43"/>
      <c r="Z507" s="43"/>
      <c r="AA507" s="43"/>
      <c r="AB507" s="43"/>
      <c r="AC507" s="43"/>
      <c r="AD507" s="43"/>
      <c r="AE507" s="43"/>
      <c r="AF507" s="47"/>
      <c r="AG507" s="50"/>
      <c r="AH507" s="43"/>
      <c r="AI507" s="43"/>
      <c r="AJ507" s="43"/>
    </row>
    <row r="508" spans="1:36" x14ac:dyDescent="0.25">
      <c r="A508" s="43"/>
      <c r="B508" s="44"/>
      <c r="C508" s="43"/>
      <c r="D508" s="47"/>
      <c r="E508" s="43"/>
      <c r="F508" s="45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6"/>
      <c r="Y508" s="43"/>
      <c r="Z508" s="43"/>
      <c r="AA508" s="43"/>
      <c r="AB508" s="43"/>
      <c r="AC508" s="43"/>
      <c r="AD508" s="43"/>
      <c r="AE508" s="43"/>
      <c r="AF508" s="47"/>
      <c r="AG508" s="50"/>
      <c r="AH508" s="43"/>
      <c r="AI508" s="43"/>
      <c r="AJ508" s="43"/>
    </row>
    <row r="509" spans="1:36" x14ac:dyDescent="0.25">
      <c r="A509" s="43"/>
      <c r="B509" s="44"/>
      <c r="C509" s="43"/>
      <c r="D509" s="47"/>
      <c r="E509" s="43"/>
      <c r="F509" s="45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6"/>
      <c r="Y509" s="43"/>
      <c r="Z509" s="43"/>
      <c r="AA509" s="43"/>
      <c r="AB509" s="43"/>
      <c r="AC509" s="43"/>
      <c r="AD509" s="43"/>
      <c r="AE509" s="43"/>
      <c r="AF509" s="47"/>
      <c r="AG509" s="50"/>
      <c r="AH509" s="43"/>
      <c r="AI509" s="43"/>
      <c r="AJ509" s="43"/>
    </row>
    <row r="510" spans="1:36" x14ac:dyDescent="0.25">
      <c r="A510" s="43"/>
      <c r="B510" s="44"/>
      <c r="C510" s="43"/>
      <c r="D510" s="47"/>
      <c r="E510" s="43"/>
      <c r="F510" s="45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6"/>
      <c r="Y510" s="43"/>
      <c r="Z510" s="43"/>
      <c r="AA510" s="43"/>
      <c r="AB510" s="43"/>
      <c r="AC510" s="43"/>
      <c r="AD510" s="43"/>
      <c r="AE510" s="43"/>
      <c r="AF510" s="47"/>
      <c r="AG510" s="50"/>
      <c r="AH510" s="43"/>
      <c r="AI510" s="43"/>
      <c r="AJ510" s="43"/>
    </row>
    <row r="511" spans="1:36" x14ac:dyDescent="0.25">
      <c r="A511" s="43"/>
      <c r="B511" s="44"/>
      <c r="C511" s="43"/>
      <c r="D511" s="47"/>
      <c r="E511" s="43"/>
      <c r="F511" s="45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6"/>
      <c r="Y511" s="43"/>
      <c r="Z511" s="43"/>
      <c r="AA511" s="43"/>
      <c r="AB511" s="43"/>
      <c r="AC511" s="43"/>
      <c r="AD511" s="43"/>
      <c r="AE511" s="43"/>
      <c r="AF511" s="47"/>
      <c r="AG511" s="50"/>
      <c r="AH511" s="43"/>
      <c r="AI511" s="43"/>
      <c r="AJ511" s="43"/>
    </row>
    <row r="512" spans="1:36" x14ac:dyDescent="0.25">
      <c r="A512" s="43"/>
      <c r="B512" s="44"/>
      <c r="C512" s="43"/>
      <c r="D512" s="47"/>
      <c r="E512" s="43"/>
      <c r="F512" s="45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6"/>
      <c r="Y512" s="43"/>
      <c r="Z512" s="43"/>
      <c r="AA512" s="43"/>
      <c r="AB512" s="43"/>
      <c r="AC512" s="43"/>
      <c r="AD512" s="43"/>
      <c r="AE512" s="43"/>
      <c r="AF512" s="47"/>
      <c r="AG512" s="50"/>
      <c r="AH512" s="43"/>
      <c r="AI512" s="43"/>
      <c r="AJ512" s="43"/>
    </row>
    <row r="513" spans="1:36" x14ac:dyDescent="0.25">
      <c r="A513" s="43"/>
      <c r="B513" s="44"/>
      <c r="C513" s="43"/>
      <c r="D513" s="47"/>
      <c r="E513" s="43"/>
      <c r="F513" s="45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6"/>
      <c r="Y513" s="43"/>
      <c r="Z513" s="43"/>
      <c r="AA513" s="43"/>
      <c r="AB513" s="43"/>
      <c r="AC513" s="43"/>
      <c r="AD513" s="43"/>
      <c r="AE513" s="43"/>
      <c r="AF513" s="47"/>
      <c r="AG513" s="50"/>
      <c r="AH513" s="43"/>
      <c r="AI513" s="43"/>
      <c r="AJ513" s="43"/>
    </row>
    <row r="514" spans="1:36" x14ac:dyDescent="0.25">
      <c r="A514" s="43"/>
      <c r="B514" s="44"/>
      <c r="C514" s="43"/>
      <c r="D514" s="47"/>
      <c r="E514" s="43"/>
      <c r="F514" s="45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6"/>
      <c r="Y514" s="43"/>
      <c r="Z514" s="43"/>
      <c r="AA514" s="43"/>
      <c r="AB514" s="43"/>
      <c r="AC514" s="43"/>
      <c r="AD514" s="43"/>
      <c r="AE514" s="43"/>
      <c r="AF514" s="47"/>
      <c r="AG514" s="50"/>
      <c r="AH514" s="43"/>
      <c r="AI514" s="43"/>
      <c r="AJ514" s="43"/>
    </row>
    <row r="515" spans="1:36" x14ac:dyDescent="0.25">
      <c r="A515" s="43"/>
      <c r="B515" s="44"/>
      <c r="C515" s="43"/>
      <c r="D515" s="47"/>
      <c r="E515" s="43"/>
      <c r="F515" s="45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6"/>
      <c r="Y515" s="43"/>
      <c r="Z515" s="43"/>
      <c r="AA515" s="43"/>
      <c r="AB515" s="43"/>
      <c r="AC515" s="43"/>
      <c r="AD515" s="43"/>
      <c r="AE515" s="43"/>
      <c r="AF515" s="47"/>
      <c r="AG515" s="50"/>
      <c r="AH515" s="43"/>
      <c r="AI515" s="43"/>
      <c r="AJ515" s="43"/>
    </row>
    <row r="516" spans="1:36" x14ac:dyDescent="0.25">
      <c r="A516" s="43"/>
      <c r="B516" s="44"/>
      <c r="C516" s="43"/>
      <c r="D516" s="47"/>
      <c r="E516" s="43"/>
      <c r="F516" s="45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6"/>
      <c r="Y516" s="43"/>
      <c r="Z516" s="43"/>
      <c r="AA516" s="43"/>
      <c r="AB516" s="43"/>
      <c r="AC516" s="43"/>
      <c r="AD516" s="43"/>
      <c r="AE516" s="43"/>
      <c r="AF516" s="47"/>
      <c r="AG516" s="50"/>
      <c r="AH516" s="43"/>
      <c r="AI516" s="43"/>
      <c r="AJ516" s="43"/>
    </row>
    <row r="517" spans="1:36" x14ac:dyDescent="0.25">
      <c r="A517" s="43"/>
      <c r="B517" s="44"/>
      <c r="C517" s="43"/>
      <c r="D517" s="47"/>
      <c r="E517" s="43"/>
      <c r="F517" s="45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6"/>
      <c r="Y517" s="43"/>
      <c r="Z517" s="43"/>
      <c r="AA517" s="43"/>
      <c r="AB517" s="43"/>
      <c r="AC517" s="43"/>
      <c r="AD517" s="43"/>
      <c r="AE517" s="43"/>
      <c r="AF517" s="47"/>
      <c r="AG517" s="50"/>
      <c r="AH517" s="43"/>
      <c r="AI517" s="43"/>
      <c r="AJ517" s="43"/>
    </row>
    <row r="518" spans="1:36" x14ac:dyDescent="0.25">
      <c r="A518" s="43"/>
      <c r="B518" s="44"/>
      <c r="C518" s="43"/>
      <c r="D518" s="47"/>
      <c r="E518" s="43"/>
      <c r="F518" s="45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6"/>
      <c r="Y518" s="43"/>
      <c r="Z518" s="43"/>
      <c r="AA518" s="43"/>
      <c r="AB518" s="43"/>
      <c r="AC518" s="43"/>
      <c r="AD518" s="43"/>
      <c r="AE518" s="43"/>
      <c r="AF518" s="47"/>
      <c r="AG518" s="50"/>
      <c r="AH518" s="43"/>
      <c r="AI518" s="43"/>
      <c r="AJ518" s="43"/>
    </row>
    <row r="519" spans="1:36" x14ac:dyDescent="0.25">
      <c r="A519" s="43"/>
      <c r="B519" s="44"/>
      <c r="C519" s="43"/>
      <c r="D519" s="47"/>
      <c r="E519" s="43"/>
      <c r="F519" s="45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6"/>
      <c r="Y519" s="43"/>
      <c r="Z519" s="43"/>
      <c r="AA519" s="43"/>
      <c r="AB519" s="43"/>
      <c r="AC519" s="43"/>
      <c r="AD519" s="43"/>
      <c r="AE519" s="43"/>
      <c r="AF519" s="47"/>
      <c r="AG519" s="50"/>
      <c r="AH519" s="43"/>
      <c r="AI519" s="43"/>
      <c r="AJ519" s="43"/>
    </row>
    <row r="520" spans="1:36" x14ac:dyDescent="0.25">
      <c r="A520" s="43"/>
      <c r="B520" s="44"/>
      <c r="C520" s="43"/>
      <c r="D520" s="47"/>
      <c r="E520" s="43"/>
      <c r="F520" s="45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6"/>
      <c r="Y520" s="43"/>
      <c r="Z520" s="43"/>
      <c r="AA520" s="43"/>
      <c r="AB520" s="43"/>
      <c r="AC520" s="43"/>
      <c r="AD520" s="43"/>
      <c r="AE520" s="43"/>
      <c r="AF520" s="47"/>
      <c r="AG520" s="50"/>
      <c r="AH520" s="43"/>
      <c r="AI520" s="43"/>
      <c r="AJ520" s="43"/>
    </row>
    <row r="521" spans="1:36" x14ac:dyDescent="0.25">
      <c r="A521" s="43"/>
      <c r="B521" s="44"/>
      <c r="C521" s="43"/>
      <c r="D521" s="47"/>
      <c r="E521" s="43"/>
      <c r="F521" s="45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6"/>
      <c r="Y521" s="43"/>
      <c r="Z521" s="43"/>
      <c r="AA521" s="43"/>
      <c r="AB521" s="43"/>
      <c r="AC521" s="43"/>
      <c r="AD521" s="43"/>
      <c r="AE521" s="43"/>
      <c r="AF521" s="47"/>
      <c r="AG521" s="50"/>
      <c r="AH521" s="43"/>
      <c r="AI521" s="43"/>
      <c r="AJ521" s="43"/>
    </row>
    <row r="522" spans="1:36" x14ac:dyDescent="0.25">
      <c r="A522" s="43"/>
      <c r="B522" s="44"/>
      <c r="C522" s="43"/>
      <c r="D522" s="47"/>
      <c r="E522" s="43"/>
      <c r="F522" s="45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6"/>
      <c r="Y522" s="43"/>
      <c r="Z522" s="43"/>
      <c r="AA522" s="43"/>
      <c r="AB522" s="43"/>
      <c r="AC522" s="43"/>
      <c r="AD522" s="43"/>
      <c r="AE522" s="43"/>
      <c r="AF522" s="47"/>
      <c r="AG522" s="50"/>
      <c r="AH522" s="43"/>
      <c r="AI522" s="43"/>
      <c r="AJ522" s="43"/>
    </row>
    <row r="523" spans="1:36" x14ac:dyDescent="0.25">
      <c r="A523" s="43"/>
      <c r="B523" s="44"/>
      <c r="C523" s="43"/>
      <c r="D523" s="47"/>
      <c r="E523" s="43"/>
      <c r="F523" s="45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6"/>
      <c r="Y523" s="43"/>
      <c r="Z523" s="43"/>
      <c r="AA523" s="43"/>
      <c r="AB523" s="43"/>
      <c r="AC523" s="43"/>
      <c r="AD523" s="43"/>
      <c r="AE523" s="43"/>
      <c r="AF523" s="47"/>
      <c r="AG523" s="50"/>
      <c r="AH523" s="43"/>
      <c r="AI523" s="43"/>
      <c r="AJ523" s="43"/>
    </row>
    <row r="524" spans="1:36" x14ac:dyDescent="0.25">
      <c r="A524" s="43"/>
      <c r="B524" s="44"/>
      <c r="C524" s="43"/>
      <c r="D524" s="47"/>
      <c r="E524" s="43"/>
      <c r="F524" s="45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6"/>
      <c r="Y524" s="43"/>
      <c r="Z524" s="43"/>
      <c r="AA524" s="43"/>
      <c r="AB524" s="43"/>
      <c r="AC524" s="43"/>
      <c r="AD524" s="43"/>
      <c r="AE524" s="43"/>
      <c r="AF524" s="47"/>
      <c r="AG524" s="50"/>
      <c r="AH524" s="43"/>
      <c r="AI524" s="43"/>
      <c r="AJ524" s="43"/>
    </row>
    <row r="525" spans="1:36" x14ac:dyDescent="0.25">
      <c r="A525" s="43"/>
      <c r="B525" s="44"/>
      <c r="C525" s="43"/>
      <c r="D525" s="47"/>
      <c r="E525" s="43"/>
      <c r="F525" s="45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6"/>
      <c r="Y525" s="43"/>
      <c r="Z525" s="43"/>
      <c r="AA525" s="43"/>
      <c r="AB525" s="43"/>
      <c r="AC525" s="43"/>
      <c r="AD525" s="43"/>
      <c r="AE525" s="43"/>
      <c r="AF525" s="47"/>
      <c r="AG525" s="50"/>
      <c r="AH525" s="43"/>
      <c r="AI525" s="43"/>
      <c r="AJ525" s="43"/>
    </row>
    <row r="526" spans="1:36" x14ac:dyDescent="0.25">
      <c r="A526" s="43"/>
      <c r="B526" s="44"/>
      <c r="C526" s="43"/>
      <c r="D526" s="47"/>
      <c r="E526" s="43"/>
      <c r="F526" s="45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6"/>
      <c r="Y526" s="43"/>
      <c r="Z526" s="43"/>
      <c r="AA526" s="43"/>
      <c r="AB526" s="43"/>
      <c r="AC526" s="43"/>
      <c r="AD526" s="43"/>
      <c r="AE526" s="43"/>
      <c r="AF526" s="47"/>
      <c r="AG526" s="50"/>
      <c r="AH526" s="43"/>
      <c r="AI526" s="43"/>
      <c r="AJ526" s="43"/>
    </row>
    <row r="527" spans="1:36" x14ac:dyDescent="0.25">
      <c r="A527" s="43"/>
      <c r="B527" s="44"/>
      <c r="C527" s="43"/>
      <c r="D527" s="47"/>
      <c r="E527" s="43"/>
      <c r="F527" s="45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6"/>
      <c r="Y527" s="43"/>
      <c r="Z527" s="43"/>
      <c r="AA527" s="43"/>
      <c r="AB527" s="43"/>
      <c r="AC527" s="43"/>
      <c r="AD527" s="43"/>
      <c r="AE527" s="43"/>
      <c r="AF527" s="47"/>
      <c r="AG527" s="50"/>
      <c r="AH527" s="43"/>
      <c r="AI527" s="43"/>
      <c r="AJ527" s="43"/>
    </row>
    <row r="528" spans="1:36" x14ac:dyDescent="0.25">
      <c r="A528" s="43"/>
      <c r="B528" s="44"/>
      <c r="C528" s="43"/>
      <c r="D528" s="47"/>
      <c r="E528" s="43"/>
      <c r="F528" s="45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6"/>
      <c r="Y528" s="43"/>
      <c r="Z528" s="43"/>
      <c r="AA528" s="43"/>
      <c r="AB528" s="43"/>
      <c r="AC528" s="43"/>
      <c r="AD528" s="43"/>
      <c r="AE528" s="43"/>
      <c r="AF528" s="47"/>
      <c r="AG528" s="50"/>
      <c r="AH528" s="43"/>
      <c r="AI528" s="43"/>
      <c r="AJ528" s="43"/>
    </row>
    <row r="529" spans="1:36" x14ac:dyDescent="0.25">
      <c r="A529" s="43"/>
      <c r="B529" s="44"/>
      <c r="C529" s="43"/>
      <c r="D529" s="47"/>
      <c r="E529" s="43"/>
      <c r="F529" s="45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6"/>
      <c r="Y529" s="43"/>
      <c r="Z529" s="43"/>
      <c r="AA529" s="43"/>
      <c r="AB529" s="43"/>
      <c r="AC529" s="43"/>
      <c r="AD529" s="43"/>
      <c r="AE529" s="43"/>
      <c r="AF529" s="47"/>
      <c r="AG529" s="50"/>
      <c r="AH529" s="43"/>
      <c r="AI529" s="43"/>
      <c r="AJ529" s="43"/>
    </row>
    <row r="530" spans="1:36" x14ac:dyDescent="0.25">
      <c r="A530" s="43"/>
      <c r="B530" s="44"/>
      <c r="C530" s="43"/>
      <c r="D530" s="47"/>
      <c r="E530" s="43"/>
      <c r="F530" s="45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6"/>
      <c r="Y530" s="43"/>
      <c r="Z530" s="43"/>
      <c r="AA530" s="43"/>
      <c r="AB530" s="43"/>
      <c r="AC530" s="43"/>
      <c r="AD530" s="43"/>
      <c r="AE530" s="43"/>
      <c r="AF530" s="47"/>
      <c r="AG530" s="50"/>
      <c r="AH530" s="43"/>
      <c r="AI530" s="43"/>
      <c r="AJ530" s="43"/>
    </row>
    <row r="531" spans="1:36" x14ac:dyDescent="0.25">
      <c r="A531" s="43"/>
      <c r="B531" s="44"/>
      <c r="C531" s="43"/>
      <c r="D531" s="47"/>
      <c r="E531" s="43"/>
      <c r="F531" s="45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6"/>
      <c r="Y531" s="43"/>
      <c r="Z531" s="43"/>
      <c r="AA531" s="43"/>
      <c r="AB531" s="43"/>
      <c r="AC531" s="43"/>
      <c r="AD531" s="43"/>
      <c r="AE531" s="43"/>
      <c r="AF531" s="47"/>
      <c r="AG531" s="50"/>
      <c r="AH531" s="43"/>
      <c r="AI531" s="43"/>
      <c r="AJ531" s="43"/>
    </row>
    <row r="532" spans="1:36" x14ac:dyDescent="0.25">
      <c r="A532" s="43"/>
      <c r="B532" s="44"/>
      <c r="C532" s="43"/>
      <c r="D532" s="47"/>
      <c r="E532" s="43"/>
      <c r="F532" s="45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6"/>
      <c r="Y532" s="43"/>
      <c r="Z532" s="43"/>
      <c r="AA532" s="43"/>
      <c r="AB532" s="43"/>
      <c r="AC532" s="43"/>
      <c r="AD532" s="43"/>
      <c r="AE532" s="43"/>
      <c r="AF532" s="47"/>
      <c r="AG532" s="50"/>
      <c r="AH532" s="43"/>
      <c r="AI532" s="43"/>
      <c r="AJ532" s="43"/>
    </row>
    <row r="533" spans="1:36" x14ac:dyDescent="0.25">
      <c r="A533" s="43"/>
      <c r="B533" s="44"/>
      <c r="C533" s="43"/>
      <c r="D533" s="47"/>
      <c r="E533" s="43"/>
      <c r="F533" s="45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6"/>
      <c r="Y533" s="43"/>
      <c r="Z533" s="43"/>
      <c r="AA533" s="43"/>
      <c r="AB533" s="43"/>
      <c r="AC533" s="43"/>
      <c r="AD533" s="43"/>
      <c r="AE533" s="43"/>
      <c r="AF533" s="47"/>
      <c r="AG533" s="50"/>
      <c r="AH533" s="43"/>
      <c r="AI533" s="43"/>
      <c r="AJ533" s="43"/>
    </row>
    <row r="534" spans="1:36" x14ac:dyDescent="0.25">
      <c r="A534" s="43"/>
      <c r="B534" s="44"/>
      <c r="C534" s="43"/>
      <c r="D534" s="47"/>
      <c r="E534" s="43"/>
      <c r="F534" s="45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6"/>
      <c r="Y534" s="43"/>
      <c r="Z534" s="43"/>
      <c r="AA534" s="43"/>
      <c r="AB534" s="43"/>
      <c r="AC534" s="43"/>
      <c r="AD534" s="43"/>
      <c r="AE534" s="43"/>
      <c r="AF534" s="47"/>
      <c r="AG534" s="50"/>
      <c r="AH534" s="43"/>
      <c r="AI534" s="43"/>
      <c r="AJ534" s="43"/>
    </row>
    <row r="535" spans="1:36" x14ac:dyDescent="0.25">
      <c r="A535" s="43"/>
      <c r="B535" s="44"/>
      <c r="C535" s="43"/>
      <c r="D535" s="47"/>
      <c r="E535" s="43"/>
      <c r="F535" s="45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6"/>
      <c r="Y535" s="43"/>
      <c r="Z535" s="43"/>
      <c r="AA535" s="43"/>
      <c r="AB535" s="43"/>
      <c r="AC535" s="43"/>
      <c r="AD535" s="43"/>
      <c r="AE535" s="43"/>
      <c r="AF535" s="47"/>
      <c r="AG535" s="50"/>
      <c r="AH535" s="43"/>
      <c r="AI535" s="43"/>
      <c r="AJ535" s="43"/>
    </row>
    <row r="536" spans="1:36" x14ac:dyDescent="0.25">
      <c r="A536" s="43"/>
      <c r="B536" s="44"/>
      <c r="C536" s="43"/>
      <c r="D536" s="47"/>
      <c r="E536" s="43"/>
      <c r="F536" s="45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6"/>
      <c r="Y536" s="43"/>
      <c r="Z536" s="43"/>
      <c r="AA536" s="43"/>
      <c r="AB536" s="43"/>
      <c r="AC536" s="43"/>
      <c r="AD536" s="43"/>
      <c r="AE536" s="43"/>
      <c r="AF536" s="47"/>
      <c r="AG536" s="50"/>
      <c r="AH536" s="43"/>
      <c r="AI536" s="43"/>
      <c r="AJ536" s="43"/>
    </row>
    <row r="537" spans="1:36" x14ac:dyDescent="0.25">
      <c r="A537" s="43"/>
      <c r="B537" s="44"/>
      <c r="C537" s="43"/>
      <c r="D537" s="47"/>
      <c r="E537" s="43"/>
      <c r="F537" s="45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6"/>
      <c r="Y537" s="43"/>
      <c r="Z537" s="43"/>
      <c r="AA537" s="43"/>
      <c r="AB537" s="43"/>
      <c r="AC537" s="43"/>
      <c r="AD537" s="43"/>
      <c r="AE537" s="43"/>
      <c r="AF537" s="47"/>
      <c r="AG537" s="50"/>
      <c r="AH537" s="43"/>
      <c r="AI537" s="43"/>
      <c r="AJ537" s="43"/>
    </row>
    <row r="538" spans="1:36" x14ac:dyDescent="0.25">
      <c r="A538" s="43"/>
      <c r="B538" s="44"/>
      <c r="C538" s="43"/>
      <c r="D538" s="47"/>
      <c r="E538" s="43"/>
      <c r="F538" s="45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6"/>
      <c r="Y538" s="43"/>
      <c r="Z538" s="43"/>
      <c r="AA538" s="43"/>
      <c r="AB538" s="43"/>
      <c r="AC538" s="43"/>
      <c r="AD538" s="43"/>
      <c r="AE538" s="43"/>
      <c r="AF538" s="47"/>
      <c r="AG538" s="50"/>
      <c r="AH538" s="43"/>
      <c r="AI538" s="43"/>
      <c r="AJ538" s="43"/>
    </row>
    <row r="539" spans="1:36" x14ac:dyDescent="0.25">
      <c r="A539" s="43"/>
      <c r="B539" s="44"/>
      <c r="C539" s="43"/>
      <c r="D539" s="47"/>
      <c r="E539" s="43"/>
      <c r="F539" s="45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6"/>
      <c r="Y539" s="43"/>
      <c r="Z539" s="43"/>
      <c r="AA539" s="43"/>
      <c r="AB539" s="43"/>
      <c r="AC539" s="43"/>
      <c r="AD539" s="43"/>
      <c r="AE539" s="43"/>
      <c r="AF539" s="47"/>
      <c r="AG539" s="50"/>
      <c r="AH539" s="43"/>
      <c r="AI539" s="43"/>
      <c r="AJ539" s="43"/>
    </row>
    <row r="540" spans="1:36" x14ac:dyDescent="0.25">
      <c r="A540" s="43"/>
      <c r="B540" s="44"/>
      <c r="C540" s="43"/>
      <c r="D540" s="47"/>
      <c r="E540" s="43"/>
      <c r="F540" s="45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6"/>
      <c r="Y540" s="43"/>
      <c r="Z540" s="43"/>
      <c r="AA540" s="43"/>
      <c r="AB540" s="43"/>
      <c r="AC540" s="43"/>
      <c r="AD540" s="43"/>
      <c r="AE540" s="43"/>
      <c r="AF540" s="47"/>
      <c r="AG540" s="50"/>
      <c r="AH540" s="43"/>
      <c r="AI540" s="43"/>
      <c r="AJ540" s="43"/>
    </row>
    <row r="541" spans="1:36" x14ac:dyDescent="0.25">
      <c r="A541" s="43"/>
      <c r="B541" s="44"/>
      <c r="C541" s="43"/>
      <c r="D541" s="47"/>
      <c r="E541" s="43"/>
      <c r="F541" s="45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6"/>
      <c r="Y541" s="43"/>
      <c r="Z541" s="43"/>
      <c r="AA541" s="43"/>
      <c r="AB541" s="43"/>
      <c r="AC541" s="43"/>
      <c r="AD541" s="43"/>
      <c r="AE541" s="43"/>
      <c r="AF541" s="47"/>
      <c r="AG541" s="50"/>
      <c r="AH541" s="43"/>
      <c r="AI541" s="43"/>
      <c r="AJ541" s="43"/>
    </row>
    <row r="542" spans="1:36" x14ac:dyDescent="0.25">
      <c r="A542" s="43"/>
      <c r="B542" s="44"/>
      <c r="C542" s="43"/>
      <c r="D542" s="47"/>
      <c r="E542" s="43"/>
      <c r="F542" s="45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6"/>
      <c r="Y542" s="43"/>
      <c r="Z542" s="43"/>
      <c r="AA542" s="43"/>
      <c r="AB542" s="43"/>
      <c r="AC542" s="43"/>
      <c r="AD542" s="43"/>
      <c r="AE542" s="43"/>
      <c r="AF542" s="47"/>
      <c r="AG542" s="50"/>
      <c r="AH542" s="43"/>
      <c r="AI542" s="43"/>
      <c r="AJ542" s="43"/>
    </row>
    <row r="543" spans="1:36" x14ac:dyDescent="0.25">
      <c r="A543" s="43"/>
      <c r="B543" s="44"/>
      <c r="C543" s="43"/>
      <c r="D543" s="47"/>
      <c r="E543" s="43"/>
      <c r="F543" s="45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6"/>
      <c r="Y543" s="43"/>
      <c r="Z543" s="43"/>
      <c r="AA543" s="43"/>
      <c r="AB543" s="43"/>
      <c r="AC543" s="43"/>
      <c r="AD543" s="43"/>
      <c r="AE543" s="43"/>
      <c r="AF543" s="47"/>
      <c r="AG543" s="50"/>
      <c r="AH543" s="43"/>
      <c r="AI543" s="43"/>
      <c r="AJ543" s="43"/>
    </row>
    <row r="544" spans="1:36" x14ac:dyDescent="0.25">
      <c r="A544" s="43"/>
      <c r="B544" s="44"/>
      <c r="C544" s="43"/>
      <c r="D544" s="47"/>
      <c r="E544" s="43"/>
      <c r="F544" s="45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6"/>
      <c r="Y544" s="43"/>
      <c r="Z544" s="43"/>
      <c r="AA544" s="43"/>
      <c r="AB544" s="43"/>
      <c r="AC544" s="43"/>
      <c r="AD544" s="43"/>
      <c r="AE544" s="43"/>
      <c r="AF544" s="47"/>
      <c r="AG544" s="50"/>
      <c r="AH544" s="43"/>
      <c r="AI544" s="43"/>
      <c r="AJ544" s="43"/>
    </row>
    <row r="545" spans="1:36" x14ac:dyDescent="0.25">
      <c r="A545" s="43"/>
      <c r="B545" s="44"/>
      <c r="C545" s="43"/>
      <c r="D545" s="47"/>
      <c r="E545" s="43"/>
      <c r="F545" s="45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6"/>
      <c r="Y545" s="43"/>
      <c r="Z545" s="43"/>
      <c r="AA545" s="43"/>
      <c r="AB545" s="43"/>
      <c r="AC545" s="43"/>
      <c r="AD545" s="43"/>
      <c r="AE545" s="43"/>
      <c r="AF545" s="47"/>
      <c r="AG545" s="50"/>
      <c r="AH545" s="43"/>
      <c r="AI545" s="43"/>
      <c r="AJ545" s="43"/>
    </row>
    <row r="546" spans="1:36" x14ac:dyDescent="0.25">
      <c r="A546" s="43"/>
      <c r="B546" s="44"/>
      <c r="C546" s="43"/>
      <c r="D546" s="47"/>
      <c r="E546" s="43"/>
      <c r="F546" s="45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6"/>
      <c r="Y546" s="43"/>
      <c r="Z546" s="43"/>
      <c r="AA546" s="43"/>
      <c r="AB546" s="43"/>
      <c r="AC546" s="43"/>
      <c r="AD546" s="43"/>
      <c r="AE546" s="43"/>
      <c r="AF546" s="47"/>
      <c r="AG546" s="50"/>
      <c r="AH546" s="43"/>
      <c r="AI546" s="43"/>
      <c r="AJ546" s="43"/>
    </row>
    <row r="547" spans="1:36" x14ac:dyDescent="0.25">
      <c r="A547" s="43"/>
      <c r="B547" s="44"/>
      <c r="C547" s="43"/>
      <c r="D547" s="47"/>
      <c r="E547" s="43"/>
      <c r="F547" s="45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6"/>
      <c r="Y547" s="43"/>
      <c r="Z547" s="43"/>
      <c r="AA547" s="43"/>
      <c r="AB547" s="43"/>
      <c r="AC547" s="43"/>
      <c r="AD547" s="43"/>
      <c r="AE547" s="43"/>
      <c r="AF547" s="47"/>
      <c r="AG547" s="50"/>
      <c r="AH547" s="43"/>
      <c r="AI547" s="43"/>
      <c r="AJ547" s="43"/>
    </row>
    <row r="548" spans="1:36" x14ac:dyDescent="0.25">
      <c r="A548" s="43"/>
      <c r="B548" s="44"/>
      <c r="C548" s="43"/>
      <c r="D548" s="47"/>
      <c r="E548" s="43"/>
      <c r="F548" s="45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6"/>
      <c r="Y548" s="43"/>
      <c r="Z548" s="43"/>
      <c r="AA548" s="43"/>
      <c r="AB548" s="43"/>
      <c r="AC548" s="43"/>
      <c r="AD548" s="43"/>
      <c r="AE548" s="43"/>
      <c r="AF548" s="47"/>
      <c r="AG548" s="50"/>
      <c r="AH548" s="43"/>
      <c r="AI548" s="43"/>
      <c r="AJ548" s="43"/>
    </row>
    <row r="549" spans="1:36" x14ac:dyDescent="0.25">
      <c r="A549" s="43"/>
      <c r="B549" s="44"/>
      <c r="C549" s="43"/>
      <c r="D549" s="47"/>
      <c r="E549" s="43"/>
      <c r="F549" s="45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6"/>
      <c r="Y549" s="43"/>
      <c r="Z549" s="43"/>
      <c r="AA549" s="43"/>
      <c r="AB549" s="43"/>
      <c r="AC549" s="43"/>
      <c r="AD549" s="43"/>
      <c r="AE549" s="43"/>
      <c r="AF549" s="47"/>
      <c r="AG549" s="50"/>
      <c r="AH549" s="43"/>
      <c r="AI549" s="43"/>
      <c r="AJ549" s="43"/>
    </row>
    <row r="550" spans="1:36" x14ac:dyDescent="0.25">
      <c r="A550" s="43"/>
      <c r="B550" s="44"/>
      <c r="C550" s="43"/>
      <c r="D550" s="47"/>
      <c r="E550" s="43"/>
      <c r="F550" s="45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6"/>
      <c r="Y550" s="43"/>
      <c r="Z550" s="43"/>
      <c r="AA550" s="43"/>
      <c r="AB550" s="43"/>
      <c r="AC550" s="43"/>
      <c r="AD550" s="43"/>
      <c r="AE550" s="43"/>
      <c r="AF550" s="47"/>
      <c r="AG550" s="50"/>
      <c r="AH550" s="43"/>
      <c r="AI550" s="43"/>
      <c r="AJ550" s="43"/>
    </row>
    <row r="551" spans="1:36" x14ac:dyDescent="0.25">
      <c r="A551" s="43"/>
      <c r="B551" s="44"/>
      <c r="C551" s="43"/>
      <c r="D551" s="47"/>
      <c r="E551" s="43"/>
      <c r="F551" s="45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6"/>
      <c r="Y551" s="43"/>
      <c r="Z551" s="43"/>
      <c r="AA551" s="43"/>
      <c r="AB551" s="43"/>
      <c r="AC551" s="43"/>
      <c r="AD551" s="43"/>
      <c r="AE551" s="43"/>
      <c r="AF551" s="47"/>
      <c r="AG551" s="50"/>
      <c r="AH551" s="43"/>
      <c r="AI551" s="43"/>
      <c r="AJ551" s="43"/>
    </row>
    <row r="552" spans="1:36" x14ac:dyDescent="0.25">
      <c r="A552" s="43"/>
      <c r="B552" s="44"/>
      <c r="C552" s="43"/>
      <c r="D552" s="47"/>
      <c r="E552" s="43"/>
      <c r="F552" s="45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6"/>
      <c r="Y552" s="43"/>
      <c r="Z552" s="43"/>
      <c r="AA552" s="43"/>
      <c r="AB552" s="43"/>
      <c r="AC552" s="43"/>
      <c r="AD552" s="43"/>
      <c r="AE552" s="43"/>
      <c r="AF552" s="47"/>
      <c r="AG552" s="50"/>
      <c r="AH552" s="43"/>
      <c r="AI552" s="43"/>
      <c r="AJ552" s="43"/>
    </row>
    <row r="553" spans="1:36" x14ac:dyDescent="0.25">
      <c r="A553" s="43"/>
      <c r="B553" s="44"/>
      <c r="C553" s="43"/>
      <c r="D553" s="47"/>
      <c r="E553" s="43"/>
      <c r="F553" s="45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6"/>
      <c r="Y553" s="43"/>
      <c r="Z553" s="43"/>
      <c r="AA553" s="43"/>
      <c r="AB553" s="43"/>
      <c r="AC553" s="43"/>
      <c r="AD553" s="43"/>
      <c r="AE553" s="43"/>
      <c r="AF553" s="47"/>
      <c r="AG553" s="50"/>
      <c r="AH553" s="43"/>
      <c r="AI553" s="43"/>
      <c r="AJ553" s="43"/>
    </row>
    <row r="554" spans="1:36" x14ac:dyDescent="0.25">
      <c r="A554" s="43"/>
      <c r="B554" s="44"/>
      <c r="C554" s="43"/>
      <c r="D554" s="47"/>
      <c r="E554" s="43"/>
      <c r="F554" s="45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6"/>
      <c r="Y554" s="43"/>
      <c r="Z554" s="43"/>
      <c r="AA554" s="43"/>
      <c r="AB554" s="43"/>
      <c r="AC554" s="43"/>
      <c r="AD554" s="43"/>
      <c r="AE554" s="43"/>
      <c r="AF554" s="47"/>
      <c r="AG554" s="50"/>
      <c r="AH554" s="43"/>
      <c r="AI554" s="43"/>
      <c r="AJ554" s="43"/>
    </row>
    <row r="555" spans="1:36" x14ac:dyDescent="0.25">
      <c r="A555" s="43"/>
      <c r="B555" s="44"/>
      <c r="C555" s="43"/>
      <c r="D555" s="47"/>
      <c r="E555" s="43"/>
      <c r="F555" s="45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6"/>
      <c r="Y555" s="43"/>
      <c r="Z555" s="43"/>
      <c r="AA555" s="43"/>
      <c r="AB555" s="43"/>
      <c r="AC555" s="43"/>
      <c r="AD555" s="43"/>
      <c r="AE555" s="43"/>
      <c r="AF555" s="47"/>
      <c r="AG555" s="50"/>
      <c r="AH555" s="43"/>
      <c r="AI555" s="43"/>
      <c r="AJ555" s="43"/>
    </row>
    <row r="556" spans="1:36" x14ac:dyDescent="0.25">
      <c r="A556" s="43"/>
      <c r="B556" s="44"/>
      <c r="C556" s="43"/>
      <c r="D556" s="47"/>
      <c r="E556" s="43"/>
      <c r="F556" s="45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6"/>
      <c r="Y556" s="43"/>
      <c r="Z556" s="43"/>
      <c r="AA556" s="43"/>
      <c r="AB556" s="43"/>
      <c r="AC556" s="43"/>
      <c r="AD556" s="43"/>
      <c r="AE556" s="43"/>
      <c r="AF556" s="47"/>
      <c r="AG556" s="50"/>
      <c r="AH556" s="43"/>
      <c r="AI556" s="43"/>
      <c r="AJ556" s="43"/>
    </row>
    <row r="557" spans="1:36" x14ac:dyDescent="0.25">
      <c r="A557" s="43"/>
      <c r="B557" s="44"/>
      <c r="C557" s="43"/>
      <c r="D557" s="47"/>
      <c r="E557" s="43"/>
      <c r="F557" s="45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6"/>
      <c r="Y557" s="43"/>
      <c r="Z557" s="43"/>
      <c r="AA557" s="43"/>
      <c r="AB557" s="43"/>
      <c r="AC557" s="43"/>
      <c r="AD557" s="43"/>
      <c r="AE557" s="43"/>
      <c r="AF557" s="47"/>
      <c r="AG557" s="50"/>
      <c r="AH557" s="43"/>
      <c r="AI557" s="43"/>
      <c r="AJ557" s="43"/>
    </row>
    <row r="558" spans="1:36" x14ac:dyDescent="0.25">
      <c r="A558" s="43"/>
      <c r="B558" s="44"/>
      <c r="C558" s="43"/>
      <c r="D558" s="47"/>
      <c r="E558" s="43"/>
      <c r="F558" s="45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6"/>
      <c r="Y558" s="43"/>
      <c r="Z558" s="43"/>
      <c r="AA558" s="43"/>
      <c r="AB558" s="43"/>
      <c r="AC558" s="43"/>
      <c r="AD558" s="43"/>
      <c r="AE558" s="43"/>
      <c r="AF558" s="47"/>
      <c r="AG558" s="50"/>
      <c r="AH558" s="43"/>
      <c r="AI558" s="43"/>
      <c r="AJ558" s="43"/>
    </row>
    <row r="559" spans="1:36" x14ac:dyDescent="0.25">
      <c r="A559" s="43"/>
      <c r="B559" s="44"/>
      <c r="C559" s="43"/>
      <c r="D559" s="47"/>
      <c r="E559" s="43"/>
      <c r="F559" s="45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6"/>
      <c r="Y559" s="43"/>
      <c r="Z559" s="43"/>
      <c r="AA559" s="43"/>
      <c r="AB559" s="43"/>
      <c r="AC559" s="43"/>
      <c r="AD559" s="43"/>
      <c r="AE559" s="43"/>
      <c r="AF559" s="47"/>
      <c r="AG559" s="50"/>
      <c r="AH559" s="43"/>
      <c r="AI559" s="43"/>
      <c r="AJ559" s="43"/>
    </row>
    <row r="560" spans="1:36" x14ac:dyDescent="0.25">
      <c r="A560" s="43"/>
      <c r="B560" s="44"/>
      <c r="C560" s="43"/>
      <c r="D560" s="47"/>
      <c r="E560" s="43"/>
      <c r="F560" s="45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6"/>
      <c r="Y560" s="43"/>
      <c r="Z560" s="43"/>
      <c r="AA560" s="43"/>
      <c r="AB560" s="43"/>
      <c r="AC560" s="43"/>
      <c r="AD560" s="43"/>
      <c r="AE560" s="43"/>
      <c r="AF560" s="47"/>
      <c r="AG560" s="50"/>
      <c r="AH560" s="43"/>
      <c r="AI560" s="43"/>
      <c r="AJ560" s="43"/>
    </row>
    <row r="561" spans="1:36" x14ac:dyDescent="0.25">
      <c r="A561" s="43"/>
      <c r="B561" s="44"/>
      <c r="C561" s="43"/>
      <c r="D561" s="47"/>
      <c r="E561" s="43"/>
      <c r="F561" s="45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6"/>
      <c r="Y561" s="43"/>
      <c r="Z561" s="43"/>
      <c r="AA561" s="43"/>
      <c r="AB561" s="43"/>
      <c r="AC561" s="43"/>
      <c r="AD561" s="43"/>
      <c r="AE561" s="43"/>
      <c r="AF561" s="47"/>
      <c r="AG561" s="50"/>
      <c r="AH561" s="43"/>
      <c r="AI561" s="43"/>
      <c r="AJ561" s="43"/>
    </row>
    <row r="562" spans="1:36" x14ac:dyDescent="0.25">
      <c r="A562" s="43"/>
      <c r="B562" s="44"/>
      <c r="C562" s="43"/>
      <c r="D562" s="47"/>
      <c r="E562" s="43"/>
      <c r="F562" s="45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6"/>
      <c r="Y562" s="43"/>
      <c r="Z562" s="43"/>
      <c r="AA562" s="43"/>
      <c r="AB562" s="43"/>
      <c r="AC562" s="43"/>
      <c r="AD562" s="43"/>
      <c r="AE562" s="43"/>
      <c r="AF562" s="47"/>
      <c r="AG562" s="50"/>
      <c r="AH562" s="43"/>
      <c r="AI562" s="43"/>
      <c r="AJ562" s="43"/>
    </row>
    <row r="563" spans="1:36" x14ac:dyDescent="0.25">
      <c r="A563" s="43"/>
      <c r="B563" s="44"/>
      <c r="C563" s="43"/>
      <c r="D563" s="47"/>
      <c r="E563" s="43"/>
      <c r="F563" s="45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6"/>
      <c r="Y563" s="43"/>
      <c r="Z563" s="43"/>
      <c r="AA563" s="43"/>
      <c r="AB563" s="43"/>
      <c r="AC563" s="43"/>
      <c r="AD563" s="43"/>
      <c r="AE563" s="43"/>
      <c r="AF563" s="47"/>
      <c r="AG563" s="50"/>
      <c r="AH563" s="43"/>
      <c r="AI563" s="43"/>
      <c r="AJ563" s="43"/>
    </row>
    <row r="564" spans="1:36" x14ac:dyDescent="0.25">
      <c r="A564" s="43"/>
      <c r="B564" s="44"/>
      <c r="C564" s="43"/>
      <c r="D564" s="47"/>
      <c r="E564" s="43"/>
      <c r="F564" s="45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6"/>
      <c r="Y564" s="43"/>
      <c r="Z564" s="43"/>
      <c r="AA564" s="43"/>
      <c r="AB564" s="43"/>
      <c r="AC564" s="43"/>
      <c r="AD564" s="43"/>
      <c r="AE564" s="43"/>
      <c r="AF564" s="47"/>
      <c r="AG564" s="50"/>
      <c r="AH564" s="43"/>
      <c r="AI564" s="43"/>
      <c r="AJ564" s="43"/>
    </row>
    <row r="565" spans="1:36" x14ac:dyDescent="0.25">
      <c r="A565" s="43"/>
      <c r="B565" s="44"/>
      <c r="C565" s="43"/>
      <c r="D565" s="47"/>
      <c r="E565" s="43"/>
      <c r="F565" s="45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6"/>
      <c r="Y565" s="43"/>
      <c r="Z565" s="43"/>
      <c r="AA565" s="43"/>
      <c r="AB565" s="43"/>
      <c r="AC565" s="43"/>
      <c r="AD565" s="43"/>
      <c r="AE565" s="43"/>
      <c r="AF565" s="47"/>
      <c r="AG565" s="50"/>
      <c r="AH565" s="43"/>
      <c r="AI565" s="43"/>
      <c r="AJ565" s="43"/>
    </row>
    <row r="566" spans="1:36" x14ac:dyDescent="0.25">
      <c r="A566" s="43"/>
      <c r="B566" s="44"/>
      <c r="C566" s="43"/>
      <c r="D566" s="47"/>
      <c r="E566" s="43"/>
      <c r="F566" s="45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6"/>
      <c r="Y566" s="43"/>
      <c r="Z566" s="43"/>
      <c r="AA566" s="43"/>
      <c r="AB566" s="43"/>
      <c r="AC566" s="43"/>
      <c r="AD566" s="43"/>
      <c r="AE566" s="43"/>
      <c r="AF566" s="47"/>
      <c r="AG566" s="50"/>
      <c r="AH566" s="43"/>
      <c r="AI566" s="43"/>
      <c r="AJ566" s="43"/>
    </row>
    <row r="567" spans="1:36" x14ac:dyDescent="0.25">
      <c r="A567" s="43"/>
      <c r="B567" s="44"/>
      <c r="C567" s="43"/>
      <c r="D567" s="47"/>
      <c r="E567" s="43"/>
      <c r="F567" s="45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6"/>
      <c r="Y567" s="43"/>
      <c r="Z567" s="43"/>
      <c r="AA567" s="43"/>
      <c r="AB567" s="43"/>
      <c r="AC567" s="43"/>
      <c r="AD567" s="43"/>
      <c r="AE567" s="43"/>
      <c r="AF567" s="47"/>
      <c r="AG567" s="50"/>
      <c r="AH567" s="43"/>
      <c r="AI567" s="43"/>
      <c r="AJ567" s="43"/>
    </row>
    <row r="568" spans="1:36" x14ac:dyDescent="0.25">
      <c r="A568" s="43"/>
      <c r="B568" s="44"/>
      <c r="C568" s="43"/>
      <c r="D568" s="47"/>
      <c r="E568" s="43"/>
      <c r="F568" s="45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6"/>
      <c r="Y568" s="43"/>
      <c r="Z568" s="43"/>
      <c r="AA568" s="43"/>
      <c r="AB568" s="43"/>
      <c r="AC568" s="43"/>
      <c r="AD568" s="43"/>
      <c r="AE568" s="43"/>
      <c r="AF568" s="47"/>
      <c r="AG568" s="50"/>
      <c r="AH568" s="43"/>
      <c r="AI568" s="43"/>
      <c r="AJ568" s="43"/>
    </row>
    <row r="569" spans="1:36" x14ac:dyDescent="0.25">
      <c r="A569" s="43"/>
      <c r="B569" s="44"/>
      <c r="C569" s="43"/>
      <c r="D569" s="47"/>
      <c r="E569" s="43"/>
      <c r="F569" s="45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6"/>
      <c r="Y569" s="43"/>
      <c r="Z569" s="43"/>
      <c r="AA569" s="43"/>
      <c r="AB569" s="43"/>
      <c r="AC569" s="43"/>
      <c r="AD569" s="43"/>
      <c r="AE569" s="43"/>
      <c r="AF569" s="47"/>
      <c r="AG569" s="50"/>
      <c r="AH569" s="43"/>
      <c r="AI569" s="43"/>
      <c r="AJ569" s="43"/>
    </row>
    <row r="570" spans="1:36" x14ac:dyDescent="0.25">
      <c r="A570" s="43"/>
      <c r="B570" s="44"/>
      <c r="C570" s="43"/>
      <c r="D570" s="47"/>
      <c r="E570" s="43"/>
      <c r="F570" s="45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6"/>
      <c r="Y570" s="43"/>
      <c r="Z570" s="43"/>
      <c r="AA570" s="43"/>
      <c r="AB570" s="43"/>
      <c r="AC570" s="43"/>
      <c r="AD570" s="43"/>
      <c r="AE570" s="43"/>
      <c r="AF570" s="47"/>
      <c r="AG570" s="50"/>
      <c r="AH570" s="43"/>
      <c r="AI570" s="43"/>
      <c r="AJ570" s="43"/>
    </row>
    <row r="571" spans="1:36" x14ac:dyDescent="0.25">
      <c r="A571" s="43"/>
      <c r="B571" s="44"/>
      <c r="C571" s="43"/>
      <c r="D571" s="47"/>
      <c r="E571" s="43"/>
      <c r="F571" s="45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6"/>
      <c r="Y571" s="43"/>
      <c r="Z571" s="43"/>
      <c r="AA571" s="43"/>
      <c r="AB571" s="43"/>
      <c r="AC571" s="43"/>
      <c r="AD571" s="43"/>
      <c r="AE571" s="43"/>
      <c r="AF571" s="47"/>
      <c r="AG571" s="50"/>
      <c r="AH571" s="43"/>
      <c r="AI571" s="43"/>
      <c r="AJ571" s="43"/>
    </row>
    <row r="572" spans="1:36" x14ac:dyDescent="0.25">
      <c r="A572" s="43"/>
      <c r="B572" s="44"/>
      <c r="C572" s="43"/>
      <c r="D572" s="47"/>
      <c r="E572" s="43"/>
      <c r="F572" s="45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6"/>
      <c r="Y572" s="43"/>
      <c r="Z572" s="43"/>
      <c r="AA572" s="43"/>
      <c r="AB572" s="43"/>
      <c r="AC572" s="43"/>
      <c r="AD572" s="43"/>
      <c r="AE572" s="43"/>
      <c r="AF572" s="47"/>
      <c r="AG572" s="50"/>
      <c r="AH572" s="43"/>
      <c r="AI572" s="43"/>
      <c r="AJ572" s="43"/>
    </row>
    <row r="573" spans="1:36" x14ac:dyDescent="0.25">
      <c r="A573" s="43"/>
      <c r="B573" s="44"/>
      <c r="C573" s="43"/>
      <c r="D573" s="47"/>
      <c r="E573" s="43"/>
      <c r="F573" s="45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6"/>
      <c r="Y573" s="43"/>
      <c r="Z573" s="43"/>
      <c r="AA573" s="43"/>
      <c r="AB573" s="43"/>
      <c r="AC573" s="43"/>
      <c r="AD573" s="43"/>
      <c r="AE573" s="43"/>
      <c r="AF573" s="47"/>
      <c r="AG573" s="50"/>
      <c r="AH573" s="43"/>
      <c r="AI573" s="43"/>
      <c r="AJ573" s="43"/>
    </row>
    <row r="574" spans="1:36" x14ac:dyDescent="0.25">
      <c r="A574" s="43"/>
      <c r="B574" s="44"/>
      <c r="C574" s="43"/>
      <c r="D574" s="47"/>
      <c r="E574" s="43"/>
      <c r="F574" s="45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6"/>
      <c r="Y574" s="43"/>
      <c r="Z574" s="43"/>
      <c r="AA574" s="43"/>
      <c r="AB574" s="43"/>
      <c r="AC574" s="43"/>
      <c r="AD574" s="43"/>
      <c r="AE574" s="43"/>
      <c r="AF574" s="47"/>
      <c r="AG574" s="50"/>
      <c r="AH574" s="43"/>
      <c r="AI574" s="43"/>
      <c r="AJ574" s="43"/>
    </row>
    <row r="575" spans="1:36" x14ac:dyDescent="0.25">
      <c r="A575" s="43"/>
      <c r="B575" s="44"/>
      <c r="C575" s="43"/>
      <c r="D575" s="47"/>
      <c r="E575" s="43"/>
      <c r="F575" s="45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6"/>
      <c r="Y575" s="43"/>
      <c r="Z575" s="43"/>
      <c r="AA575" s="43"/>
      <c r="AB575" s="43"/>
      <c r="AC575" s="43"/>
      <c r="AD575" s="43"/>
      <c r="AE575" s="43"/>
      <c r="AF575" s="47"/>
      <c r="AG575" s="50"/>
      <c r="AH575" s="43"/>
      <c r="AI575" s="43"/>
      <c r="AJ575" s="43"/>
    </row>
    <row r="576" spans="1:36" x14ac:dyDescent="0.25">
      <c r="A576" s="43"/>
      <c r="B576" s="44"/>
      <c r="C576" s="43"/>
      <c r="D576" s="47"/>
      <c r="E576" s="43"/>
      <c r="F576" s="45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6"/>
      <c r="Y576" s="43"/>
      <c r="Z576" s="43"/>
      <c r="AA576" s="43"/>
      <c r="AB576" s="43"/>
      <c r="AC576" s="43"/>
      <c r="AD576" s="43"/>
      <c r="AE576" s="43"/>
      <c r="AF576" s="47"/>
      <c r="AG576" s="50"/>
      <c r="AH576" s="43"/>
      <c r="AI576" s="43"/>
      <c r="AJ576" s="43"/>
    </row>
    <row r="577" spans="1:36" x14ac:dyDescent="0.25">
      <c r="A577" s="43"/>
      <c r="B577" s="44"/>
      <c r="C577" s="43"/>
      <c r="D577" s="47"/>
      <c r="E577" s="43"/>
      <c r="F577" s="45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6"/>
      <c r="Y577" s="43"/>
      <c r="Z577" s="43"/>
      <c r="AA577" s="43"/>
      <c r="AB577" s="43"/>
      <c r="AC577" s="43"/>
      <c r="AD577" s="43"/>
      <c r="AE577" s="43"/>
      <c r="AF577" s="47"/>
      <c r="AG577" s="50"/>
      <c r="AH577" s="43"/>
      <c r="AI577" s="43"/>
      <c r="AJ577" s="43"/>
    </row>
    <row r="578" spans="1:36" x14ac:dyDescent="0.25">
      <c r="A578" s="43"/>
      <c r="B578" s="44"/>
      <c r="C578" s="43"/>
      <c r="D578" s="47"/>
      <c r="E578" s="43"/>
      <c r="F578" s="45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6"/>
      <c r="Y578" s="43"/>
      <c r="Z578" s="43"/>
      <c r="AA578" s="43"/>
      <c r="AB578" s="43"/>
      <c r="AC578" s="43"/>
      <c r="AD578" s="43"/>
      <c r="AE578" s="43"/>
      <c r="AF578" s="47"/>
      <c r="AG578" s="50"/>
      <c r="AH578" s="43"/>
      <c r="AI578" s="43"/>
      <c r="AJ578" s="43"/>
    </row>
    <row r="579" spans="1:36" x14ac:dyDescent="0.25">
      <c r="A579" s="43"/>
      <c r="B579" s="44"/>
      <c r="C579" s="43"/>
      <c r="D579" s="47"/>
      <c r="E579" s="43"/>
      <c r="F579" s="45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6"/>
      <c r="Y579" s="43"/>
      <c r="Z579" s="43"/>
      <c r="AA579" s="43"/>
      <c r="AB579" s="43"/>
      <c r="AC579" s="43"/>
      <c r="AD579" s="43"/>
      <c r="AE579" s="43"/>
      <c r="AF579" s="47"/>
      <c r="AG579" s="50"/>
      <c r="AH579" s="43"/>
      <c r="AI579" s="43"/>
      <c r="AJ579" s="43"/>
    </row>
    <row r="580" spans="1:36" x14ac:dyDescent="0.25">
      <c r="A580" s="43"/>
      <c r="B580" s="44"/>
      <c r="C580" s="43"/>
      <c r="D580" s="47"/>
      <c r="E580" s="43"/>
      <c r="F580" s="45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6"/>
      <c r="Y580" s="43"/>
      <c r="Z580" s="43"/>
      <c r="AA580" s="43"/>
      <c r="AB580" s="43"/>
      <c r="AC580" s="43"/>
      <c r="AD580" s="43"/>
      <c r="AE580" s="43"/>
      <c r="AF580" s="47"/>
      <c r="AG580" s="50"/>
      <c r="AH580" s="43"/>
      <c r="AI580" s="43"/>
      <c r="AJ580" s="43"/>
    </row>
    <row r="581" spans="1:36" x14ac:dyDescent="0.25">
      <c r="A581" s="43"/>
      <c r="B581" s="44"/>
      <c r="C581" s="43"/>
      <c r="D581" s="47"/>
      <c r="E581" s="43"/>
      <c r="F581" s="45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6"/>
      <c r="Y581" s="43"/>
      <c r="Z581" s="43"/>
      <c r="AA581" s="43"/>
      <c r="AB581" s="43"/>
      <c r="AC581" s="43"/>
      <c r="AD581" s="43"/>
      <c r="AE581" s="43"/>
      <c r="AF581" s="47"/>
      <c r="AG581" s="50"/>
      <c r="AH581" s="43"/>
      <c r="AI581" s="43"/>
      <c r="AJ581" s="43"/>
    </row>
    <row r="582" spans="1:36" x14ac:dyDescent="0.25">
      <c r="A582" s="43"/>
      <c r="B582" s="44"/>
      <c r="C582" s="43"/>
      <c r="D582" s="47"/>
      <c r="E582" s="43"/>
      <c r="F582" s="45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6"/>
      <c r="Y582" s="43"/>
      <c r="Z582" s="43"/>
      <c r="AA582" s="43"/>
      <c r="AB582" s="43"/>
      <c r="AC582" s="43"/>
      <c r="AD582" s="43"/>
      <c r="AE582" s="43"/>
      <c r="AF582" s="47"/>
      <c r="AG582" s="50"/>
      <c r="AH582" s="43"/>
      <c r="AI582" s="43"/>
      <c r="AJ582" s="43"/>
    </row>
    <row r="583" spans="1:36" x14ac:dyDescent="0.25">
      <c r="A583" s="43"/>
      <c r="B583" s="44"/>
      <c r="C583" s="43"/>
      <c r="D583" s="47"/>
      <c r="E583" s="43"/>
      <c r="F583" s="45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6"/>
      <c r="Y583" s="43"/>
      <c r="Z583" s="43"/>
      <c r="AA583" s="43"/>
      <c r="AB583" s="43"/>
      <c r="AC583" s="43"/>
      <c r="AD583" s="43"/>
      <c r="AE583" s="43"/>
      <c r="AF583" s="47"/>
      <c r="AG583" s="50"/>
      <c r="AH583" s="43"/>
      <c r="AI583" s="43"/>
      <c r="AJ583" s="43"/>
    </row>
    <row r="584" spans="1:36" x14ac:dyDescent="0.25">
      <c r="A584" s="43"/>
      <c r="B584" s="44"/>
      <c r="C584" s="43"/>
      <c r="D584" s="47"/>
      <c r="E584" s="43"/>
      <c r="F584" s="45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6"/>
      <c r="Y584" s="43"/>
      <c r="Z584" s="43"/>
      <c r="AA584" s="43"/>
      <c r="AB584" s="43"/>
      <c r="AC584" s="43"/>
      <c r="AD584" s="43"/>
      <c r="AE584" s="43"/>
      <c r="AF584" s="47"/>
      <c r="AG584" s="50"/>
      <c r="AH584" s="43"/>
      <c r="AI584" s="43"/>
      <c r="AJ584" s="43"/>
    </row>
    <row r="585" spans="1:36" x14ac:dyDescent="0.25">
      <c r="A585" s="43"/>
      <c r="B585" s="44"/>
      <c r="C585" s="43"/>
      <c r="D585" s="47"/>
      <c r="E585" s="43"/>
      <c r="F585" s="45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6"/>
      <c r="Y585" s="43"/>
      <c r="Z585" s="43"/>
      <c r="AA585" s="43"/>
      <c r="AB585" s="43"/>
      <c r="AC585" s="43"/>
      <c r="AD585" s="43"/>
      <c r="AE585" s="43"/>
      <c r="AF585" s="47"/>
      <c r="AG585" s="50"/>
      <c r="AH585" s="43"/>
      <c r="AI585" s="43"/>
      <c r="AJ585" s="43"/>
    </row>
    <row r="586" spans="1:36" x14ac:dyDescent="0.25">
      <c r="A586" s="43"/>
      <c r="B586" s="44"/>
      <c r="C586" s="43"/>
      <c r="D586" s="47"/>
      <c r="E586" s="43"/>
      <c r="F586" s="45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6"/>
      <c r="Y586" s="43"/>
      <c r="Z586" s="43"/>
      <c r="AA586" s="43"/>
      <c r="AB586" s="43"/>
      <c r="AC586" s="43"/>
      <c r="AD586" s="43"/>
      <c r="AE586" s="43"/>
      <c r="AF586" s="47"/>
      <c r="AG586" s="50"/>
      <c r="AH586" s="43"/>
      <c r="AI586" s="43"/>
      <c r="AJ586" s="43"/>
    </row>
    <row r="587" spans="1:36" x14ac:dyDescent="0.25">
      <c r="A587" s="43"/>
      <c r="B587" s="44"/>
      <c r="C587" s="43"/>
      <c r="D587" s="47"/>
      <c r="E587" s="43"/>
      <c r="F587" s="45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6"/>
      <c r="Y587" s="43"/>
      <c r="Z587" s="43"/>
      <c r="AA587" s="43"/>
      <c r="AB587" s="43"/>
      <c r="AC587" s="43"/>
      <c r="AD587" s="43"/>
      <c r="AE587" s="43"/>
      <c r="AF587" s="47"/>
      <c r="AG587" s="50"/>
      <c r="AH587" s="43"/>
      <c r="AI587" s="43"/>
      <c r="AJ587" s="43"/>
    </row>
    <row r="588" spans="1:36" x14ac:dyDescent="0.25">
      <c r="A588" s="43"/>
      <c r="B588" s="44"/>
      <c r="C588" s="43"/>
      <c r="D588" s="47"/>
      <c r="E588" s="43"/>
      <c r="F588" s="45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6"/>
      <c r="Y588" s="43"/>
      <c r="Z588" s="43"/>
      <c r="AA588" s="43"/>
      <c r="AB588" s="43"/>
      <c r="AC588" s="43"/>
      <c r="AD588" s="43"/>
      <c r="AE588" s="43"/>
      <c r="AF588" s="47"/>
      <c r="AG588" s="50"/>
      <c r="AH588" s="43"/>
      <c r="AI588" s="43"/>
      <c r="AJ588" s="43"/>
    </row>
    <row r="589" spans="1:36" x14ac:dyDescent="0.25">
      <c r="A589" s="43"/>
      <c r="B589" s="44"/>
      <c r="C589" s="43"/>
      <c r="D589" s="47"/>
      <c r="E589" s="43"/>
      <c r="F589" s="45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6"/>
      <c r="Y589" s="43"/>
      <c r="Z589" s="43"/>
      <c r="AA589" s="43"/>
      <c r="AB589" s="43"/>
      <c r="AC589" s="43"/>
      <c r="AD589" s="43"/>
      <c r="AE589" s="43"/>
      <c r="AF589" s="47"/>
      <c r="AG589" s="50"/>
      <c r="AH589" s="43"/>
      <c r="AI589" s="43"/>
      <c r="AJ589" s="43"/>
    </row>
    <row r="590" spans="1:36" x14ac:dyDescent="0.25">
      <c r="A590" s="43"/>
      <c r="B590" s="44"/>
      <c r="C590" s="43"/>
      <c r="D590" s="47"/>
      <c r="E590" s="43"/>
      <c r="F590" s="45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6"/>
      <c r="Y590" s="43"/>
      <c r="Z590" s="43"/>
      <c r="AA590" s="43"/>
      <c r="AB590" s="43"/>
      <c r="AC590" s="43"/>
      <c r="AD590" s="43"/>
      <c r="AE590" s="43"/>
      <c r="AF590" s="47"/>
      <c r="AG590" s="50"/>
      <c r="AH590" s="43"/>
      <c r="AI590" s="43"/>
      <c r="AJ590" s="43"/>
    </row>
    <row r="591" spans="1:36" x14ac:dyDescent="0.25">
      <c r="A591" s="43"/>
      <c r="B591" s="44"/>
      <c r="C591" s="43"/>
      <c r="D591" s="47"/>
      <c r="E591" s="43"/>
      <c r="F591" s="45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6"/>
      <c r="Y591" s="43"/>
      <c r="Z591" s="43"/>
      <c r="AA591" s="43"/>
      <c r="AB591" s="43"/>
      <c r="AC591" s="43"/>
      <c r="AD591" s="43"/>
      <c r="AE591" s="43"/>
      <c r="AF591" s="47"/>
      <c r="AG591" s="50"/>
      <c r="AH591" s="43"/>
      <c r="AI591" s="43"/>
      <c r="AJ591" s="43"/>
    </row>
    <row r="592" spans="1:36" x14ac:dyDescent="0.25">
      <c r="A592" s="43"/>
      <c r="B592" s="44"/>
      <c r="C592" s="43"/>
      <c r="D592" s="47"/>
      <c r="E592" s="43"/>
      <c r="F592" s="45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6"/>
      <c r="Y592" s="43"/>
      <c r="Z592" s="43"/>
      <c r="AA592" s="43"/>
      <c r="AB592" s="43"/>
      <c r="AC592" s="43"/>
      <c r="AD592" s="43"/>
      <c r="AE592" s="43"/>
      <c r="AF592" s="47"/>
      <c r="AG592" s="50"/>
      <c r="AH592" s="43"/>
      <c r="AI592" s="43"/>
      <c r="AJ592" s="43"/>
    </row>
    <row r="593" spans="1:36" x14ac:dyDescent="0.25">
      <c r="A593" s="43"/>
      <c r="B593" s="44"/>
      <c r="C593" s="43"/>
      <c r="D593" s="47"/>
      <c r="E593" s="43"/>
      <c r="F593" s="45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6"/>
      <c r="Y593" s="43"/>
      <c r="Z593" s="43"/>
      <c r="AA593" s="43"/>
      <c r="AB593" s="43"/>
      <c r="AC593" s="43"/>
      <c r="AD593" s="43"/>
      <c r="AE593" s="43"/>
      <c r="AF593" s="47"/>
      <c r="AG593" s="50"/>
      <c r="AH593" s="43"/>
      <c r="AI593" s="43"/>
      <c r="AJ593" s="43"/>
    </row>
    <row r="594" spans="1:36" x14ac:dyDescent="0.25">
      <c r="A594" s="43"/>
      <c r="B594" s="44"/>
      <c r="C594" s="43"/>
      <c r="D594" s="47"/>
      <c r="E594" s="43"/>
      <c r="F594" s="45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6"/>
      <c r="Y594" s="43"/>
      <c r="Z594" s="43"/>
      <c r="AA594" s="43"/>
      <c r="AB594" s="43"/>
      <c r="AC594" s="43"/>
      <c r="AD594" s="43"/>
      <c r="AE594" s="43"/>
      <c r="AF594" s="47"/>
      <c r="AG594" s="50"/>
      <c r="AH594" s="43"/>
      <c r="AI594" s="43"/>
      <c r="AJ594" s="43"/>
    </row>
    <row r="595" spans="1:36" x14ac:dyDescent="0.25">
      <c r="A595" s="43"/>
      <c r="B595" s="44"/>
      <c r="C595" s="43"/>
      <c r="D595" s="47"/>
      <c r="E595" s="43"/>
      <c r="F595" s="45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6"/>
      <c r="Y595" s="43"/>
      <c r="Z595" s="43"/>
      <c r="AA595" s="43"/>
      <c r="AB595" s="43"/>
      <c r="AC595" s="43"/>
      <c r="AD595" s="43"/>
      <c r="AE595" s="43"/>
      <c r="AF595" s="47"/>
      <c r="AG595" s="50"/>
      <c r="AH595" s="43"/>
      <c r="AI595" s="43"/>
      <c r="AJ595" s="43"/>
    </row>
    <row r="596" spans="1:36" x14ac:dyDescent="0.25">
      <c r="A596" s="43"/>
      <c r="B596" s="44"/>
      <c r="C596" s="43"/>
      <c r="D596" s="47"/>
      <c r="E596" s="43"/>
      <c r="F596" s="45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6"/>
      <c r="Y596" s="43"/>
      <c r="Z596" s="43"/>
      <c r="AA596" s="43"/>
      <c r="AB596" s="43"/>
      <c r="AC596" s="43"/>
      <c r="AD596" s="43"/>
      <c r="AE596" s="43"/>
      <c r="AF596" s="47"/>
      <c r="AG596" s="50"/>
      <c r="AH596" s="43"/>
      <c r="AI596" s="43"/>
      <c r="AJ596" s="43"/>
    </row>
    <row r="597" spans="1:36" x14ac:dyDescent="0.25">
      <c r="A597" s="43"/>
      <c r="B597" s="44"/>
      <c r="C597" s="43"/>
      <c r="D597" s="47"/>
      <c r="E597" s="43"/>
      <c r="F597" s="45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6"/>
      <c r="Y597" s="43"/>
      <c r="Z597" s="43"/>
      <c r="AA597" s="43"/>
      <c r="AB597" s="43"/>
      <c r="AC597" s="43"/>
      <c r="AD597" s="43"/>
      <c r="AE597" s="43"/>
      <c r="AF597" s="47"/>
      <c r="AG597" s="50"/>
      <c r="AH597" s="43"/>
      <c r="AI597" s="43"/>
      <c r="AJ597" s="43"/>
    </row>
    <row r="598" spans="1:36" x14ac:dyDescent="0.25">
      <c r="A598" s="43"/>
      <c r="B598" s="44"/>
      <c r="C598" s="43"/>
      <c r="D598" s="47"/>
      <c r="E598" s="43"/>
      <c r="F598" s="45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6"/>
      <c r="Y598" s="43"/>
      <c r="Z598" s="43"/>
      <c r="AA598" s="43"/>
      <c r="AB598" s="43"/>
      <c r="AC598" s="43"/>
      <c r="AD598" s="43"/>
      <c r="AE598" s="43"/>
      <c r="AF598" s="47"/>
      <c r="AG598" s="50"/>
      <c r="AH598" s="43"/>
      <c r="AI598" s="43"/>
      <c r="AJ598" s="43"/>
    </row>
    <row r="599" spans="1:36" x14ac:dyDescent="0.25">
      <c r="A599" s="43"/>
      <c r="B599" s="44"/>
      <c r="C599" s="43"/>
      <c r="D599" s="47"/>
      <c r="E599" s="43"/>
      <c r="F599" s="45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6"/>
      <c r="Y599" s="43"/>
      <c r="Z599" s="43"/>
      <c r="AA599" s="43"/>
      <c r="AB599" s="43"/>
      <c r="AC599" s="43"/>
      <c r="AD599" s="43"/>
      <c r="AE599" s="43"/>
      <c r="AF599" s="47"/>
      <c r="AG599" s="50"/>
      <c r="AH599" s="43"/>
      <c r="AI599" s="43"/>
      <c r="AJ599" s="43"/>
    </row>
    <row r="600" spans="1:36" x14ac:dyDescent="0.25">
      <c r="A600" s="43"/>
      <c r="B600" s="44"/>
      <c r="C600" s="43"/>
      <c r="D600" s="47"/>
      <c r="E600" s="43"/>
      <c r="F600" s="45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6"/>
      <c r="Y600" s="43"/>
      <c r="Z600" s="43"/>
      <c r="AA600" s="43"/>
      <c r="AB600" s="43"/>
      <c r="AC600" s="43"/>
      <c r="AD600" s="43"/>
      <c r="AE600" s="43"/>
      <c r="AF600" s="47"/>
      <c r="AG600" s="50"/>
      <c r="AH600" s="43"/>
      <c r="AI600" s="43"/>
      <c r="AJ600" s="43"/>
    </row>
    <row r="601" spans="1:36" x14ac:dyDescent="0.25">
      <c r="A601" s="43"/>
      <c r="B601" s="44"/>
      <c r="C601" s="43"/>
      <c r="D601" s="47"/>
      <c r="E601" s="43"/>
      <c r="F601" s="45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6"/>
      <c r="Y601" s="43"/>
      <c r="Z601" s="43"/>
      <c r="AA601" s="43"/>
      <c r="AB601" s="43"/>
      <c r="AC601" s="43"/>
      <c r="AD601" s="43"/>
      <c r="AE601" s="43"/>
      <c r="AF601" s="47"/>
      <c r="AG601" s="50"/>
      <c r="AH601" s="43"/>
      <c r="AI601" s="43"/>
      <c r="AJ601" s="43"/>
    </row>
    <row r="602" spans="1:36" x14ac:dyDescent="0.25">
      <c r="A602" s="43"/>
      <c r="B602" s="44"/>
      <c r="C602" s="43"/>
      <c r="D602" s="47"/>
      <c r="E602" s="43"/>
      <c r="F602" s="45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6"/>
      <c r="Y602" s="43"/>
      <c r="Z602" s="43"/>
      <c r="AA602" s="43"/>
      <c r="AB602" s="43"/>
      <c r="AC602" s="43"/>
      <c r="AD602" s="43"/>
      <c r="AE602" s="43"/>
      <c r="AF602" s="47"/>
      <c r="AG602" s="50"/>
      <c r="AH602" s="43"/>
      <c r="AI602" s="43"/>
      <c r="AJ602" s="43"/>
    </row>
    <row r="603" spans="1:36" x14ac:dyDescent="0.25">
      <c r="A603" s="43"/>
      <c r="B603" s="44"/>
      <c r="C603" s="43"/>
      <c r="D603" s="47"/>
      <c r="E603" s="43"/>
      <c r="F603" s="45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6"/>
      <c r="Y603" s="43"/>
      <c r="Z603" s="43"/>
      <c r="AA603" s="43"/>
      <c r="AB603" s="43"/>
      <c r="AC603" s="43"/>
      <c r="AD603" s="43"/>
      <c r="AE603" s="43"/>
      <c r="AF603" s="47"/>
      <c r="AG603" s="50"/>
      <c r="AH603" s="43"/>
      <c r="AI603" s="43"/>
      <c r="AJ603" s="43"/>
    </row>
    <row r="604" spans="1:36" x14ac:dyDescent="0.25">
      <c r="A604" s="43"/>
      <c r="B604" s="44"/>
      <c r="C604" s="43"/>
      <c r="D604" s="47"/>
      <c r="E604" s="43"/>
      <c r="F604" s="45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6"/>
      <c r="Y604" s="43"/>
      <c r="Z604" s="43"/>
      <c r="AA604" s="43"/>
      <c r="AB604" s="43"/>
      <c r="AC604" s="43"/>
      <c r="AD604" s="43"/>
      <c r="AE604" s="43"/>
      <c r="AF604" s="47"/>
      <c r="AG604" s="50"/>
      <c r="AH604" s="43"/>
      <c r="AI604" s="43"/>
      <c r="AJ604" s="43"/>
    </row>
    <row r="605" spans="1:36" x14ac:dyDescent="0.25">
      <c r="A605" s="43"/>
      <c r="B605" s="44"/>
      <c r="C605" s="43"/>
      <c r="D605" s="47"/>
      <c r="E605" s="43"/>
      <c r="F605" s="45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6"/>
      <c r="Y605" s="43"/>
      <c r="Z605" s="43"/>
      <c r="AA605" s="43"/>
      <c r="AB605" s="43"/>
      <c r="AC605" s="43"/>
      <c r="AD605" s="43"/>
      <c r="AE605" s="43"/>
      <c r="AF605" s="47"/>
      <c r="AG605" s="50"/>
      <c r="AH605" s="43"/>
      <c r="AI605" s="43"/>
      <c r="AJ605" s="43"/>
    </row>
    <row r="606" spans="1:36" x14ac:dyDescent="0.25">
      <c r="A606" s="43"/>
      <c r="B606" s="44"/>
      <c r="C606" s="43"/>
      <c r="D606" s="47"/>
      <c r="E606" s="43"/>
      <c r="F606" s="45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6"/>
      <c r="Y606" s="43"/>
      <c r="Z606" s="43"/>
      <c r="AA606" s="43"/>
      <c r="AB606" s="43"/>
      <c r="AC606" s="43"/>
      <c r="AD606" s="43"/>
      <c r="AE606" s="43"/>
      <c r="AF606" s="47"/>
      <c r="AG606" s="50"/>
      <c r="AH606" s="43"/>
      <c r="AI606" s="43"/>
      <c r="AJ606" s="43"/>
    </row>
    <row r="607" spans="1:36" x14ac:dyDescent="0.25">
      <c r="A607" s="43"/>
      <c r="B607" s="44"/>
      <c r="C607" s="43"/>
      <c r="D607" s="47"/>
      <c r="E607" s="43"/>
      <c r="F607" s="45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6"/>
      <c r="Y607" s="43"/>
      <c r="Z607" s="43"/>
      <c r="AA607" s="43"/>
      <c r="AB607" s="43"/>
      <c r="AC607" s="43"/>
      <c r="AD607" s="43"/>
      <c r="AE607" s="43"/>
      <c r="AF607" s="47"/>
      <c r="AG607" s="50"/>
      <c r="AH607" s="43"/>
      <c r="AI607" s="43"/>
      <c r="AJ607" s="43"/>
    </row>
    <row r="608" spans="1:36" x14ac:dyDescent="0.25">
      <c r="A608" s="43"/>
      <c r="B608" s="44"/>
      <c r="C608" s="43"/>
      <c r="D608" s="47"/>
      <c r="E608" s="43"/>
      <c r="F608" s="45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6"/>
      <c r="Y608" s="43"/>
      <c r="Z608" s="43"/>
      <c r="AA608" s="43"/>
      <c r="AB608" s="43"/>
      <c r="AC608" s="43"/>
      <c r="AD608" s="43"/>
      <c r="AE608" s="43"/>
      <c r="AF608" s="47"/>
      <c r="AG608" s="50"/>
      <c r="AH608" s="43"/>
      <c r="AI608" s="43"/>
      <c r="AJ608" s="43"/>
    </row>
    <row r="609" spans="1:36" x14ac:dyDescent="0.25">
      <c r="A609" s="43"/>
      <c r="B609" s="44"/>
      <c r="C609" s="43"/>
      <c r="D609" s="47"/>
      <c r="E609" s="43"/>
      <c r="F609" s="45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6"/>
      <c r="Y609" s="43"/>
      <c r="Z609" s="43"/>
      <c r="AA609" s="43"/>
      <c r="AB609" s="43"/>
      <c r="AC609" s="43"/>
      <c r="AD609" s="43"/>
      <c r="AE609" s="43"/>
      <c r="AF609" s="47"/>
      <c r="AG609" s="50"/>
      <c r="AH609" s="43"/>
      <c r="AI609" s="43"/>
      <c r="AJ609" s="43"/>
    </row>
    <row r="610" spans="1:36" x14ac:dyDescent="0.25">
      <c r="A610" s="43"/>
      <c r="B610" s="44"/>
      <c r="C610" s="43"/>
      <c r="D610" s="47"/>
      <c r="E610" s="43"/>
      <c r="F610" s="45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6"/>
      <c r="Y610" s="43"/>
      <c r="Z610" s="43"/>
      <c r="AA610" s="43"/>
      <c r="AB610" s="43"/>
      <c r="AC610" s="43"/>
      <c r="AD610" s="43"/>
      <c r="AE610" s="43"/>
      <c r="AF610" s="47"/>
      <c r="AG610" s="50"/>
      <c r="AH610" s="43"/>
      <c r="AI610" s="43"/>
      <c r="AJ610" s="43"/>
    </row>
    <row r="611" spans="1:36" x14ac:dyDescent="0.25">
      <c r="A611" s="43"/>
      <c r="B611" s="44"/>
      <c r="C611" s="43"/>
      <c r="D611" s="47"/>
      <c r="E611" s="43"/>
      <c r="F611" s="45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6"/>
      <c r="Y611" s="43"/>
      <c r="Z611" s="43"/>
      <c r="AA611" s="43"/>
      <c r="AB611" s="43"/>
      <c r="AC611" s="43"/>
      <c r="AD611" s="43"/>
      <c r="AE611" s="43"/>
      <c r="AF611" s="47"/>
      <c r="AG611" s="50"/>
      <c r="AH611" s="43"/>
      <c r="AI611" s="43"/>
      <c r="AJ611" s="43"/>
    </row>
    <row r="612" spans="1:36" x14ac:dyDescent="0.25">
      <c r="A612" s="43"/>
      <c r="B612" s="44"/>
      <c r="C612" s="43"/>
      <c r="D612" s="47"/>
      <c r="E612" s="43"/>
      <c r="F612" s="45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6"/>
      <c r="Y612" s="43"/>
      <c r="Z612" s="43"/>
      <c r="AA612" s="43"/>
      <c r="AB612" s="43"/>
      <c r="AC612" s="43"/>
      <c r="AD612" s="43"/>
      <c r="AE612" s="43"/>
      <c r="AF612" s="47"/>
      <c r="AG612" s="50"/>
      <c r="AH612" s="43"/>
      <c r="AI612" s="43"/>
      <c r="AJ612" s="43"/>
    </row>
    <row r="613" spans="1:36" x14ac:dyDescent="0.25">
      <c r="A613" s="43"/>
      <c r="B613" s="44"/>
      <c r="C613" s="43"/>
      <c r="D613" s="47"/>
      <c r="E613" s="43"/>
      <c r="F613" s="45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6"/>
      <c r="Y613" s="43"/>
      <c r="Z613" s="43"/>
      <c r="AA613" s="43"/>
      <c r="AB613" s="43"/>
      <c r="AC613" s="43"/>
      <c r="AD613" s="43"/>
      <c r="AE613" s="43"/>
      <c r="AF613" s="47"/>
      <c r="AG613" s="50"/>
      <c r="AH613" s="43"/>
      <c r="AI613" s="43"/>
      <c r="AJ613" s="43"/>
    </row>
    <row r="614" spans="1:36" x14ac:dyDescent="0.25">
      <c r="A614" s="43"/>
      <c r="B614" s="44"/>
      <c r="C614" s="43"/>
      <c r="D614" s="47"/>
      <c r="E614" s="43"/>
      <c r="F614" s="45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6"/>
      <c r="Y614" s="43"/>
      <c r="Z614" s="43"/>
      <c r="AA614" s="43"/>
      <c r="AB614" s="43"/>
      <c r="AC614" s="43"/>
      <c r="AD614" s="43"/>
      <c r="AE614" s="43"/>
      <c r="AF614" s="47"/>
      <c r="AG614" s="50"/>
      <c r="AH614" s="43"/>
      <c r="AI614" s="43"/>
      <c r="AJ614" s="43"/>
    </row>
    <row r="615" spans="1:36" x14ac:dyDescent="0.25">
      <c r="A615" s="43"/>
      <c r="B615" s="44"/>
      <c r="C615" s="43"/>
      <c r="D615" s="47"/>
      <c r="E615" s="43"/>
      <c r="F615" s="45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6"/>
      <c r="Y615" s="43"/>
      <c r="Z615" s="43"/>
      <c r="AA615" s="43"/>
      <c r="AB615" s="43"/>
      <c r="AC615" s="43"/>
      <c r="AD615" s="43"/>
      <c r="AE615" s="43"/>
      <c r="AF615" s="47"/>
      <c r="AG615" s="50"/>
      <c r="AH615" s="43"/>
      <c r="AI615" s="43"/>
      <c r="AJ615" s="43"/>
    </row>
    <row r="616" spans="1:36" x14ac:dyDescent="0.25">
      <c r="A616" s="43"/>
      <c r="B616" s="44"/>
      <c r="C616" s="43"/>
      <c r="D616" s="47"/>
      <c r="E616" s="43"/>
      <c r="F616" s="45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6"/>
      <c r="Y616" s="43"/>
      <c r="Z616" s="43"/>
      <c r="AA616" s="43"/>
      <c r="AB616" s="43"/>
      <c r="AC616" s="43"/>
      <c r="AD616" s="43"/>
      <c r="AE616" s="43"/>
      <c r="AF616" s="47"/>
      <c r="AG616" s="50"/>
      <c r="AH616" s="43"/>
      <c r="AI616" s="43"/>
      <c r="AJ616" s="43"/>
    </row>
    <row r="617" spans="1:36" x14ac:dyDescent="0.25">
      <c r="A617" s="43"/>
      <c r="B617" s="44"/>
      <c r="C617" s="43"/>
      <c r="D617" s="47"/>
      <c r="E617" s="43"/>
      <c r="F617" s="45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6"/>
      <c r="Y617" s="43"/>
      <c r="Z617" s="43"/>
      <c r="AA617" s="43"/>
      <c r="AB617" s="43"/>
      <c r="AC617" s="43"/>
      <c r="AD617" s="43"/>
      <c r="AE617" s="43"/>
      <c r="AF617" s="47"/>
      <c r="AG617" s="50"/>
      <c r="AH617" s="43"/>
      <c r="AI617" s="43"/>
      <c r="AJ617" s="43"/>
    </row>
    <row r="618" spans="1:36" x14ac:dyDescent="0.25">
      <c r="A618" s="43"/>
      <c r="B618" s="44"/>
      <c r="C618" s="43"/>
      <c r="D618" s="47"/>
      <c r="E618" s="43"/>
      <c r="F618" s="45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6"/>
      <c r="Y618" s="43"/>
      <c r="Z618" s="43"/>
      <c r="AA618" s="43"/>
      <c r="AB618" s="43"/>
      <c r="AC618" s="43"/>
      <c r="AD618" s="43"/>
      <c r="AE618" s="43"/>
      <c r="AF618" s="47"/>
      <c r="AG618" s="50"/>
      <c r="AH618" s="43"/>
      <c r="AI618" s="43"/>
      <c r="AJ618" s="43"/>
    </row>
    <row r="619" spans="1:36" x14ac:dyDescent="0.25">
      <c r="A619" s="43"/>
      <c r="B619" s="44"/>
      <c r="C619" s="43"/>
      <c r="D619" s="47"/>
      <c r="E619" s="43"/>
      <c r="F619" s="45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6"/>
      <c r="Y619" s="43"/>
      <c r="Z619" s="43"/>
      <c r="AA619" s="43"/>
      <c r="AB619" s="43"/>
      <c r="AC619" s="43"/>
      <c r="AD619" s="43"/>
      <c r="AE619" s="43"/>
      <c r="AF619" s="47"/>
      <c r="AG619" s="50"/>
      <c r="AH619" s="43"/>
      <c r="AI619" s="43"/>
      <c r="AJ619" s="43"/>
    </row>
    <row r="620" spans="1:36" x14ac:dyDescent="0.25">
      <c r="A620" s="43"/>
      <c r="B620" s="44"/>
      <c r="C620" s="43"/>
      <c r="D620" s="47"/>
      <c r="E620" s="43"/>
      <c r="F620" s="45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6"/>
      <c r="Y620" s="43"/>
      <c r="Z620" s="43"/>
      <c r="AA620" s="43"/>
      <c r="AB620" s="43"/>
      <c r="AC620" s="43"/>
      <c r="AD620" s="43"/>
      <c r="AE620" s="43"/>
      <c r="AF620" s="47"/>
      <c r="AG620" s="50"/>
      <c r="AH620" s="43"/>
      <c r="AI620" s="43"/>
      <c r="AJ620" s="43"/>
    </row>
    <row r="621" spans="1:36" x14ac:dyDescent="0.25">
      <c r="A621" s="43"/>
      <c r="B621" s="44"/>
      <c r="C621" s="43"/>
      <c r="D621" s="47"/>
      <c r="E621" s="43"/>
      <c r="F621" s="45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6"/>
      <c r="Y621" s="43"/>
      <c r="Z621" s="43"/>
      <c r="AA621" s="43"/>
      <c r="AB621" s="43"/>
      <c r="AC621" s="43"/>
      <c r="AD621" s="43"/>
      <c r="AE621" s="43"/>
      <c r="AF621" s="47"/>
      <c r="AG621" s="50"/>
      <c r="AH621" s="43"/>
      <c r="AI621" s="43"/>
      <c r="AJ621" s="43"/>
    </row>
    <row r="622" spans="1:36" x14ac:dyDescent="0.25">
      <c r="A622" s="43"/>
      <c r="B622" s="44"/>
      <c r="C622" s="43"/>
      <c r="D622" s="47"/>
      <c r="E622" s="43"/>
      <c r="F622" s="45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6"/>
      <c r="Y622" s="43"/>
      <c r="Z622" s="43"/>
      <c r="AA622" s="43"/>
      <c r="AB622" s="43"/>
      <c r="AC622" s="43"/>
      <c r="AD622" s="43"/>
      <c r="AE622" s="43"/>
      <c r="AF622" s="47"/>
      <c r="AG622" s="50"/>
      <c r="AH622" s="43"/>
      <c r="AI622" s="43"/>
      <c r="AJ622" s="43"/>
    </row>
    <row r="623" spans="1:36" x14ac:dyDescent="0.25">
      <c r="A623" s="43"/>
      <c r="B623" s="44"/>
      <c r="C623" s="43"/>
      <c r="D623" s="47"/>
      <c r="E623" s="43"/>
      <c r="F623" s="45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6"/>
      <c r="Y623" s="43"/>
      <c r="Z623" s="43"/>
      <c r="AA623" s="43"/>
      <c r="AB623" s="43"/>
      <c r="AC623" s="43"/>
      <c r="AD623" s="43"/>
      <c r="AE623" s="43"/>
      <c r="AF623" s="47"/>
      <c r="AG623" s="50"/>
      <c r="AH623" s="43"/>
      <c r="AI623" s="43"/>
      <c r="AJ623" s="43"/>
    </row>
    <row r="624" spans="1:36" x14ac:dyDescent="0.25">
      <c r="A624" s="43"/>
      <c r="B624" s="44"/>
      <c r="C624" s="43"/>
      <c r="D624" s="47"/>
      <c r="E624" s="43"/>
      <c r="F624" s="45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6"/>
      <c r="Y624" s="43"/>
      <c r="Z624" s="43"/>
      <c r="AA624" s="43"/>
      <c r="AB624" s="43"/>
      <c r="AC624" s="43"/>
      <c r="AD624" s="43"/>
      <c r="AE624" s="43"/>
      <c r="AF624" s="47"/>
      <c r="AG624" s="50"/>
      <c r="AH624" s="43"/>
      <c r="AI624" s="43"/>
      <c r="AJ624" s="43"/>
    </row>
    <row r="625" spans="1:36" x14ac:dyDescent="0.25">
      <c r="A625" s="43"/>
      <c r="B625" s="44"/>
      <c r="C625" s="43"/>
      <c r="D625" s="47"/>
      <c r="E625" s="43"/>
      <c r="F625" s="45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6"/>
      <c r="Y625" s="43"/>
      <c r="Z625" s="43"/>
      <c r="AA625" s="43"/>
      <c r="AB625" s="43"/>
      <c r="AC625" s="43"/>
      <c r="AD625" s="43"/>
      <c r="AE625" s="43"/>
      <c r="AF625" s="47"/>
      <c r="AG625" s="50"/>
      <c r="AH625" s="43"/>
      <c r="AI625" s="43"/>
      <c r="AJ625" s="43"/>
    </row>
    <row r="626" spans="1:36" x14ac:dyDescent="0.25">
      <c r="A626" s="43"/>
      <c r="B626" s="44"/>
      <c r="C626" s="43"/>
      <c r="D626" s="47"/>
      <c r="E626" s="43"/>
      <c r="F626" s="45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6"/>
      <c r="Y626" s="43"/>
      <c r="Z626" s="43"/>
      <c r="AA626" s="43"/>
      <c r="AB626" s="43"/>
      <c r="AC626" s="43"/>
      <c r="AD626" s="43"/>
      <c r="AE626" s="43"/>
      <c r="AF626" s="47"/>
      <c r="AG626" s="50"/>
      <c r="AH626" s="43"/>
      <c r="AI626" s="43"/>
      <c r="AJ626" s="43"/>
    </row>
    <row r="627" spans="1:36" x14ac:dyDescent="0.25">
      <c r="A627" s="43"/>
      <c r="B627" s="44"/>
      <c r="C627" s="43"/>
      <c r="D627" s="47"/>
      <c r="E627" s="43"/>
      <c r="F627" s="45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6"/>
      <c r="Y627" s="43"/>
      <c r="Z627" s="43"/>
      <c r="AA627" s="43"/>
      <c r="AB627" s="43"/>
      <c r="AC627" s="43"/>
      <c r="AD627" s="43"/>
      <c r="AE627" s="43"/>
      <c r="AF627" s="47"/>
      <c r="AG627" s="50"/>
      <c r="AH627" s="43"/>
      <c r="AI627" s="43"/>
      <c r="AJ627" s="43"/>
    </row>
    <row r="628" spans="1:36" x14ac:dyDescent="0.25">
      <c r="A628" s="43"/>
      <c r="B628" s="44"/>
      <c r="C628" s="43"/>
      <c r="D628" s="47"/>
      <c r="E628" s="43"/>
      <c r="F628" s="45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6"/>
      <c r="Y628" s="43"/>
      <c r="Z628" s="43"/>
      <c r="AA628" s="43"/>
      <c r="AB628" s="43"/>
      <c r="AC628" s="43"/>
      <c r="AD628" s="43"/>
      <c r="AE628" s="43"/>
      <c r="AF628" s="47"/>
      <c r="AG628" s="50"/>
      <c r="AH628" s="43"/>
      <c r="AI628" s="43"/>
      <c r="AJ628" s="43"/>
    </row>
    <row r="629" spans="1:36" x14ac:dyDescent="0.25">
      <c r="A629" s="43"/>
      <c r="B629" s="44"/>
      <c r="C629" s="43"/>
      <c r="D629" s="47"/>
      <c r="E629" s="43"/>
      <c r="F629" s="45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6"/>
      <c r="Y629" s="43"/>
      <c r="Z629" s="43"/>
      <c r="AA629" s="43"/>
      <c r="AB629" s="43"/>
      <c r="AC629" s="43"/>
      <c r="AD629" s="43"/>
      <c r="AE629" s="43"/>
      <c r="AF629" s="47"/>
      <c r="AG629" s="50"/>
      <c r="AH629" s="43"/>
      <c r="AI629" s="43"/>
      <c r="AJ629" s="43"/>
    </row>
    <row r="630" spans="1:36" x14ac:dyDescent="0.25">
      <c r="A630" s="43"/>
      <c r="B630" s="44"/>
      <c r="C630" s="43"/>
      <c r="D630" s="47"/>
      <c r="E630" s="43"/>
      <c r="F630" s="45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6"/>
      <c r="Y630" s="43"/>
      <c r="Z630" s="43"/>
      <c r="AA630" s="43"/>
      <c r="AB630" s="43"/>
      <c r="AC630" s="43"/>
      <c r="AD630" s="43"/>
      <c r="AE630" s="43"/>
      <c r="AF630" s="47"/>
      <c r="AG630" s="50"/>
      <c r="AH630" s="43"/>
      <c r="AI630" s="43"/>
      <c r="AJ630" s="43"/>
    </row>
    <row r="631" spans="1:36" x14ac:dyDescent="0.25">
      <c r="A631" s="43"/>
      <c r="B631" s="44"/>
      <c r="C631" s="43"/>
      <c r="D631" s="47"/>
      <c r="E631" s="43"/>
      <c r="F631" s="45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6"/>
      <c r="Y631" s="43"/>
      <c r="Z631" s="43"/>
      <c r="AA631" s="43"/>
      <c r="AB631" s="43"/>
      <c r="AC631" s="43"/>
      <c r="AD631" s="43"/>
      <c r="AE631" s="43"/>
      <c r="AF631" s="47"/>
      <c r="AG631" s="50"/>
      <c r="AH631" s="43"/>
      <c r="AI631" s="43"/>
      <c r="AJ631" s="43"/>
    </row>
    <row r="632" spans="1:36" x14ac:dyDescent="0.25">
      <c r="A632" s="43"/>
      <c r="B632" s="44"/>
      <c r="C632" s="43"/>
      <c r="D632" s="47"/>
      <c r="E632" s="43"/>
      <c r="F632" s="45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6"/>
      <c r="Y632" s="43"/>
      <c r="Z632" s="43"/>
      <c r="AA632" s="43"/>
      <c r="AB632" s="43"/>
      <c r="AC632" s="43"/>
      <c r="AD632" s="43"/>
      <c r="AE632" s="43"/>
      <c r="AF632" s="47"/>
      <c r="AG632" s="50"/>
      <c r="AH632" s="43"/>
      <c r="AI632" s="43"/>
      <c r="AJ632" s="43"/>
    </row>
    <row r="633" spans="1:36" x14ac:dyDescent="0.25">
      <c r="A633" s="43"/>
      <c r="B633" s="44"/>
      <c r="C633" s="43"/>
      <c r="D633" s="47"/>
      <c r="E633" s="43"/>
      <c r="F633" s="45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6"/>
      <c r="Y633" s="43"/>
      <c r="Z633" s="43"/>
      <c r="AA633" s="43"/>
      <c r="AB633" s="43"/>
      <c r="AC633" s="43"/>
      <c r="AD633" s="43"/>
      <c r="AE633" s="43"/>
      <c r="AF633" s="47"/>
      <c r="AG633" s="50"/>
      <c r="AH633" s="43"/>
      <c r="AI633" s="43"/>
      <c r="AJ633" s="43"/>
    </row>
    <row r="634" spans="1:36" x14ac:dyDescent="0.25">
      <c r="A634" s="43"/>
      <c r="B634" s="44"/>
      <c r="C634" s="43"/>
      <c r="D634" s="47"/>
      <c r="E634" s="43"/>
      <c r="F634" s="45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6"/>
      <c r="Y634" s="43"/>
      <c r="Z634" s="43"/>
      <c r="AA634" s="43"/>
      <c r="AB634" s="43"/>
      <c r="AC634" s="43"/>
      <c r="AD634" s="43"/>
      <c r="AE634" s="43"/>
      <c r="AF634" s="47"/>
      <c r="AG634" s="50"/>
      <c r="AH634" s="43"/>
      <c r="AI634" s="43"/>
      <c r="AJ634" s="43"/>
    </row>
    <row r="635" spans="1:36" x14ac:dyDescent="0.25">
      <c r="A635" s="43"/>
      <c r="B635" s="44"/>
      <c r="C635" s="43"/>
      <c r="D635" s="47"/>
      <c r="E635" s="43"/>
      <c r="F635" s="45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6"/>
      <c r="Y635" s="43"/>
      <c r="Z635" s="43"/>
      <c r="AA635" s="43"/>
      <c r="AB635" s="43"/>
      <c r="AC635" s="43"/>
      <c r="AD635" s="43"/>
      <c r="AE635" s="43"/>
      <c r="AF635" s="47"/>
      <c r="AG635" s="50"/>
      <c r="AH635" s="43"/>
      <c r="AI635" s="43"/>
      <c r="AJ635" s="43"/>
    </row>
    <row r="636" spans="1:36" x14ac:dyDescent="0.25">
      <c r="A636" s="43"/>
      <c r="B636" s="44"/>
      <c r="C636" s="43"/>
      <c r="D636" s="47"/>
      <c r="E636" s="43"/>
      <c r="F636" s="45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6"/>
      <c r="Y636" s="43"/>
      <c r="Z636" s="43"/>
      <c r="AA636" s="43"/>
      <c r="AB636" s="43"/>
      <c r="AC636" s="43"/>
      <c r="AD636" s="43"/>
      <c r="AE636" s="43"/>
      <c r="AF636" s="47"/>
      <c r="AG636" s="50"/>
      <c r="AH636" s="43"/>
      <c r="AI636" s="43"/>
      <c r="AJ636" s="43"/>
    </row>
    <row r="637" spans="1:36" x14ac:dyDescent="0.25">
      <c r="A637" s="43"/>
      <c r="B637" s="44"/>
      <c r="C637" s="43"/>
      <c r="D637" s="47"/>
      <c r="E637" s="43"/>
      <c r="F637" s="45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6"/>
      <c r="Y637" s="43"/>
      <c r="Z637" s="43"/>
      <c r="AA637" s="43"/>
      <c r="AB637" s="43"/>
      <c r="AC637" s="43"/>
      <c r="AD637" s="43"/>
      <c r="AE637" s="43"/>
      <c r="AF637" s="47"/>
      <c r="AG637" s="50"/>
      <c r="AH637" s="43"/>
      <c r="AI637" s="43"/>
      <c r="AJ637" s="43"/>
    </row>
    <row r="638" spans="1:36" x14ac:dyDescent="0.25">
      <c r="A638" s="43"/>
      <c r="B638" s="44"/>
      <c r="C638" s="43"/>
      <c r="D638" s="47"/>
      <c r="E638" s="43"/>
      <c r="F638" s="45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6"/>
      <c r="Y638" s="43"/>
      <c r="Z638" s="43"/>
      <c r="AA638" s="43"/>
      <c r="AB638" s="43"/>
      <c r="AC638" s="43"/>
      <c r="AD638" s="43"/>
      <c r="AE638" s="43"/>
      <c r="AF638" s="47"/>
      <c r="AG638" s="50"/>
      <c r="AH638" s="43"/>
      <c r="AI638" s="43"/>
      <c r="AJ638" s="43"/>
    </row>
    <row r="639" spans="1:36" x14ac:dyDescent="0.25">
      <c r="A639" s="43"/>
      <c r="B639" s="44"/>
      <c r="C639" s="43"/>
      <c r="D639" s="47"/>
      <c r="E639" s="43"/>
      <c r="F639" s="45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6"/>
      <c r="Y639" s="43"/>
      <c r="Z639" s="43"/>
      <c r="AA639" s="43"/>
      <c r="AB639" s="43"/>
      <c r="AC639" s="43"/>
      <c r="AD639" s="43"/>
      <c r="AE639" s="43"/>
      <c r="AF639" s="47"/>
      <c r="AG639" s="50"/>
      <c r="AH639" s="43"/>
      <c r="AI639" s="43"/>
      <c r="AJ639" s="43"/>
    </row>
    <row r="640" spans="1:36" x14ac:dyDescent="0.25">
      <c r="A640" s="43"/>
      <c r="B640" s="44"/>
      <c r="C640" s="43"/>
      <c r="D640" s="47"/>
      <c r="E640" s="43"/>
      <c r="F640" s="45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6"/>
      <c r="Y640" s="43"/>
      <c r="Z640" s="43"/>
      <c r="AA640" s="43"/>
      <c r="AB640" s="43"/>
      <c r="AC640" s="43"/>
      <c r="AD640" s="43"/>
      <c r="AE640" s="43"/>
      <c r="AF640" s="47"/>
      <c r="AG640" s="50"/>
      <c r="AH640" s="43"/>
      <c r="AI640" s="43"/>
      <c r="AJ640" s="43"/>
    </row>
    <row r="641" spans="1:36" x14ac:dyDescent="0.25">
      <c r="A641" s="43"/>
      <c r="B641" s="44"/>
      <c r="C641" s="43"/>
      <c r="D641" s="47"/>
      <c r="E641" s="43"/>
      <c r="F641" s="45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6"/>
      <c r="Y641" s="43"/>
      <c r="Z641" s="43"/>
      <c r="AA641" s="43"/>
      <c r="AB641" s="43"/>
      <c r="AC641" s="43"/>
      <c r="AD641" s="43"/>
      <c r="AE641" s="43"/>
      <c r="AF641" s="47"/>
      <c r="AG641" s="50"/>
      <c r="AH641" s="43"/>
      <c r="AI641" s="43"/>
      <c r="AJ641" s="43"/>
    </row>
    <row r="642" spans="1:36" x14ac:dyDescent="0.25">
      <c r="A642" s="43"/>
      <c r="B642" s="44"/>
      <c r="C642" s="43"/>
      <c r="D642" s="47"/>
      <c r="E642" s="43"/>
      <c r="F642" s="45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6"/>
      <c r="Y642" s="43"/>
      <c r="Z642" s="43"/>
      <c r="AA642" s="43"/>
      <c r="AB642" s="43"/>
      <c r="AC642" s="43"/>
      <c r="AD642" s="43"/>
      <c r="AE642" s="43"/>
      <c r="AF642" s="47"/>
      <c r="AG642" s="50"/>
      <c r="AH642" s="43"/>
      <c r="AI642" s="43"/>
      <c r="AJ642" s="43"/>
    </row>
    <row r="643" spans="1:36" x14ac:dyDescent="0.25">
      <c r="A643" s="43"/>
      <c r="B643" s="44"/>
      <c r="C643" s="43"/>
      <c r="D643" s="47"/>
      <c r="E643" s="43"/>
      <c r="F643" s="45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6"/>
      <c r="Y643" s="43"/>
      <c r="Z643" s="43"/>
      <c r="AA643" s="43"/>
      <c r="AB643" s="43"/>
      <c r="AC643" s="43"/>
      <c r="AD643" s="43"/>
      <c r="AE643" s="43"/>
      <c r="AF643" s="47"/>
      <c r="AG643" s="50"/>
      <c r="AH643" s="43"/>
      <c r="AI643" s="43"/>
      <c r="AJ643" s="43"/>
    </row>
    <row r="644" spans="1:36" x14ac:dyDescent="0.25">
      <c r="A644" s="43"/>
      <c r="B644" s="44"/>
      <c r="C644" s="43"/>
      <c r="D644" s="47"/>
      <c r="E644" s="43"/>
      <c r="F644" s="45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6"/>
      <c r="Y644" s="43"/>
      <c r="Z644" s="43"/>
      <c r="AA644" s="43"/>
      <c r="AB644" s="43"/>
      <c r="AC644" s="43"/>
      <c r="AD644" s="43"/>
      <c r="AE644" s="43"/>
      <c r="AF644" s="47"/>
      <c r="AG644" s="50"/>
      <c r="AH644" s="43"/>
      <c r="AI644" s="43"/>
      <c r="AJ644" s="43"/>
    </row>
    <row r="645" spans="1:36" x14ac:dyDescent="0.25">
      <c r="A645" s="43"/>
      <c r="B645" s="44"/>
      <c r="C645" s="43"/>
      <c r="D645" s="47"/>
      <c r="E645" s="43"/>
      <c r="F645" s="45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6"/>
      <c r="Y645" s="43"/>
      <c r="Z645" s="43"/>
      <c r="AA645" s="43"/>
      <c r="AB645" s="43"/>
      <c r="AC645" s="43"/>
      <c r="AD645" s="43"/>
      <c r="AE645" s="43"/>
      <c r="AF645" s="47"/>
      <c r="AG645" s="50"/>
      <c r="AH645" s="43"/>
      <c r="AI645" s="43"/>
      <c r="AJ645" s="43"/>
    </row>
    <row r="646" spans="1:36" x14ac:dyDescent="0.25">
      <c r="A646" s="43"/>
      <c r="B646" s="44"/>
      <c r="C646" s="43"/>
      <c r="D646" s="47"/>
      <c r="E646" s="43"/>
      <c r="F646" s="45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6"/>
      <c r="Y646" s="43"/>
      <c r="Z646" s="43"/>
      <c r="AA646" s="43"/>
      <c r="AB646" s="43"/>
      <c r="AC646" s="43"/>
      <c r="AD646" s="43"/>
      <c r="AE646" s="43"/>
      <c r="AF646" s="47"/>
      <c r="AG646" s="50"/>
      <c r="AH646" s="43"/>
      <c r="AI646" s="43"/>
      <c r="AJ646" s="43"/>
    </row>
    <row r="647" spans="1:36" x14ac:dyDescent="0.25">
      <c r="A647" s="43"/>
      <c r="B647" s="44"/>
      <c r="C647" s="43"/>
      <c r="D647" s="47"/>
      <c r="E647" s="43"/>
      <c r="F647" s="45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6"/>
      <c r="Y647" s="43"/>
      <c r="Z647" s="43"/>
      <c r="AA647" s="43"/>
      <c r="AB647" s="43"/>
      <c r="AC647" s="43"/>
      <c r="AD647" s="43"/>
      <c r="AE647" s="43"/>
      <c r="AF647" s="47"/>
      <c r="AG647" s="50"/>
      <c r="AH647" s="43"/>
      <c r="AI647" s="43"/>
      <c r="AJ647" s="43"/>
    </row>
    <row r="648" spans="1:36" x14ac:dyDescent="0.25">
      <c r="A648" s="43"/>
      <c r="B648" s="44"/>
      <c r="C648" s="43"/>
      <c r="D648" s="47"/>
      <c r="E648" s="43"/>
      <c r="F648" s="45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6"/>
      <c r="Y648" s="43"/>
      <c r="Z648" s="43"/>
      <c r="AA648" s="43"/>
      <c r="AB648" s="43"/>
      <c r="AC648" s="43"/>
      <c r="AD648" s="43"/>
      <c r="AE648" s="43"/>
      <c r="AF648" s="47"/>
      <c r="AG648" s="50"/>
      <c r="AH648" s="43"/>
      <c r="AI648" s="43"/>
      <c r="AJ648" s="43"/>
    </row>
    <row r="649" spans="1:36" x14ac:dyDescent="0.25">
      <c r="A649" s="43"/>
      <c r="B649" s="44"/>
      <c r="C649" s="43"/>
      <c r="D649" s="47"/>
      <c r="E649" s="43"/>
      <c r="F649" s="45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6"/>
      <c r="Y649" s="43"/>
      <c r="Z649" s="43"/>
      <c r="AA649" s="43"/>
      <c r="AB649" s="43"/>
      <c r="AC649" s="43"/>
      <c r="AD649" s="43"/>
      <c r="AE649" s="43"/>
      <c r="AF649" s="47"/>
      <c r="AG649" s="50"/>
      <c r="AH649" s="43"/>
      <c r="AI649" s="43"/>
      <c r="AJ649" s="43"/>
    </row>
    <row r="650" spans="1:36" x14ac:dyDescent="0.25">
      <c r="A650" s="43"/>
      <c r="B650" s="44"/>
      <c r="C650" s="43"/>
      <c r="D650" s="47"/>
      <c r="E650" s="43"/>
      <c r="F650" s="45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6"/>
      <c r="Y650" s="43"/>
      <c r="Z650" s="43"/>
      <c r="AA650" s="43"/>
      <c r="AB650" s="43"/>
      <c r="AC650" s="43"/>
      <c r="AD650" s="43"/>
      <c r="AE650" s="43"/>
      <c r="AF650" s="47"/>
      <c r="AG650" s="50"/>
      <c r="AH650" s="43"/>
      <c r="AI650" s="43"/>
      <c r="AJ650" s="43"/>
    </row>
    <row r="651" spans="1:36" x14ac:dyDescent="0.25">
      <c r="A651" s="43"/>
      <c r="B651" s="44"/>
      <c r="C651" s="43"/>
      <c r="D651" s="47"/>
      <c r="E651" s="43"/>
      <c r="F651" s="45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6"/>
      <c r="Y651" s="43"/>
      <c r="Z651" s="43"/>
      <c r="AA651" s="43"/>
      <c r="AB651" s="43"/>
      <c r="AC651" s="43"/>
      <c r="AD651" s="43"/>
      <c r="AE651" s="43"/>
      <c r="AF651" s="47"/>
      <c r="AG651" s="50"/>
      <c r="AH651" s="43"/>
      <c r="AI651" s="43"/>
      <c r="AJ651" s="43"/>
    </row>
    <row r="652" spans="1:36" x14ac:dyDescent="0.25">
      <c r="A652" s="43"/>
      <c r="B652" s="44"/>
      <c r="C652" s="43"/>
      <c r="D652" s="47"/>
      <c r="E652" s="43"/>
      <c r="F652" s="45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6"/>
      <c r="Y652" s="43"/>
      <c r="Z652" s="43"/>
      <c r="AA652" s="43"/>
      <c r="AB652" s="43"/>
      <c r="AC652" s="43"/>
      <c r="AD652" s="43"/>
      <c r="AE652" s="43"/>
      <c r="AF652" s="47"/>
      <c r="AG652" s="50"/>
      <c r="AH652" s="43"/>
      <c r="AI652" s="43"/>
      <c r="AJ652" s="43"/>
    </row>
    <row r="653" spans="1:36" x14ac:dyDescent="0.25">
      <c r="A653" s="43"/>
      <c r="B653" s="44"/>
      <c r="C653" s="43"/>
      <c r="D653" s="47"/>
      <c r="E653" s="43"/>
      <c r="F653" s="45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6"/>
      <c r="Y653" s="43"/>
      <c r="Z653" s="43"/>
      <c r="AA653" s="43"/>
      <c r="AB653" s="43"/>
      <c r="AC653" s="43"/>
      <c r="AD653" s="43"/>
      <c r="AE653" s="43"/>
      <c r="AF653" s="47"/>
      <c r="AG653" s="50"/>
      <c r="AH653" s="43"/>
      <c r="AI653" s="43"/>
      <c r="AJ653" s="43"/>
    </row>
    <row r="654" spans="1:36" x14ac:dyDescent="0.25">
      <c r="A654" s="43"/>
      <c r="B654" s="44"/>
      <c r="C654" s="43"/>
      <c r="D654" s="47"/>
      <c r="E654" s="43"/>
      <c r="F654" s="45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6"/>
      <c r="Y654" s="43"/>
      <c r="Z654" s="43"/>
      <c r="AA654" s="43"/>
      <c r="AB654" s="43"/>
      <c r="AC654" s="43"/>
      <c r="AD654" s="43"/>
      <c r="AE654" s="43"/>
      <c r="AF654" s="47"/>
      <c r="AG654" s="50"/>
      <c r="AH654" s="43"/>
      <c r="AI654" s="43"/>
      <c r="AJ654" s="43"/>
    </row>
    <row r="655" spans="1:36" x14ac:dyDescent="0.25">
      <c r="A655" s="43"/>
      <c r="B655" s="44"/>
      <c r="C655" s="43"/>
      <c r="D655" s="47"/>
      <c r="E655" s="43"/>
      <c r="F655" s="45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6"/>
      <c r="Y655" s="43"/>
      <c r="Z655" s="43"/>
      <c r="AA655" s="43"/>
      <c r="AB655" s="43"/>
      <c r="AC655" s="43"/>
      <c r="AD655" s="43"/>
      <c r="AE655" s="43"/>
      <c r="AF655" s="47"/>
      <c r="AG655" s="50"/>
      <c r="AH655" s="43"/>
      <c r="AI655" s="43"/>
      <c r="AJ655" s="43"/>
    </row>
    <row r="656" spans="1:36" x14ac:dyDescent="0.25">
      <c r="A656" s="43"/>
      <c r="B656" s="44"/>
      <c r="C656" s="43"/>
      <c r="D656" s="47"/>
      <c r="E656" s="43"/>
      <c r="F656" s="45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6"/>
      <c r="Y656" s="43"/>
      <c r="Z656" s="43"/>
      <c r="AA656" s="43"/>
      <c r="AB656" s="43"/>
      <c r="AC656" s="43"/>
      <c r="AD656" s="43"/>
      <c r="AE656" s="43"/>
      <c r="AF656" s="47"/>
      <c r="AG656" s="50"/>
      <c r="AH656" s="43"/>
      <c r="AI656" s="43"/>
      <c r="AJ656" s="43"/>
    </row>
    <row r="657" spans="1:36" x14ac:dyDescent="0.25">
      <c r="A657" s="43"/>
      <c r="B657" s="44"/>
      <c r="C657" s="43"/>
      <c r="D657" s="47"/>
      <c r="E657" s="43"/>
      <c r="F657" s="45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6"/>
      <c r="Y657" s="43"/>
      <c r="Z657" s="43"/>
      <c r="AA657" s="43"/>
      <c r="AB657" s="43"/>
      <c r="AC657" s="43"/>
      <c r="AD657" s="43"/>
      <c r="AE657" s="43"/>
      <c r="AF657" s="47"/>
      <c r="AG657" s="50"/>
      <c r="AH657" s="43"/>
      <c r="AI657" s="43"/>
      <c r="AJ657" s="43"/>
    </row>
    <row r="658" spans="1:36" x14ac:dyDescent="0.25">
      <c r="A658" s="43"/>
      <c r="B658" s="44"/>
      <c r="C658" s="43"/>
      <c r="D658" s="47"/>
      <c r="E658" s="43"/>
      <c r="F658" s="45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6"/>
      <c r="Y658" s="43"/>
      <c r="Z658" s="43"/>
      <c r="AA658" s="43"/>
      <c r="AB658" s="43"/>
      <c r="AC658" s="43"/>
      <c r="AD658" s="43"/>
      <c r="AE658" s="43"/>
      <c r="AF658" s="47"/>
      <c r="AG658" s="50"/>
      <c r="AH658" s="43"/>
      <c r="AI658" s="43"/>
      <c r="AJ658" s="43"/>
    </row>
    <row r="659" spans="1:36" x14ac:dyDescent="0.25">
      <c r="A659" s="43"/>
      <c r="B659" s="44"/>
      <c r="C659" s="43"/>
      <c r="D659" s="47"/>
      <c r="E659" s="43"/>
      <c r="F659" s="45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6"/>
      <c r="Y659" s="43"/>
      <c r="Z659" s="43"/>
      <c r="AA659" s="43"/>
      <c r="AB659" s="43"/>
      <c r="AC659" s="43"/>
      <c r="AD659" s="43"/>
      <c r="AE659" s="43"/>
      <c r="AF659" s="47"/>
      <c r="AG659" s="50"/>
      <c r="AH659" s="43"/>
      <c r="AI659" s="43"/>
      <c r="AJ659" s="43"/>
    </row>
    <row r="660" spans="1:36" x14ac:dyDescent="0.25">
      <c r="A660" s="43"/>
      <c r="B660" s="44"/>
      <c r="C660" s="43"/>
      <c r="D660" s="47"/>
      <c r="E660" s="43"/>
      <c r="F660" s="45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6"/>
      <c r="Y660" s="43"/>
      <c r="Z660" s="43"/>
      <c r="AA660" s="43"/>
      <c r="AB660" s="43"/>
      <c r="AC660" s="43"/>
      <c r="AD660" s="43"/>
      <c r="AE660" s="43"/>
      <c r="AF660" s="47"/>
      <c r="AG660" s="50"/>
      <c r="AH660" s="43"/>
      <c r="AI660" s="43"/>
      <c r="AJ660" s="43"/>
    </row>
    <row r="661" spans="1:36" x14ac:dyDescent="0.25">
      <c r="A661" s="43"/>
      <c r="B661" s="44"/>
      <c r="C661" s="43"/>
      <c r="D661" s="47"/>
      <c r="E661" s="43"/>
      <c r="F661" s="45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6"/>
      <c r="Y661" s="43"/>
      <c r="Z661" s="43"/>
      <c r="AA661" s="43"/>
      <c r="AB661" s="43"/>
      <c r="AC661" s="43"/>
      <c r="AD661" s="43"/>
      <c r="AE661" s="43"/>
      <c r="AF661" s="47"/>
      <c r="AG661" s="50"/>
      <c r="AH661" s="43"/>
      <c r="AI661" s="43"/>
      <c r="AJ661" s="43"/>
    </row>
    <row r="662" spans="1:36" x14ac:dyDescent="0.25">
      <c r="A662" s="43"/>
      <c r="B662" s="44"/>
      <c r="C662" s="43"/>
      <c r="D662" s="47"/>
      <c r="E662" s="43"/>
      <c r="F662" s="45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6"/>
      <c r="Y662" s="43"/>
      <c r="Z662" s="43"/>
      <c r="AA662" s="43"/>
      <c r="AB662" s="43"/>
      <c r="AC662" s="43"/>
      <c r="AD662" s="43"/>
      <c r="AE662" s="43"/>
      <c r="AF662" s="47"/>
      <c r="AG662" s="50"/>
      <c r="AH662" s="43"/>
      <c r="AI662" s="43"/>
      <c r="AJ662" s="43"/>
    </row>
    <row r="663" spans="1:36" x14ac:dyDescent="0.25">
      <c r="A663" s="43"/>
      <c r="B663" s="44"/>
      <c r="C663" s="43"/>
      <c r="D663" s="47"/>
      <c r="E663" s="43"/>
      <c r="F663" s="45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6"/>
      <c r="Y663" s="43"/>
      <c r="Z663" s="43"/>
      <c r="AA663" s="43"/>
      <c r="AB663" s="43"/>
      <c r="AC663" s="43"/>
      <c r="AD663" s="43"/>
      <c r="AE663" s="43"/>
      <c r="AF663" s="47"/>
      <c r="AG663" s="50"/>
      <c r="AH663" s="43"/>
      <c r="AI663" s="43"/>
      <c r="AJ663" s="43"/>
    </row>
    <row r="664" spans="1:36" x14ac:dyDescent="0.25">
      <c r="A664" s="43"/>
      <c r="B664" s="44"/>
      <c r="C664" s="43"/>
      <c r="D664" s="47"/>
      <c r="E664" s="43"/>
      <c r="F664" s="45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6"/>
      <c r="Y664" s="43"/>
      <c r="Z664" s="43"/>
      <c r="AA664" s="43"/>
      <c r="AB664" s="43"/>
      <c r="AC664" s="43"/>
      <c r="AD664" s="43"/>
      <c r="AE664" s="43"/>
      <c r="AF664" s="47"/>
      <c r="AG664" s="50"/>
      <c r="AH664" s="43"/>
      <c r="AI664" s="43"/>
      <c r="AJ664" s="43"/>
    </row>
    <row r="665" spans="1:36" x14ac:dyDescent="0.25">
      <c r="A665" s="43"/>
      <c r="B665" s="44"/>
      <c r="C665" s="43"/>
      <c r="D665" s="47"/>
      <c r="E665" s="43"/>
      <c r="F665" s="45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6"/>
      <c r="Y665" s="43"/>
      <c r="Z665" s="43"/>
      <c r="AA665" s="43"/>
      <c r="AB665" s="43"/>
      <c r="AC665" s="43"/>
      <c r="AD665" s="43"/>
      <c r="AE665" s="43"/>
      <c r="AF665" s="47"/>
      <c r="AG665" s="50"/>
      <c r="AH665" s="43"/>
      <c r="AI665" s="43"/>
      <c r="AJ665" s="43"/>
    </row>
    <row r="666" spans="1:36" x14ac:dyDescent="0.25">
      <c r="A666" s="43"/>
      <c r="B666" s="44"/>
      <c r="C666" s="43"/>
      <c r="D666" s="47"/>
      <c r="E666" s="43"/>
      <c r="F666" s="45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6"/>
      <c r="Y666" s="43"/>
      <c r="Z666" s="43"/>
      <c r="AA666" s="43"/>
      <c r="AB666" s="43"/>
      <c r="AC666" s="43"/>
      <c r="AD666" s="43"/>
      <c r="AE666" s="43"/>
      <c r="AF666" s="47"/>
      <c r="AG666" s="50"/>
      <c r="AH666" s="43"/>
      <c r="AI666" s="43"/>
      <c r="AJ666" s="43"/>
    </row>
    <row r="667" spans="1:36" x14ac:dyDescent="0.25">
      <c r="A667" s="43"/>
      <c r="B667" s="44"/>
      <c r="C667" s="43"/>
      <c r="D667" s="47"/>
      <c r="E667" s="43"/>
      <c r="F667" s="45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6"/>
      <c r="Y667" s="43"/>
      <c r="Z667" s="43"/>
      <c r="AA667" s="43"/>
      <c r="AB667" s="43"/>
      <c r="AC667" s="43"/>
      <c r="AD667" s="43"/>
      <c r="AE667" s="43"/>
      <c r="AF667" s="47"/>
      <c r="AG667" s="50"/>
      <c r="AH667" s="43"/>
      <c r="AI667" s="43"/>
      <c r="AJ667" s="43"/>
    </row>
    <row r="668" spans="1:36" x14ac:dyDescent="0.25">
      <c r="A668" s="43"/>
      <c r="B668" s="44"/>
      <c r="C668" s="43"/>
      <c r="D668" s="47"/>
      <c r="E668" s="43"/>
      <c r="F668" s="45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6"/>
      <c r="Y668" s="43"/>
      <c r="Z668" s="43"/>
      <c r="AA668" s="43"/>
      <c r="AB668" s="43"/>
      <c r="AC668" s="43"/>
      <c r="AD668" s="43"/>
      <c r="AE668" s="43"/>
      <c r="AF668" s="47"/>
      <c r="AG668" s="50"/>
      <c r="AH668" s="43"/>
      <c r="AI668" s="43"/>
      <c r="AJ668" s="43"/>
    </row>
    <row r="669" spans="1:36" x14ac:dyDescent="0.25">
      <c r="A669" s="43"/>
      <c r="B669" s="44"/>
      <c r="C669" s="43"/>
      <c r="D669" s="47"/>
      <c r="E669" s="43"/>
      <c r="F669" s="45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6"/>
      <c r="Y669" s="43"/>
      <c r="Z669" s="43"/>
      <c r="AA669" s="43"/>
      <c r="AB669" s="43"/>
      <c r="AC669" s="43"/>
      <c r="AD669" s="43"/>
      <c r="AE669" s="43"/>
      <c r="AF669" s="47"/>
      <c r="AG669" s="50"/>
      <c r="AH669" s="43"/>
      <c r="AI669" s="43"/>
      <c r="AJ669" s="43"/>
    </row>
    <row r="670" spans="1:36" x14ac:dyDescent="0.25">
      <c r="A670" s="43"/>
      <c r="B670" s="44"/>
      <c r="C670" s="43"/>
      <c r="D670" s="47"/>
      <c r="E670" s="43"/>
      <c r="F670" s="45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6"/>
      <c r="Y670" s="43"/>
      <c r="Z670" s="43"/>
      <c r="AA670" s="43"/>
      <c r="AB670" s="43"/>
      <c r="AC670" s="43"/>
      <c r="AD670" s="43"/>
      <c r="AE670" s="43"/>
      <c r="AF670" s="47"/>
      <c r="AG670" s="50"/>
      <c r="AH670" s="43"/>
      <c r="AI670" s="43"/>
      <c r="AJ670" s="43"/>
    </row>
    <row r="671" spans="1:36" x14ac:dyDescent="0.25">
      <c r="A671" s="43"/>
      <c r="B671" s="44"/>
      <c r="C671" s="43"/>
      <c r="D671" s="47"/>
      <c r="E671" s="43"/>
      <c r="F671" s="45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6"/>
      <c r="Y671" s="43"/>
      <c r="Z671" s="43"/>
      <c r="AA671" s="43"/>
      <c r="AB671" s="43"/>
      <c r="AC671" s="43"/>
      <c r="AD671" s="43"/>
      <c r="AE671" s="43"/>
      <c r="AF671" s="47"/>
      <c r="AG671" s="50"/>
      <c r="AH671" s="43"/>
      <c r="AI671" s="43"/>
      <c r="AJ671" s="43"/>
    </row>
    <row r="672" spans="1:36" x14ac:dyDescent="0.25">
      <c r="A672" s="43"/>
      <c r="B672" s="44"/>
      <c r="C672" s="43"/>
      <c r="D672" s="47"/>
      <c r="E672" s="43"/>
      <c r="F672" s="45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6"/>
      <c r="Y672" s="43"/>
      <c r="Z672" s="43"/>
      <c r="AA672" s="43"/>
      <c r="AB672" s="43"/>
      <c r="AC672" s="43"/>
      <c r="AD672" s="43"/>
      <c r="AE672" s="43"/>
      <c r="AF672" s="47"/>
      <c r="AG672" s="50"/>
      <c r="AH672" s="43"/>
      <c r="AI672" s="43"/>
      <c r="AJ672" s="43"/>
    </row>
    <row r="673" spans="1:36" x14ac:dyDescent="0.25">
      <c r="A673" s="43"/>
      <c r="B673" s="44"/>
      <c r="C673" s="43"/>
      <c r="D673" s="47"/>
      <c r="E673" s="43"/>
      <c r="F673" s="45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6"/>
      <c r="Y673" s="43"/>
      <c r="Z673" s="43"/>
      <c r="AA673" s="43"/>
      <c r="AB673" s="43"/>
      <c r="AC673" s="43"/>
      <c r="AD673" s="43"/>
      <c r="AE673" s="43"/>
      <c r="AF673" s="47"/>
      <c r="AG673" s="50"/>
      <c r="AH673" s="43"/>
      <c r="AI673" s="43"/>
      <c r="AJ673" s="43"/>
    </row>
    <row r="674" spans="1:36" x14ac:dyDescent="0.25">
      <c r="A674" s="43"/>
      <c r="B674" s="44"/>
      <c r="C674" s="43"/>
      <c r="D674" s="47"/>
      <c r="E674" s="43"/>
      <c r="F674" s="45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6"/>
      <c r="Y674" s="43"/>
      <c r="Z674" s="43"/>
      <c r="AA674" s="43"/>
      <c r="AB674" s="43"/>
      <c r="AC674" s="43"/>
      <c r="AD674" s="43"/>
      <c r="AE674" s="43"/>
      <c r="AF674" s="47"/>
      <c r="AG674" s="50"/>
      <c r="AH674" s="43"/>
      <c r="AI674" s="43"/>
      <c r="AJ674" s="43"/>
    </row>
    <row r="675" spans="1:36" x14ac:dyDescent="0.25">
      <c r="A675" s="43"/>
      <c r="B675" s="44"/>
      <c r="C675" s="43"/>
      <c r="D675" s="47"/>
      <c r="E675" s="43"/>
      <c r="F675" s="45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6"/>
      <c r="Y675" s="43"/>
      <c r="Z675" s="43"/>
      <c r="AA675" s="43"/>
      <c r="AB675" s="43"/>
      <c r="AC675" s="43"/>
      <c r="AD675" s="43"/>
      <c r="AE675" s="43"/>
      <c r="AF675" s="47"/>
      <c r="AG675" s="50"/>
      <c r="AH675" s="43"/>
      <c r="AI675" s="43"/>
      <c r="AJ675" s="43"/>
    </row>
    <row r="676" spans="1:36" x14ac:dyDescent="0.25">
      <c r="A676" s="43"/>
      <c r="B676" s="44"/>
      <c r="C676" s="43"/>
      <c r="D676" s="47"/>
      <c r="E676" s="43"/>
      <c r="F676" s="45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6"/>
      <c r="Y676" s="43"/>
      <c r="Z676" s="43"/>
      <c r="AA676" s="43"/>
      <c r="AB676" s="43"/>
      <c r="AC676" s="43"/>
      <c r="AD676" s="43"/>
      <c r="AE676" s="43"/>
      <c r="AF676" s="47"/>
      <c r="AG676" s="50"/>
      <c r="AH676" s="43"/>
      <c r="AI676" s="43"/>
      <c r="AJ676" s="43"/>
    </row>
    <row r="677" spans="1:36" x14ac:dyDescent="0.25">
      <c r="A677" s="43"/>
      <c r="B677" s="44"/>
      <c r="C677" s="43"/>
      <c r="D677" s="47"/>
      <c r="E677" s="43"/>
      <c r="F677" s="45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6"/>
      <c r="Y677" s="43"/>
      <c r="Z677" s="43"/>
      <c r="AA677" s="43"/>
      <c r="AB677" s="43"/>
      <c r="AC677" s="43"/>
      <c r="AD677" s="43"/>
      <c r="AE677" s="43"/>
      <c r="AF677" s="47"/>
      <c r="AG677" s="50"/>
      <c r="AH677" s="43"/>
      <c r="AI677" s="43"/>
      <c r="AJ677" s="43"/>
    </row>
    <row r="678" spans="1:36" x14ac:dyDescent="0.25">
      <c r="A678" s="43"/>
      <c r="B678" s="44"/>
      <c r="C678" s="43"/>
      <c r="D678" s="47"/>
      <c r="E678" s="43"/>
      <c r="F678" s="45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6"/>
      <c r="Y678" s="43"/>
      <c r="Z678" s="43"/>
      <c r="AA678" s="43"/>
      <c r="AB678" s="43"/>
      <c r="AC678" s="43"/>
      <c r="AD678" s="43"/>
      <c r="AE678" s="43"/>
      <c r="AF678" s="47"/>
      <c r="AG678" s="50"/>
      <c r="AH678" s="43"/>
      <c r="AI678" s="43"/>
      <c r="AJ678" s="43"/>
    </row>
    <row r="679" spans="1:36" x14ac:dyDescent="0.25">
      <c r="A679" s="43"/>
      <c r="B679" s="44"/>
      <c r="C679" s="43"/>
      <c r="D679" s="47"/>
      <c r="E679" s="43"/>
      <c r="F679" s="45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6"/>
      <c r="Y679" s="43"/>
      <c r="Z679" s="43"/>
      <c r="AA679" s="43"/>
      <c r="AB679" s="43"/>
      <c r="AC679" s="43"/>
      <c r="AD679" s="43"/>
      <c r="AE679" s="43"/>
      <c r="AF679" s="47"/>
      <c r="AG679" s="50"/>
      <c r="AH679" s="43"/>
      <c r="AI679" s="43"/>
      <c r="AJ679" s="43"/>
    </row>
    <row r="680" spans="1:36" x14ac:dyDescent="0.25">
      <c r="A680" s="43"/>
      <c r="B680" s="44"/>
      <c r="C680" s="43"/>
      <c r="D680" s="47"/>
      <c r="E680" s="43"/>
      <c r="F680" s="45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6"/>
      <c r="Y680" s="43"/>
      <c r="Z680" s="43"/>
      <c r="AA680" s="43"/>
      <c r="AB680" s="43"/>
      <c r="AC680" s="43"/>
      <c r="AD680" s="43"/>
      <c r="AE680" s="43"/>
      <c r="AF680" s="47"/>
      <c r="AG680" s="50"/>
      <c r="AH680" s="43"/>
      <c r="AI680" s="43"/>
      <c r="AJ680" s="43"/>
    </row>
    <row r="681" spans="1:36" x14ac:dyDescent="0.25">
      <c r="A681" s="43"/>
      <c r="B681" s="44"/>
      <c r="C681" s="43"/>
      <c r="D681" s="47"/>
      <c r="E681" s="43"/>
      <c r="F681" s="45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6"/>
      <c r="Y681" s="43"/>
      <c r="Z681" s="43"/>
      <c r="AA681" s="43"/>
      <c r="AB681" s="43"/>
      <c r="AC681" s="43"/>
      <c r="AD681" s="43"/>
      <c r="AE681" s="43"/>
      <c r="AF681" s="47"/>
      <c r="AG681" s="50"/>
      <c r="AH681" s="43"/>
      <c r="AI681" s="43"/>
      <c r="AJ681" s="43"/>
    </row>
    <row r="682" spans="1:36" x14ac:dyDescent="0.25">
      <c r="A682" s="43"/>
      <c r="B682" s="44"/>
      <c r="C682" s="43"/>
      <c r="D682" s="47"/>
      <c r="E682" s="43"/>
      <c r="F682" s="45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6"/>
      <c r="Y682" s="43"/>
      <c r="Z682" s="43"/>
      <c r="AA682" s="43"/>
      <c r="AB682" s="43"/>
      <c r="AC682" s="43"/>
      <c r="AD682" s="43"/>
      <c r="AE682" s="43"/>
      <c r="AF682" s="47"/>
      <c r="AG682" s="50"/>
      <c r="AH682" s="43"/>
      <c r="AI682" s="43"/>
      <c r="AJ682" s="43"/>
    </row>
    <row r="683" spans="1:36" x14ac:dyDescent="0.25">
      <c r="A683" s="43"/>
      <c r="B683" s="44"/>
      <c r="C683" s="43"/>
      <c r="D683" s="47"/>
      <c r="E683" s="43"/>
      <c r="F683" s="45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6"/>
      <c r="Y683" s="43"/>
      <c r="Z683" s="43"/>
      <c r="AA683" s="43"/>
      <c r="AB683" s="43"/>
      <c r="AC683" s="43"/>
      <c r="AD683" s="43"/>
      <c r="AE683" s="43"/>
      <c r="AF683" s="47"/>
      <c r="AG683" s="50"/>
      <c r="AH683" s="43"/>
      <c r="AI683" s="43"/>
      <c r="AJ683" s="43"/>
    </row>
    <row r="684" spans="1:36" x14ac:dyDescent="0.25">
      <c r="A684" s="43"/>
      <c r="B684" s="44"/>
      <c r="C684" s="43"/>
      <c r="D684" s="47"/>
      <c r="E684" s="43"/>
      <c r="F684" s="45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6"/>
      <c r="Y684" s="43"/>
      <c r="Z684" s="43"/>
      <c r="AA684" s="43"/>
      <c r="AB684" s="43"/>
      <c r="AC684" s="43"/>
      <c r="AD684" s="43"/>
      <c r="AE684" s="43"/>
      <c r="AF684" s="47"/>
      <c r="AG684" s="50"/>
      <c r="AH684" s="43"/>
      <c r="AI684" s="43"/>
      <c r="AJ684" s="43"/>
    </row>
    <row r="685" spans="1:36" x14ac:dyDescent="0.25">
      <c r="A685" s="43"/>
      <c r="B685" s="44"/>
      <c r="C685" s="43"/>
      <c r="D685" s="47"/>
      <c r="E685" s="43"/>
      <c r="F685" s="45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6"/>
      <c r="Y685" s="43"/>
      <c r="Z685" s="43"/>
      <c r="AA685" s="43"/>
      <c r="AB685" s="43"/>
      <c r="AC685" s="43"/>
      <c r="AD685" s="43"/>
      <c r="AE685" s="43"/>
      <c r="AF685" s="47"/>
      <c r="AG685" s="50"/>
      <c r="AH685" s="43"/>
      <c r="AI685" s="43"/>
      <c r="AJ685" s="43"/>
    </row>
    <row r="686" spans="1:36" x14ac:dyDescent="0.25">
      <c r="A686" s="43"/>
      <c r="B686" s="44"/>
      <c r="C686" s="43"/>
      <c r="D686" s="47"/>
      <c r="E686" s="43"/>
      <c r="F686" s="45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6"/>
      <c r="Y686" s="43"/>
      <c r="Z686" s="43"/>
      <c r="AA686" s="43"/>
      <c r="AB686" s="43"/>
      <c r="AC686" s="43"/>
      <c r="AD686" s="43"/>
      <c r="AE686" s="43"/>
      <c r="AF686" s="47"/>
      <c r="AG686" s="50"/>
      <c r="AH686" s="43"/>
      <c r="AI686" s="43"/>
      <c r="AJ686" s="43"/>
    </row>
    <row r="687" spans="1:36" x14ac:dyDescent="0.25">
      <c r="A687" s="43"/>
      <c r="B687" s="44"/>
      <c r="C687" s="43"/>
      <c r="D687" s="47"/>
      <c r="E687" s="43"/>
      <c r="F687" s="45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6"/>
      <c r="Y687" s="43"/>
      <c r="Z687" s="43"/>
      <c r="AA687" s="43"/>
      <c r="AB687" s="43"/>
      <c r="AC687" s="43"/>
      <c r="AD687" s="43"/>
      <c r="AE687" s="43"/>
      <c r="AF687" s="47"/>
      <c r="AG687" s="50"/>
      <c r="AH687" s="43"/>
      <c r="AI687" s="43"/>
      <c r="AJ687" s="43"/>
    </row>
    <row r="688" spans="1:36" x14ac:dyDescent="0.25">
      <c r="A688" s="43"/>
      <c r="B688" s="44"/>
      <c r="C688" s="43"/>
      <c r="D688" s="47"/>
      <c r="E688" s="43"/>
      <c r="F688" s="45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6"/>
      <c r="Y688" s="43"/>
      <c r="Z688" s="43"/>
      <c r="AA688" s="43"/>
      <c r="AB688" s="43"/>
      <c r="AC688" s="43"/>
      <c r="AD688" s="43"/>
      <c r="AE688" s="43"/>
      <c r="AF688" s="47"/>
      <c r="AG688" s="50"/>
      <c r="AH688" s="43"/>
      <c r="AI688" s="43"/>
      <c r="AJ688" s="43"/>
    </row>
    <row r="689" spans="1:36" x14ac:dyDescent="0.25">
      <c r="A689" s="43"/>
      <c r="B689" s="44"/>
      <c r="C689" s="43"/>
      <c r="D689" s="47"/>
      <c r="E689" s="43"/>
      <c r="F689" s="45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6"/>
      <c r="Y689" s="43"/>
      <c r="Z689" s="43"/>
      <c r="AA689" s="43"/>
      <c r="AB689" s="43"/>
      <c r="AC689" s="43"/>
      <c r="AD689" s="43"/>
      <c r="AE689" s="43"/>
      <c r="AF689" s="47"/>
      <c r="AG689" s="50"/>
      <c r="AH689" s="43"/>
      <c r="AI689" s="43"/>
      <c r="AJ689" s="43"/>
    </row>
    <row r="690" spans="1:36" x14ac:dyDescent="0.25">
      <c r="A690" s="43"/>
      <c r="B690" s="44"/>
      <c r="C690" s="43"/>
      <c r="D690" s="47"/>
      <c r="E690" s="43"/>
      <c r="F690" s="45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6"/>
      <c r="Y690" s="43"/>
      <c r="Z690" s="43"/>
      <c r="AA690" s="43"/>
      <c r="AB690" s="43"/>
      <c r="AC690" s="43"/>
      <c r="AD690" s="43"/>
      <c r="AE690" s="43"/>
      <c r="AF690" s="47"/>
      <c r="AG690" s="50"/>
      <c r="AH690" s="43"/>
      <c r="AI690" s="43"/>
      <c r="AJ690" s="43"/>
    </row>
    <row r="691" spans="1:36" x14ac:dyDescent="0.25">
      <c r="A691" s="43"/>
      <c r="B691" s="44"/>
      <c r="C691" s="43"/>
      <c r="D691" s="47"/>
      <c r="E691" s="43"/>
      <c r="F691" s="45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6"/>
      <c r="Y691" s="43"/>
      <c r="Z691" s="43"/>
      <c r="AA691" s="43"/>
      <c r="AB691" s="43"/>
      <c r="AC691" s="43"/>
      <c r="AD691" s="43"/>
      <c r="AE691" s="43"/>
      <c r="AF691" s="47"/>
      <c r="AG691" s="50"/>
      <c r="AH691" s="43"/>
      <c r="AI691" s="43"/>
      <c r="AJ691" s="43"/>
    </row>
    <row r="692" spans="1:36" x14ac:dyDescent="0.25">
      <c r="A692" s="43"/>
      <c r="B692" s="44"/>
      <c r="C692" s="43"/>
      <c r="D692" s="47"/>
      <c r="E692" s="43"/>
      <c r="F692" s="45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6"/>
      <c r="Y692" s="43"/>
      <c r="Z692" s="43"/>
      <c r="AA692" s="43"/>
      <c r="AB692" s="43"/>
      <c r="AC692" s="43"/>
      <c r="AD692" s="43"/>
      <c r="AE692" s="43"/>
      <c r="AF692" s="47"/>
      <c r="AG692" s="50"/>
      <c r="AH692" s="43"/>
      <c r="AI692" s="43"/>
      <c r="AJ692" s="43"/>
    </row>
    <row r="693" spans="1:36" x14ac:dyDescent="0.25">
      <c r="A693" s="43"/>
      <c r="B693" s="44"/>
      <c r="C693" s="43"/>
      <c r="D693" s="47"/>
      <c r="E693" s="43"/>
      <c r="F693" s="45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6"/>
      <c r="Y693" s="43"/>
      <c r="Z693" s="43"/>
      <c r="AA693" s="43"/>
      <c r="AB693" s="43"/>
      <c r="AC693" s="43"/>
      <c r="AD693" s="43"/>
      <c r="AE693" s="43"/>
      <c r="AF693" s="47"/>
      <c r="AG693" s="50"/>
      <c r="AH693" s="43"/>
      <c r="AI693" s="43"/>
      <c r="AJ693" s="43"/>
    </row>
    <row r="694" spans="1:36" x14ac:dyDescent="0.25">
      <c r="A694" s="43"/>
      <c r="B694" s="44"/>
      <c r="C694" s="43"/>
      <c r="D694" s="47"/>
      <c r="E694" s="43"/>
      <c r="F694" s="45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6"/>
      <c r="Y694" s="43"/>
      <c r="Z694" s="43"/>
      <c r="AA694" s="43"/>
      <c r="AB694" s="43"/>
      <c r="AC694" s="43"/>
      <c r="AD694" s="43"/>
      <c r="AE694" s="43"/>
      <c r="AF694" s="47"/>
      <c r="AG694" s="50"/>
      <c r="AH694" s="43"/>
      <c r="AI694" s="43"/>
      <c r="AJ694" s="43"/>
    </row>
    <row r="695" spans="1:36" x14ac:dyDescent="0.25">
      <c r="A695" s="43"/>
      <c r="B695" s="44"/>
      <c r="C695" s="43"/>
      <c r="D695" s="47"/>
      <c r="E695" s="43"/>
      <c r="F695" s="45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6"/>
      <c r="Y695" s="43"/>
      <c r="Z695" s="43"/>
      <c r="AA695" s="43"/>
      <c r="AB695" s="43"/>
      <c r="AC695" s="43"/>
      <c r="AD695" s="43"/>
      <c r="AE695" s="43"/>
      <c r="AF695" s="47"/>
      <c r="AG695" s="50"/>
      <c r="AH695" s="43"/>
      <c r="AI695" s="43"/>
      <c r="AJ695" s="43"/>
    </row>
    <row r="696" spans="1:36" x14ac:dyDescent="0.25">
      <c r="A696" s="43"/>
      <c r="B696" s="44"/>
      <c r="C696" s="43"/>
      <c r="D696" s="47"/>
      <c r="E696" s="43"/>
      <c r="F696" s="45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6"/>
      <c r="Y696" s="43"/>
      <c r="Z696" s="43"/>
      <c r="AA696" s="43"/>
      <c r="AB696" s="43"/>
      <c r="AC696" s="43"/>
      <c r="AD696" s="43"/>
      <c r="AE696" s="43"/>
      <c r="AF696" s="47"/>
      <c r="AG696" s="50"/>
      <c r="AH696" s="43"/>
      <c r="AI696" s="43"/>
      <c r="AJ696" s="43"/>
    </row>
    <row r="697" spans="1:36" x14ac:dyDescent="0.25">
      <c r="A697" s="43"/>
      <c r="B697" s="44"/>
      <c r="C697" s="43"/>
      <c r="D697" s="47"/>
      <c r="E697" s="43"/>
      <c r="F697" s="45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6"/>
      <c r="Y697" s="43"/>
      <c r="Z697" s="43"/>
      <c r="AA697" s="43"/>
      <c r="AB697" s="43"/>
      <c r="AC697" s="43"/>
      <c r="AD697" s="43"/>
      <c r="AE697" s="43"/>
      <c r="AF697" s="47"/>
      <c r="AG697" s="50"/>
      <c r="AH697" s="43"/>
      <c r="AI697" s="43"/>
      <c r="AJ697" s="43"/>
    </row>
    <row r="698" spans="1:36" x14ac:dyDescent="0.25">
      <c r="A698" s="43"/>
      <c r="B698" s="44"/>
      <c r="C698" s="43"/>
      <c r="D698" s="47"/>
      <c r="E698" s="43"/>
      <c r="F698" s="45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6"/>
      <c r="Y698" s="43"/>
      <c r="Z698" s="43"/>
      <c r="AA698" s="43"/>
      <c r="AB698" s="43"/>
      <c r="AC698" s="43"/>
      <c r="AD698" s="43"/>
      <c r="AE698" s="43"/>
      <c r="AF698" s="47"/>
      <c r="AG698" s="50"/>
      <c r="AH698" s="43"/>
      <c r="AI698" s="43"/>
      <c r="AJ698" s="43"/>
    </row>
    <row r="699" spans="1:36" x14ac:dyDescent="0.25">
      <c r="A699" s="43"/>
      <c r="B699" s="44"/>
      <c r="C699" s="43"/>
      <c r="D699" s="47"/>
      <c r="E699" s="43"/>
      <c r="F699" s="45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6"/>
      <c r="Y699" s="43"/>
      <c r="Z699" s="43"/>
      <c r="AA699" s="43"/>
      <c r="AB699" s="43"/>
      <c r="AC699" s="43"/>
      <c r="AD699" s="43"/>
      <c r="AE699" s="43"/>
      <c r="AF699" s="47"/>
      <c r="AG699" s="50"/>
      <c r="AH699" s="43"/>
      <c r="AI699" s="43"/>
      <c r="AJ699" s="43"/>
    </row>
    <row r="700" spans="1:36" x14ac:dyDescent="0.25">
      <c r="A700" s="43"/>
      <c r="B700" s="44"/>
      <c r="C700" s="43"/>
      <c r="D700" s="47"/>
      <c r="E700" s="43"/>
      <c r="F700" s="45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6"/>
      <c r="Y700" s="43"/>
      <c r="Z700" s="43"/>
      <c r="AA700" s="43"/>
      <c r="AB700" s="43"/>
      <c r="AC700" s="43"/>
      <c r="AD700" s="43"/>
      <c r="AE700" s="43"/>
      <c r="AF700" s="47"/>
      <c r="AG700" s="50"/>
      <c r="AH700" s="43"/>
      <c r="AI700" s="43"/>
      <c r="AJ700" s="43"/>
    </row>
    <row r="701" spans="1:36" x14ac:dyDescent="0.25">
      <c r="A701" s="43"/>
      <c r="B701" s="44"/>
      <c r="C701" s="43"/>
      <c r="D701" s="47"/>
      <c r="E701" s="43"/>
      <c r="F701" s="45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6"/>
      <c r="Y701" s="43"/>
      <c r="Z701" s="43"/>
      <c r="AA701" s="43"/>
      <c r="AB701" s="43"/>
      <c r="AC701" s="43"/>
      <c r="AD701" s="43"/>
      <c r="AE701" s="43"/>
      <c r="AF701" s="47"/>
      <c r="AG701" s="50"/>
      <c r="AH701" s="43"/>
      <c r="AI701" s="43"/>
      <c r="AJ701" s="43"/>
    </row>
    <row r="702" spans="1:36" x14ac:dyDescent="0.25">
      <c r="A702" s="43"/>
      <c r="B702" s="44"/>
      <c r="C702" s="43"/>
      <c r="D702" s="47"/>
      <c r="E702" s="43"/>
      <c r="F702" s="45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6"/>
      <c r="Y702" s="43"/>
      <c r="Z702" s="43"/>
      <c r="AA702" s="43"/>
      <c r="AB702" s="43"/>
      <c r="AC702" s="43"/>
      <c r="AD702" s="43"/>
      <c r="AE702" s="43"/>
      <c r="AF702" s="47"/>
      <c r="AG702" s="50"/>
      <c r="AH702" s="43"/>
      <c r="AI702" s="43"/>
      <c r="AJ702" s="43"/>
    </row>
    <row r="703" spans="1:36" x14ac:dyDescent="0.25">
      <c r="A703" s="43"/>
      <c r="B703" s="44"/>
      <c r="C703" s="43"/>
      <c r="D703" s="47"/>
      <c r="E703" s="43"/>
      <c r="F703" s="45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6"/>
      <c r="Y703" s="43"/>
      <c r="Z703" s="43"/>
      <c r="AA703" s="43"/>
      <c r="AB703" s="43"/>
      <c r="AC703" s="43"/>
      <c r="AD703" s="43"/>
      <c r="AE703" s="43"/>
      <c r="AF703" s="47"/>
      <c r="AG703" s="50"/>
      <c r="AH703" s="43"/>
      <c r="AI703" s="43"/>
      <c r="AJ703" s="43"/>
    </row>
    <row r="704" spans="1:36" x14ac:dyDescent="0.25">
      <c r="A704" s="43"/>
      <c r="B704" s="44"/>
      <c r="C704" s="43"/>
      <c r="D704" s="47"/>
      <c r="E704" s="43"/>
      <c r="F704" s="45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6"/>
      <c r="Y704" s="43"/>
      <c r="Z704" s="43"/>
      <c r="AA704" s="43"/>
      <c r="AB704" s="43"/>
      <c r="AC704" s="43"/>
      <c r="AD704" s="43"/>
      <c r="AE704" s="43"/>
      <c r="AF704" s="47"/>
      <c r="AG704" s="50"/>
      <c r="AH704" s="43"/>
      <c r="AI704" s="43"/>
      <c r="AJ704" s="43"/>
    </row>
    <row r="705" spans="1:36" x14ac:dyDescent="0.25">
      <c r="A705" s="43"/>
      <c r="B705" s="44"/>
      <c r="C705" s="43"/>
      <c r="D705" s="47"/>
      <c r="E705" s="43"/>
      <c r="F705" s="45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6"/>
      <c r="Y705" s="43"/>
      <c r="Z705" s="43"/>
      <c r="AA705" s="43"/>
      <c r="AB705" s="43"/>
      <c r="AC705" s="43"/>
      <c r="AD705" s="43"/>
      <c r="AE705" s="43"/>
      <c r="AF705" s="47"/>
      <c r="AG705" s="50"/>
      <c r="AH705" s="43"/>
      <c r="AI705" s="43"/>
      <c r="AJ705" s="43"/>
    </row>
    <row r="706" spans="1:36" x14ac:dyDescent="0.25">
      <c r="A706" s="43"/>
      <c r="B706" s="44"/>
      <c r="C706" s="43"/>
      <c r="D706" s="47"/>
      <c r="E706" s="43"/>
      <c r="F706" s="45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6"/>
      <c r="Y706" s="43"/>
      <c r="Z706" s="43"/>
      <c r="AA706" s="43"/>
      <c r="AB706" s="43"/>
      <c r="AC706" s="43"/>
      <c r="AD706" s="43"/>
      <c r="AE706" s="43"/>
      <c r="AF706" s="47"/>
      <c r="AG706" s="50"/>
      <c r="AH706" s="43"/>
      <c r="AI706" s="43"/>
      <c r="AJ706" s="43"/>
    </row>
    <row r="707" spans="1:36" x14ac:dyDescent="0.25">
      <c r="A707" s="43"/>
      <c r="B707" s="44"/>
      <c r="C707" s="43"/>
      <c r="D707" s="47"/>
      <c r="E707" s="43"/>
      <c r="F707" s="45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6"/>
      <c r="Y707" s="43"/>
      <c r="Z707" s="43"/>
      <c r="AA707" s="43"/>
      <c r="AB707" s="43"/>
      <c r="AC707" s="43"/>
      <c r="AD707" s="43"/>
      <c r="AE707" s="43"/>
      <c r="AF707" s="47"/>
      <c r="AG707" s="50"/>
      <c r="AH707" s="43"/>
      <c r="AI707" s="43"/>
      <c r="AJ707" s="43"/>
    </row>
    <row r="708" spans="1:36" x14ac:dyDescent="0.25">
      <c r="A708" s="43"/>
      <c r="B708" s="44"/>
      <c r="C708" s="43"/>
      <c r="D708" s="47"/>
      <c r="E708" s="43"/>
      <c r="F708" s="45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6"/>
      <c r="Y708" s="43"/>
      <c r="Z708" s="43"/>
      <c r="AA708" s="43"/>
      <c r="AB708" s="43"/>
      <c r="AC708" s="43"/>
      <c r="AD708" s="43"/>
      <c r="AE708" s="43"/>
      <c r="AF708" s="47"/>
      <c r="AG708" s="50"/>
      <c r="AH708" s="43"/>
      <c r="AI708" s="43"/>
      <c r="AJ708" s="43"/>
    </row>
    <row r="709" spans="1:36" x14ac:dyDescent="0.25">
      <c r="A709" s="43"/>
      <c r="B709" s="44"/>
      <c r="C709" s="43"/>
      <c r="D709" s="47"/>
      <c r="E709" s="43"/>
      <c r="F709" s="45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6"/>
      <c r="Y709" s="43"/>
      <c r="Z709" s="43"/>
      <c r="AA709" s="43"/>
      <c r="AB709" s="43"/>
      <c r="AC709" s="43"/>
      <c r="AD709" s="43"/>
      <c r="AE709" s="43"/>
      <c r="AF709" s="47"/>
      <c r="AG709" s="50"/>
      <c r="AH709" s="43"/>
      <c r="AI709" s="43"/>
      <c r="AJ709" s="43"/>
    </row>
    <row r="710" spans="1:36" x14ac:dyDescent="0.25">
      <c r="A710" s="43"/>
      <c r="B710" s="44"/>
      <c r="C710" s="43"/>
      <c r="D710" s="47"/>
      <c r="E710" s="43"/>
      <c r="F710" s="45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6"/>
      <c r="Y710" s="43"/>
      <c r="Z710" s="43"/>
      <c r="AA710" s="43"/>
      <c r="AB710" s="43"/>
      <c r="AC710" s="43"/>
      <c r="AD710" s="43"/>
      <c r="AE710" s="43"/>
      <c r="AF710" s="47"/>
      <c r="AG710" s="50"/>
      <c r="AH710" s="43"/>
      <c r="AI710" s="43"/>
      <c r="AJ710" s="43"/>
    </row>
    <row r="711" spans="1:36" x14ac:dyDescent="0.25">
      <c r="A711" s="43"/>
      <c r="B711" s="44"/>
      <c r="C711" s="43"/>
      <c r="D711" s="47"/>
      <c r="E711" s="43"/>
      <c r="F711" s="45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6"/>
      <c r="Y711" s="43"/>
      <c r="Z711" s="43"/>
      <c r="AA711" s="43"/>
      <c r="AB711" s="43"/>
      <c r="AC711" s="43"/>
      <c r="AD711" s="43"/>
      <c r="AE711" s="43"/>
      <c r="AF711" s="47"/>
      <c r="AG711" s="50"/>
      <c r="AH711" s="43"/>
      <c r="AI711" s="43"/>
      <c r="AJ711" s="43"/>
    </row>
    <row r="712" spans="1:36" x14ac:dyDescent="0.25">
      <c r="A712" s="43"/>
      <c r="B712" s="44"/>
      <c r="C712" s="43"/>
      <c r="D712" s="47"/>
      <c r="E712" s="43"/>
      <c r="F712" s="45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6"/>
      <c r="Y712" s="43"/>
      <c r="Z712" s="43"/>
      <c r="AA712" s="43"/>
      <c r="AB712" s="43"/>
      <c r="AC712" s="43"/>
      <c r="AD712" s="43"/>
      <c r="AE712" s="43"/>
      <c r="AF712" s="47"/>
      <c r="AG712" s="50"/>
      <c r="AH712" s="43"/>
      <c r="AI712" s="43"/>
      <c r="AJ712" s="43"/>
    </row>
    <row r="713" spans="1:36" x14ac:dyDescent="0.25">
      <c r="A713" s="43"/>
      <c r="B713" s="44"/>
      <c r="C713" s="43"/>
      <c r="D713" s="47"/>
      <c r="E713" s="43"/>
      <c r="F713" s="45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6"/>
      <c r="Y713" s="43"/>
      <c r="Z713" s="43"/>
      <c r="AA713" s="43"/>
      <c r="AB713" s="43"/>
      <c r="AC713" s="43"/>
      <c r="AD713" s="43"/>
      <c r="AE713" s="43"/>
      <c r="AF713" s="47"/>
      <c r="AG713" s="50"/>
      <c r="AH713" s="43"/>
      <c r="AI713" s="43"/>
      <c r="AJ713" s="43"/>
    </row>
    <row r="714" spans="1:36" x14ac:dyDescent="0.25">
      <c r="A714" s="43"/>
      <c r="B714" s="44"/>
      <c r="C714" s="43"/>
      <c r="D714" s="47"/>
      <c r="E714" s="43"/>
      <c r="F714" s="45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6"/>
      <c r="Y714" s="43"/>
      <c r="Z714" s="43"/>
      <c r="AA714" s="43"/>
      <c r="AB714" s="43"/>
      <c r="AC714" s="43"/>
      <c r="AD714" s="43"/>
      <c r="AE714" s="43"/>
      <c r="AF714" s="47"/>
      <c r="AG714" s="50"/>
      <c r="AH714" s="43"/>
      <c r="AI714" s="43"/>
      <c r="AJ714" s="43"/>
    </row>
    <row r="715" spans="1:36" x14ac:dyDescent="0.25">
      <c r="A715" s="43"/>
      <c r="B715" s="44"/>
      <c r="C715" s="43"/>
      <c r="D715" s="47"/>
      <c r="E715" s="43"/>
      <c r="F715" s="45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6"/>
      <c r="Y715" s="43"/>
      <c r="Z715" s="43"/>
      <c r="AA715" s="43"/>
      <c r="AB715" s="43"/>
      <c r="AC715" s="43"/>
      <c r="AD715" s="43"/>
      <c r="AE715" s="43"/>
      <c r="AF715" s="47"/>
      <c r="AG715" s="50"/>
      <c r="AH715" s="43"/>
      <c r="AI715" s="43"/>
      <c r="AJ715" s="43"/>
    </row>
    <row r="716" spans="1:36" x14ac:dyDescent="0.25">
      <c r="A716" s="43"/>
      <c r="B716" s="44"/>
      <c r="C716" s="43"/>
      <c r="D716" s="47"/>
      <c r="E716" s="43"/>
      <c r="F716" s="45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6"/>
      <c r="Y716" s="43"/>
      <c r="Z716" s="43"/>
      <c r="AA716" s="43"/>
      <c r="AB716" s="43"/>
      <c r="AC716" s="43"/>
      <c r="AD716" s="43"/>
      <c r="AE716" s="43"/>
      <c r="AF716" s="47"/>
      <c r="AG716" s="50"/>
      <c r="AH716" s="43"/>
      <c r="AI716" s="43"/>
      <c r="AJ716" s="43"/>
    </row>
    <row r="717" spans="1:36" x14ac:dyDescent="0.25">
      <c r="A717" s="43"/>
      <c r="B717" s="44"/>
      <c r="C717" s="43"/>
      <c r="D717" s="47"/>
      <c r="E717" s="43"/>
      <c r="F717" s="45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6"/>
      <c r="Y717" s="43"/>
      <c r="Z717" s="43"/>
      <c r="AA717" s="43"/>
      <c r="AB717" s="43"/>
      <c r="AC717" s="43"/>
      <c r="AD717" s="43"/>
      <c r="AE717" s="43"/>
      <c r="AF717" s="47"/>
      <c r="AG717" s="50"/>
      <c r="AH717" s="43"/>
      <c r="AI717" s="43"/>
      <c r="AJ717" s="43"/>
    </row>
    <row r="718" spans="1:36" x14ac:dyDescent="0.25">
      <c r="A718" s="43"/>
      <c r="B718" s="44"/>
      <c r="C718" s="43"/>
      <c r="D718" s="47"/>
      <c r="E718" s="43"/>
      <c r="F718" s="45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6"/>
      <c r="Y718" s="43"/>
      <c r="Z718" s="43"/>
      <c r="AA718" s="43"/>
      <c r="AB718" s="43"/>
      <c r="AC718" s="43"/>
      <c r="AD718" s="43"/>
      <c r="AE718" s="43"/>
      <c r="AF718" s="47"/>
      <c r="AG718" s="50"/>
      <c r="AH718" s="43"/>
      <c r="AI718" s="43"/>
      <c r="AJ718" s="43"/>
    </row>
    <row r="719" spans="1:36" x14ac:dyDescent="0.25">
      <c r="A719" s="43"/>
      <c r="B719" s="44"/>
      <c r="C719" s="43"/>
      <c r="D719" s="47"/>
      <c r="E719" s="43"/>
      <c r="F719" s="45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6"/>
      <c r="Y719" s="43"/>
      <c r="Z719" s="43"/>
      <c r="AA719" s="43"/>
      <c r="AB719" s="43"/>
      <c r="AC719" s="43"/>
      <c r="AD719" s="43"/>
      <c r="AE719" s="43"/>
      <c r="AF719" s="47"/>
      <c r="AG719" s="50"/>
      <c r="AH719" s="43"/>
      <c r="AI719" s="43"/>
      <c r="AJ719" s="43"/>
    </row>
    <row r="720" spans="1:36" x14ac:dyDescent="0.25">
      <c r="A720" s="43"/>
      <c r="B720" s="44"/>
      <c r="C720" s="43"/>
      <c r="D720" s="47"/>
      <c r="E720" s="43"/>
      <c r="F720" s="45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6"/>
      <c r="Y720" s="43"/>
      <c r="Z720" s="43"/>
      <c r="AA720" s="43"/>
      <c r="AB720" s="43"/>
      <c r="AC720" s="43"/>
      <c r="AD720" s="43"/>
      <c r="AE720" s="43"/>
      <c r="AF720" s="47"/>
      <c r="AG720" s="50"/>
      <c r="AH720" s="43"/>
      <c r="AI720" s="43"/>
      <c r="AJ720" s="43"/>
    </row>
    <row r="721" spans="1:36" x14ac:dyDescent="0.25">
      <c r="A721" s="43"/>
      <c r="B721" s="44"/>
      <c r="C721" s="43"/>
      <c r="D721" s="47"/>
      <c r="E721" s="43"/>
      <c r="F721" s="45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6"/>
      <c r="Y721" s="43"/>
      <c r="Z721" s="43"/>
      <c r="AA721" s="43"/>
      <c r="AB721" s="43"/>
      <c r="AC721" s="43"/>
      <c r="AD721" s="43"/>
      <c r="AE721" s="43"/>
      <c r="AF721" s="47"/>
      <c r="AG721" s="50"/>
      <c r="AH721" s="43"/>
      <c r="AI721" s="43"/>
      <c r="AJ721" s="43"/>
    </row>
    <row r="722" spans="1:36" x14ac:dyDescent="0.25">
      <c r="A722" s="43"/>
      <c r="B722" s="44"/>
      <c r="C722" s="43"/>
      <c r="D722" s="47"/>
      <c r="E722" s="43"/>
      <c r="F722" s="45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6"/>
      <c r="Y722" s="43"/>
      <c r="Z722" s="43"/>
      <c r="AA722" s="43"/>
      <c r="AB722" s="43"/>
      <c r="AC722" s="43"/>
      <c r="AD722" s="43"/>
      <c r="AE722" s="43"/>
      <c r="AF722" s="47"/>
      <c r="AG722" s="50"/>
      <c r="AH722" s="43"/>
      <c r="AI722" s="43"/>
      <c r="AJ722" s="43"/>
    </row>
    <row r="723" spans="1:36" x14ac:dyDescent="0.25">
      <c r="A723" s="43"/>
      <c r="B723" s="44"/>
      <c r="C723" s="43"/>
      <c r="D723" s="47"/>
      <c r="E723" s="43"/>
      <c r="F723" s="45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6"/>
      <c r="Y723" s="43"/>
      <c r="Z723" s="43"/>
      <c r="AA723" s="43"/>
      <c r="AB723" s="43"/>
      <c r="AC723" s="43"/>
      <c r="AD723" s="43"/>
      <c r="AE723" s="43"/>
      <c r="AF723" s="47"/>
      <c r="AG723" s="50"/>
      <c r="AH723" s="43"/>
      <c r="AI723" s="43"/>
      <c r="AJ723" s="43"/>
    </row>
    <row r="724" spans="1:36" x14ac:dyDescent="0.25">
      <c r="A724" s="43"/>
      <c r="B724" s="44"/>
      <c r="C724" s="43"/>
      <c r="D724" s="47"/>
      <c r="E724" s="43"/>
      <c r="F724" s="45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6"/>
      <c r="Y724" s="43"/>
      <c r="Z724" s="43"/>
      <c r="AA724" s="43"/>
      <c r="AB724" s="43"/>
      <c r="AC724" s="43"/>
      <c r="AD724" s="43"/>
      <c r="AE724" s="43"/>
      <c r="AF724" s="47"/>
      <c r="AG724" s="50"/>
      <c r="AH724" s="43"/>
      <c r="AI724" s="43"/>
      <c r="AJ724" s="43"/>
    </row>
    <row r="725" spans="1:36" x14ac:dyDescent="0.25">
      <c r="A725" s="43"/>
      <c r="B725" s="44"/>
      <c r="C725" s="43"/>
      <c r="D725" s="47"/>
      <c r="E725" s="43"/>
      <c r="F725" s="45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6"/>
      <c r="Y725" s="43"/>
      <c r="Z725" s="43"/>
      <c r="AA725" s="43"/>
      <c r="AB725" s="43"/>
      <c r="AC725" s="43"/>
      <c r="AD725" s="43"/>
      <c r="AE725" s="43"/>
      <c r="AF725" s="47"/>
      <c r="AG725" s="50"/>
      <c r="AH725" s="43"/>
      <c r="AI725" s="43"/>
      <c r="AJ725" s="43"/>
    </row>
    <row r="726" spans="1:36" x14ac:dyDescent="0.25">
      <c r="A726" s="43"/>
      <c r="B726" s="44"/>
      <c r="C726" s="43"/>
      <c r="D726" s="47"/>
      <c r="E726" s="43"/>
      <c r="F726" s="45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6"/>
      <c r="Y726" s="43"/>
      <c r="Z726" s="43"/>
      <c r="AA726" s="43"/>
      <c r="AB726" s="43"/>
      <c r="AC726" s="43"/>
      <c r="AD726" s="43"/>
      <c r="AE726" s="43"/>
      <c r="AF726" s="47"/>
      <c r="AG726" s="50"/>
      <c r="AH726" s="43"/>
      <c r="AI726" s="43"/>
      <c r="AJ726" s="43"/>
    </row>
    <row r="727" spans="1:36" x14ac:dyDescent="0.25">
      <c r="A727" s="43"/>
      <c r="B727" s="44"/>
      <c r="C727" s="43"/>
      <c r="D727" s="47"/>
      <c r="E727" s="43"/>
      <c r="F727" s="45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6"/>
      <c r="Y727" s="43"/>
      <c r="Z727" s="43"/>
      <c r="AA727" s="43"/>
      <c r="AB727" s="43"/>
      <c r="AC727" s="43"/>
      <c r="AD727" s="43"/>
      <c r="AE727" s="43"/>
      <c r="AF727" s="47"/>
      <c r="AG727" s="50"/>
      <c r="AH727" s="43"/>
      <c r="AI727" s="43"/>
      <c r="AJ727" s="43"/>
    </row>
    <row r="728" spans="1:36" x14ac:dyDescent="0.25">
      <c r="A728" s="43"/>
      <c r="B728" s="44"/>
      <c r="C728" s="43"/>
      <c r="D728" s="47"/>
      <c r="E728" s="43"/>
      <c r="F728" s="45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6"/>
      <c r="Y728" s="43"/>
      <c r="Z728" s="43"/>
      <c r="AA728" s="43"/>
      <c r="AB728" s="43"/>
      <c r="AC728" s="43"/>
      <c r="AD728" s="43"/>
      <c r="AE728" s="43"/>
      <c r="AF728" s="47"/>
      <c r="AG728" s="50"/>
      <c r="AH728" s="43"/>
      <c r="AI728" s="43"/>
      <c r="AJ728" s="43"/>
    </row>
    <row r="729" spans="1:36" x14ac:dyDescent="0.25">
      <c r="A729" s="43"/>
      <c r="B729" s="44"/>
      <c r="C729" s="43"/>
      <c r="D729" s="47"/>
      <c r="E729" s="43"/>
      <c r="F729" s="45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6"/>
      <c r="Y729" s="43"/>
      <c r="Z729" s="43"/>
      <c r="AA729" s="43"/>
      <c r="AB729" s="43"/>
      <c r="AC729" s="43"/>
      <c r="AD729" s="43"/>
      <c r="AE729" s="43"/>
      <c r="AF729" s="47"/>
      <c r="AG729" s="50"/>
      <c r="AH729" s="43"/>
      <c r="AI729" s="43"/>
      <c r="AJ729" s="43"/>
    </row>
    <row r="730" spans="1:36" x14ac:dyDescent="0.25">
      <c r="A730" s="43"/>
      <c r="B730" s="44"/>
      <c r="C730" s="43"/>
      <c r="D730" s="47"/>
      <c r="E730" s="43"/>
      <c r="F730" s="45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6"/>
      <c r="Y730" s="43"/>
      <c r="Z730" s="43"/>
      <c r="AA730" s="43"/>
      <c r="AB730" s="43"/>
      <c r="AC730" s="43"/>
      <c r="AD730" s="43"/>
      <c r="AE730" s="43"/>
      <c r="AF730" s="47"/>
      <c r="AG730" s="50"/>
      <c r="AH730" s="43"/>
      <c r="AI730" s="43"/>
      <c r="AJ730" s="43"/>
    </row>
    <row r="731" spans="1:36" x14ac:dyDescent="0.25">
      <c r="A731" s="43"/>
      <c r="B731" s="44"/>
      <c r="C731" s="43"/>
      <c r="D731" s="47"/>
      <c r="E731" s="43"/>
      <c r="F731" s="45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6"/>
      <c r="Y731" s="43"/>
      <c r="Z731" s="43"/>
      <c r="AA731" s="43"/>
      <c r="AB731" s="43"/>
      <c r="AC731" s="43"/>
      <c r="AD731" s="43"/>
      <c r="AE731" s="43"/>
      <c r="AF731" s="47"/>
      <c r="AG731" s="50"/>
      <c r="AH731" s="43"/>
      <c r="AI731" s="43"/>
      <c r="AJ731" s="43"/>
    </row>
    <row r="732" spans="1:36" x14ac:dyDescent="0.25">
      <c r="A732" s="43"/>
      <c r="B732" s="44"/>
      <c r="C732" s="43"/>
      <c r="D732" s="47"/>
      <c r="E732" s="43"/>
      <c r="F732" s="45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6"/>
      <c r="Y732" s="43"/>
      <c r="Z732" s="43"/>
      <c r="AA732" s="43"/>
      <c r="AB732" s="43"/>
      <c r="AC732" s="43"/>
      <c r="AD732" s="43"/>
      <c r="AE732" s="43"/>
      <c r="AF732" s="47"/>
      <c r="AG732" s="50"/>
      <c r="AH732" s="43"/>
      <c r="AI732" s="43"/>
      <c r="AJ732" s="43"/>
    </row>
    <row r="733" spans="1:36" x14ac:dyDescent="0.25">
      <c r="A733" s="43"/>
      <c r="B733" s="44"/>
      <c r="C733" s="43"/>
      <c r="D733" s="47"/>
      <c r="E733" s="43"/>
      <c r="F733" s="45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6"/>
      <c r="Y733" s="43"/>
      <c r="Z733" s="43"/>
      <c r="AA733" s="43"/>
      <c r="AB733" s="43"/>
      <c r="AC733" s="43"/>
      <c r="AD733" s="43"/>
      <c r="AE733" s="43"/>
      <c r="AF733" s="47"/>
      <c r="AG733" s="50"/>
      <c r="AH733" s="43"/>
      <c r="AI733" s="43"/>
      <c r="AJ733" s="43"/>
    </row>
    <row r="734" spans="1:36" x14ac:dyDescent="0.25">
      <c r="A734" s="43"/>
      <c r="B734" s="44"/>
      <c r="C734" s="43"/>
      <c r="D734" s="47"/>
      <c r="E734" s="43"/>
      <c r="F734" s="45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6"/>
      <c r="Y734" s="43"/>
      <c r="Z734" s="43"/>
      <c r="AA734" s="43"/>
      <c r="AB734" s="43"/>
      <c r="AC734" s="43"/>
      <c r="AD734" s="43"/>
      <c r="AE734" s="43"/>
      <c r="AF734" s="47"/>
      <c r="AG734" s="50"/>
      <c r="AH734" s="43"/>
      <c r="AI734" s="43"/>
      <c r="AJ734" s="43"/>
    </row>
    <row r="735" spans="1:36" x14ac:dyDescent="0.25">
      <c r="A735" s="43"/>
      <c r="B735" s="44"/>
      <c r="C735" s="43"/>
      <c r="D735" s="47"/>
      <c r="E735" s="43"/>
      <c r="F735" s="45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6"/>
      <c r="Y735" s="43"/>
      <c r="Z735" s="43"/>
      <c r="AA735" s="43"/>
      <c r="AB735" s="43"/>
      <c r="AC735" s="43"/>
      <c r="AD735" s="43"/>
      <c r="AE735" s="43"/>
      <c r="AF735" s="47"/>
      <c r="AG735" s="50"/>
      <c r="AH735" s="43"/>
      <c r="AI735" s="43"/>
      <c r="AJ735" s="43"/>
    </row>
    <row r="736" spans="1:36" x14ac:dyDescent="0.25">
      <c r="A736" s="43"/>
      <c r="B736" s="44"/>
      <c r="C736" s="43"/>
      <c r="D736" s="47"/>
      <c r="E736" s="43"/>
      <c r="F736" s="45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6"/>
      <c r="Y736" s="43"/>
      <c r="Z736" s="43"/>
      <c r="AA736" s="43"/>
      <c r="AB736" s="43"/>
      <c r="AC736" s="43"/>
      <c r="AD736" s="43"/>
      <c r="AE736" s="43"/>
      <c r="AF736" s="47"/>
      <c r="AG736" s="50"/>
      <c r="AH736" s="43"/>
      <c r="AI736" s="43"/>
      <c r="AJ736" s="43"/>
    </row>
    <row r="737" spans="1:36" x14ac:dyDescent="0.25">
      <c r="A737" s="43"/>
      <c r="B737" s="44"/>
      <c r="C737" s="43"/>
      <c r="D737" s="47"/>
      <c r="E737" s="43"/>
      <c r="F737" s="45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6"/>
      <c r="Y737" s="43"/>
      <c r="Z737" s="43"/>
      <c r="AA737" s="43"/>
      <c r="AB737" s="43"/>
      <c r="AC737" s="43"/>
      <c r="AD737" s="43"/>
      <c r="AE737" s="43"/>
      <c r="AF737" s="47"/>
      <c r="AG737" s="50"/>
      <c r="AH737" s="43"/>
      <c r="AI737" s="43"/>
      <c r="AJ737" s="43"/>
    </row>
    <row r="738" spans="1:36" x14ac:dyDescent="0.25">
      <c r="A738" s="43"/>
      <c r="B738" s="44"/>
      <c r="C738" s="43"/>
      <c r="D738" s="47"/>
      <c r="E738" s="43"/>
      <c r="F738" s="45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6"/>
      <c r="Y738" s="43"/>
      <c r="Z738" s="43"/>
      <c r="AA738" s="43"/>
      <c r="AB738" s="43"/>
      <c r="AC738" s="43"/>
      <c r="AD738" s="43"/>
      <c r="AE738" s="43"/>
      <c r="AF738" s="47"/>
      <c r="AG738" s="50"/>
      <c r="AH738" s="43"/>
      <c r="AI738" s="43"/>
      <c r="AJ738" s="43"/>
    </row>
    <row r="739" spans="1:36" x14ac:dyDescent="0.25">
      <c r="A739" s="43"/>
      <c r="B739" s="44"/>
      <c r="C739" s="43"/>
      <c r="D739" s="47"/>
      <c r="E739" s="43"/>
      <c r="F739" s="45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6"/>
      <c r="Y739" s="43"/>
      <c r="Z739" s="43"/>
      <c r="AA739" s="43"/>
      <c r="AB739" s="43"/>
      <c r="AC739" s="43"/>
      <c r="AD739" s="43"/>
      <c r="AE739" s="43"/>
      <c r="AF739" s="47"/>
      <c r="AG739" s="50"/>
      <c r="AH739" s="43"/>
      <c r="AI739" s="43"/>
      <c r="AJ739" s="43"/>
    </row>
    <row r="740" spans="1:36" x14ac:dyDescent="0.25">
      <c r="A740" s="43"/>
      <c r="B740" s="44"/>
      <c r="C740" s="43"/>
      <c r="D740" s="47"/>
      <c r="E740" s="43"/>
      <c r="F740" s="45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6"/>
      <c r="Y740" s="43"/>
      <c r="Z740" s="43"/>
      <c r="AA740" s="43"/>
      <c r="AB740" s="43"/>
      <c r="AC740" s="43"/>
      <c r="AD740" s="43"/>
      <c r="AE740" s="43"/>
      <c r="AF740" s="47"/>
      <c r="AG740" s="50"/>
      <c r="AH740" s="43"/>
      <c r="AI740" s="43"/>
      <c r="AJ740" s="43"/>
    </row>
    <row r="741" spans="1:36" x14ac:dyDescent="0.25">
      <c r="A741" s="43"/>
      <c r="B741" s="44"/>
      <c r="C741" s="43"/>
      <c r="D741" s="47"/>
      <c r="E741" s="43"/>
      <c r="F741" s="45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6"/>
      <c r="Y741" s="43"/>
      <c r="Z741" s="43"/>
      <c r="AA741" s="43"/>
      <c r="AB741" s="43"/>
      <c r="AC741" s="43"/>
      <c r="AD741" s="43"/>
      <c r="AE741" s="43"/>
      <c r="AF741" s="47"/>
      <c r="AG741" s="50"/>
      <c r="AH741" s="43"/>
      <c r="AI741" s="43"/>
      <c r="AJ741" s="43"/>
    </row>
    <row r="742" spans="1:36" x14ac:dyDescent="0.25">
      <c r="A742" s="43"/>
      <c r="B742" s="44"/>
      <c r="C742" s="43"/>
      <c r="D742" s="47"/>
      <c r="E742" s="43"/>
      <c r="F742" s="45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6"/>
      <c r="Y742" s="43"/>
      <c r="Z742" s="43"/>
      <c r="AA742" s="43"/>
      <c r="AB742" s="43"/>
      <c r="AC742" s="43"/>
      <c r="AD742" s="43"/>
      <c r="AE742" s="43"/>
      <c r="AF742" s="47"/>
      <c r="AG742" s="50"/>
      <c r="AH742" s="43"/>
      <c r="AI742" s="43"/>
      <c r="AJ742" s="43"/>
    </row>
    <row r="743" spans="1:36" x14ac:dyDescent="0.25">
      <c r="A743" s="43"/>
      <c r="B743" s="44"/>
      <c r="C743" s="43"/>
      <c r="D743" s="47"/>
      <c r="E743" s="43"/>
      <c r="F743" s="45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6"/>
      <c r="Y743" s="43"/>
      <c r="Z743" s="43"/>
      <c r="AA743" s="43"/>
      <c r="AB743" s="43"/>
      <c r="AC743" s="43"/>
      <c r="AD743" s="43"/>
      <c r="AE743" s="43"/>
      <c r="AF743" s="47"/>
      <c r="AG743" s="50"/>
      <c r="AH743" s="43"/>
      <c r="AI743" s="43"/>
      <c r="AJ743" s="43"/>
    </row>
    <row r="744" spans="1:36" x14ac:dyDescent="0.25">
      <c r="A744" s="43"/>
      <c r="B744" s="44"/>
      <c r="C744" s="43"/>
      <c r="D744" s="47"/>
      <c r="E744" s="43"/>
      <c r="F744" s="45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6"/>
      <c r="Y744" s="43"/>
      <c r="Z744" s="43"/>
      <c r="AA744" s="43"/>
      <c r="AB744" s="43"/>
      <c r="AC744" s="43"/>
      <c r="AD744" s="43"/>
      <c r="AE744" s="43"/>
      <c r="AF744" s="47"/>
      <c r="AG744" s="50"/>
      <c r="AH744" s="43"/>
      <c r="AI744" s="43"/>
      <c r="AJ744" s="43"/>
    </row>
    <row r="745" spans="1:36" x14ac:dyDescent="0.25">
      <c r="A745" s="43"/>
      <c r="B745" s="44"/>
      <c r="C745" s="43"/>
      <c r="D745" s="47"/>
      <c r="E745" s="43"/>
      <c r="F745" s="45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6"/>
      <c r="Y745" s="43"/>
      <c r="Z745" s="43"/>
      <c r="AA745" s="43"/>
      <c r="AB745" s="43"/>
      <c r="AC745" s="43"/>
      <c r="AD745" s="43"/>
      <c r="AE745" s="43"/>
      <c r="AF745" s="47"/>
      <c r="AG745" s="50"/>
      <c r="AH745" s="43"/>
      <c r="AI745" s="43"/>
      <c r="AJ745" s="43"/>
    </row>
    <row r="746" spans="1:36" x14ac:dyDescent="0.25">
      <c r="A746" s="43"/>
      <c r="B746" s="44"/>
      <c r="C746" s="43"/>
      <c r="D746" s="47"/>
      <c r="E746" s="43"/>
      <c r="F746" s="45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6"/>
      <c r="Y746" s="43"/>
      <c r="Z746" s="43"/>
      <c r="AA746" s="43"/>
      <c r="AB746" s="43"/>
      <c r="AC746" s="43"/>
      <c r="AD746" s="43"/>
      <c r="AE746" s="43"/>
      <c r="AF746" s="47"/>
      <c r="AG746" s="50"/>
      <c r="AH746" s="43"/>
      <c r="AI746" s="43"/>
      <c r="AJ746" s="43"/>
    </row>
    <row r="747" spans="1:36" x14ac:dyDescent="0.25">
      <c r="A747" s="43"/>
      <c r="B747" s="44"/>
      <c r="C747" s="43"/>
      <c r="D747" s="47"/>
      <c r="E747" s="43"/>
      <c r="F747" s="45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6"/>
      <c r="Y747" s="43"/>
      <c r="Z747" s="43"/>
      <c r="AA747" s="43"/>
      <c r="AB747" s="43"/>
      <c r="AC747" s="43"/>
      <c r="AD747" s="43"/>
      <c r="AE747" s="43"/>
      <c r="AF747" s="47"/>
      <c r="AG747" s="50"/>
      <c r="AH747" s="43"/>
      <c r="AI747" s="43"/>
      <c r="AJ747" s="43"/>
    </row>
    <row r="748" spans="1:36" x14ac:dyDescent="0.25">
      <c r="A748" s="43"/>
      <c r="B748" s="44"/>
      <c r="C748" s="43"/>
      <c r="D748" s="47"/>
      <c r="E748" s="43"/>
      <c r="F748" s="45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6"/>
      <c r="Y748" s="43"/>
      <c r="Z748" s="43"/>
      <c r="AA748" s="43"/>
      <c r="AB748" s="43"/>
      <c r="AC748" s="43"/>
      <c r="AD748" s="43"/>
      <c r="AE748" s="43"/>
      <c r="AF748" s="47"/>
      <c r="AG748" s="50"/>
      <c r="AH748" s="43"/>
      <c r="AI748" s="43"/>
      <c r="AJ748" s="43"/>
    </row>
    <row r="749" spans="1:36" x14ac:dyDescent="0.25">
      <c r="A749" s="43"/>
      <c r="B749" s="44"/>
      <c r="C749" s="43"/>
      <c r="D749" s="47"/>
      <c r="E749" s="43"/>
      <c r="F749" s="45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6"/>
      <c r="Y749" s="43"/>
      <c r="Z749" s="43"/>
      <c r="AA749" s="43"/>
      <c r="AB749" s="43"/>
      <c r="AC749" s="43"/>
      <c r="AD749" s="43"/>
      <c r="AE749" s="43"/>
      <c r="AF749" s="47"/>
      <c r="AG749" s="50"/>
      <c r="AH749" s="43"/>
      <c r="AI749" s="43"/>
      <c r="AJ749" s="43"/>
    </row>
    <row r="750" spans="1:36" x14ac:dyDescent="0.25">
      <c r="A750" s="43"/>
      <c r="B750" s="44"/>
      <c r="C750" s="43"/>
      <c r="D750" s="47"/>
      <c r="E750" s="43"/>
      <c r="F750" s="45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6"/>
      <c r="Y750" s="43"/>
      <c r="Z750" s="43"/>
      <c r="AA750" s="43"/>
      <c r="AB750" s="43"/>
      <c r="AC750" s="43"/>
      <c r="AD750" s="43"/>
      <c r="AE750" s="43"/>
      <c r="AF750" s="47"/>
      <c r="AG750" s="50"/>
      <c r="AH750" s="43"/>
      <c r="AI750" s="43"/>
      <c r="AJ750" s="43"/>
    </row>
    <row r="751" spans="1:36" x14ac:dyDescent="0.25">
      <c r="A751" s="43"/>
      <c r="B751" s="44"/>
      <c r="C751" s="43"/>
      <c r="D751" s="47"/>
      <c r="E751" s="43"/>
      <c r="F751" s="45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6"/>
      <c r="Y751" s="43"/>
      <c r="Z751" s="43"/>
      <c r="AA751" s="43"/>
      <c r="AB751" s="43"/>
      <c r="AC751" s="43"/>
      <c r="AD751" s="43"/>
      <c r="AE751" s="43"/>
      <c r="AF751" s="47"/>
      <c r="AG751" s="50"/>
      <c r="AH751" s="43"/>
      <c r="AI751" s="43"/>
      <c r="AJ751" s="43"/>
    </row>
    <row r="752" spans="1:36" x14ac:dyDescent="0.25">
      <c r="A752" s="43"/>
      <c r="B752" s="44"/>
      <c r="C752" s="43"/>
      <c r="D752" s="47"/>
      <c r="E752" s="43"/>
      <c r="F752" s="45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6"/>
      <c r="Y752" s="43"/>
      <c r="Z752" s="43"/>
      <c r="AA752" s="43"/>
      <c r="AB752" s="43"/>
      <c r="AC752" s="43"/>
      <c r="AD752" s="43"/>
      <c r="AE752" s="43"/>
      <c r="AF752" s="47"/>
      <c r="AG752" s="50"/>
      <c r="AH752" s="43"/>
      <c r="AI752" s="43"/>
      <c r="AJ752" s="43"/>
    </row>
    <row r="753" spans="1:36" x14ac:dyDescent="0.25">
      <c r="A753" s="43"/>
      <c r="B753" s="44"/>
      <c r="C753" s="43"/>
      <c r="D753" s="47"/>
      <c r="E753" s="43"/>
      <c r="F753" s="45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6"/>
      <c r="Y753" s="43"/>
      <c r="Z753" s="43"/>
      <c r="AA753" s="43"/>
      <c r="AB753" s="43"/>
      <c r="AC753" s="43"/>
      <c r="AD753" s="43"/>
      <c r="AE753" s="43"/>
      <c r="AF753" s="47"/>
      <c r="AG753" s="50"/>
      <c r="AH753" s="43"/>
      <c r="AI753" s="43"/>
      <c r="AJ753" s="43"/>
    </row>
    <row r="754" spans="1:36" x14ac:dyDescent="0.25">
      <c r="A754" s="43"/>
      <c r="B754" s="44"/>
      <c r="C754" s="43"/>
      <c r="D754" s="47"/>
      <c r="E754" s="43"/>
      <c r="F754" s="45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6"/>
      <c r="Y754" s="43"/>
      <c r="Z754" s="43"/>
      <c r="AA754" s="43"/>
      <c r="AB754" s="43"/>
      <c r="AC754" s="43"/>
      <c r="AD754" s="43"/>
      <c r="AE754" s="43"/>
      <c r="AF754" s="47"/>
      <c r="AG754" s="50"/>
      <c r="AH754" s="43"/>
      <c r="AI754" s="43"/>
      <c r="AJ754" s="43"/>
    </row>
    <row r="755" spans="1:36" x14ac:dyDescent="0.25">
      <c r="A755" s="43"/>
      <c r="B755" s="44"/>
      <c r="C755" s="43"/>
      <c r="D755" s="47"/>
      <c r="E755" s="43"/>
      <c r="F755" s="45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6"/>
      <c r="Y755" s="43"/>
      <c r="Z755" s="43"/>
      <c r="AA755" s="43"/>
      <c r="AB755" s="43"/>
      <c r="AC755" s="43"/>
      <c r="AD755" s="43"/>
      <c r="AE755" s="43"/>
      <c r="AF755" s="47"/>
      <c r="AG755" s="50"/>
      <c r="AH755" s="43"/>
      <c r="AI755" s="43"/>
      <c r="AJ755" s="43"/>
    </row>
    <row r="756" spans="1:36" x14ac:dyDescent="0.25">
      <c r="A756" s="43"/>
      <c r="B756" s="44"/>
      <c r="C756" s="43"/>
      <c r="D756" s="47"/>
      <c r="E756" s="43"/>
      <c r="F756" s="45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6"/>
      <c r="Y756" s="43"/>
      <c r="Z756" s="43"/>
      <c r="AA756" s="43"/>
      <c r="AB756" s="43"/>
      <c r="AC756" s="43"/>
      <c r="AD756" s="43"/>
      <c r="AE756" s="43"/>
      <c r="AF756" s="47"/>
      <c r="AG756" s="50"/>
      <c r="AH756" s="43"/>
      <c r="AI756" s="43"/>
      <c r="AJ756" s="43"/>
    </row>
    <row r="757" spans="1:36" x14ac:dyDescent="0.25">
      <c r="A757" s="43"/>
      <c r="B757" s="44"/>
      <c r="C757" s="43"/>
      <c r="D757" s="47"/>
      <c r="E757" s="43"/>
      <c r="F757" s="45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6"/>
      <c r="Y757" s="43"/>
      <c r="Z757" s="43"/>
      <c r="AA757" s="43"/>
      <c r="AB757" s="43"/>
      <c r="AC757" s="43"/>
      <c r="AD757" s="43"/>
      <c r="AE757" s="43"/>
      <c r="AF757" s="47"/>
      <c r="AG757" s="50"/>
      <c r="AH757" s="43"/>
      <c r="AI757" s="43"/>
      <c r="AJ757" s="43"/>
    </row>
    <row r="758" spans="1:36" x14ac:dyDescent="0.25">
      <c r="A758" s="43"/>
      <c r="B758" s="44"/>
      <c r="C758" s="43"/>
      <c r="D758" s="47"/>
      <c r="E758" s="43"/>
      <c r="F758" s="45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6"/>
      <c r="Y758" s="43"/>
      <c r="Z758" s="43"/>
      <c r="AA758" s="43"/>
      <c r="AB758" s="43"/>
      <c r="AC758" s="43"/>
      <c r="AD758" s="43"/>
      <c r="AE758" s="43"/>
      <c r="AF758" s="47"/>
      <c r="AG758" s="50"/>
      <c r="AH758" s="43"/>
      <c r="AI758" s="43"/>
      <c r="AJ758" s="43"/>
    </row>
    <row r="759" spans="1:36" x14ac:dyDescent="0.25">
      <c r="A759" s="43"/>
      <c r="B759" s="44"/>
      <c r="C759" s="43"/>
      <c r="D759" s="47"/>
      <c r="E759" s="43"/>
      <c r="F759" s="45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6"/>
      <c r="Y759" s="43"/>
      <c r="Z759" s="43"/>
      <c r="AA759" s="43"/>
      <c r="AB759" s="43"/>
      <c r="AC759" s="43"/>
      <c r="AD759" s="43"/>
      <c r="AE759" s="43"/>
      <c r="AF759" s="47"/>
      <c r="AG759" s="50"/>
      <c r="AH759" s="43"/>
      <c r="AI759" s="43"/>
      <c r="AJ759" s="43"/>
    </row>
    <row r="760" spans="1:36" x14ac:dyDescent="0.25">
      <c r="A760" s="43"/>
      <c r="B760" s="44"/>
      <c r="C760" s="43"/>
      <c r="D760" s="47"/>
      <c r="E760" s="43"/>
      <c r="F760" s="45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6"/>
      <c r="Y760" s="43"/>
      <c r="Z760" s="43"/>
      <c r="AA760" s="43"/>
      <c r="AB760" s="43"/>
      <c r="AC760" s="43"/>
      <c r="AD760" s="43"/>
      <c r="AE760" s="43"/>
      <c r="AF760" s="47"/>
      <c r="AG760" s="50"/>
      <c r="AH760" s="43"/>
      <c r="AI760" s="43"/>
      <c r="AJ760" s="43"/>
    </row>
    <row r="761" spans="1:36" x14ac:dyDescent="0.25">
      <c r="A761" s="43"/>
      <c r="B761" s="44"/>
      <c r="C761" s="43"/>
      <c r="D761" s="47"/>
      <c r="E761" s="43"/>
      <c r="F761" s="45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6"/>
      <c r="Y761" s="43"/>
      <c r="Z761" s="43"/>
      <c r="AA761" s="43"/>
      <c r="AB761" s="43"/>
      <c r="AC761" s="43"/>
      <c r="AD761" s="43"/>
      <c r="AE761" s="43"/>
      <c r="AF761" s="47"/>
      <c r="AG761" s="50"/>
      <c r="AH761" s="43"/>
      <c r="AI761" s="43"/>
      <c r="AJ761" s="43"/>
    </row>
    <row r="762" spans="1:36" x14ac:dyDescent="0.25">
      <c r="A762" s="43"/>
      <c r="B762" s="44"/>
      <c r="C762" s="43"/>
      <c r="D762" s="47"/>
      <c r="E762" s="43"/>
      <c r="F762" s="45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6"/>
      <c r="Y762" s="43"/>
      <c r="Z762" s="43"/>
      <c r="AA762" s="43"/>
      <c r="AB762" s="43"/>
      <c r="AC762" s="43"/>
      <c r="AD762" s="43"/>
      <c r="AE762" s="43"/>
      <c r="AF762" s="47"/>
      <c r="AG762" s="50"/>
      <c r="AH762" s="43"/>
      <c r="AI762" s="43"/>
      <c r="AJ762" s="43"/>
    </row>
    <row r="763" spans="1:36" x14ac:dyDescent="0.25">
      <c r="A763" s="43"/>
      <c r="B763" s="44"/>
      <c r="C763" s="43"/>
      <c r="D763" s="47"/>
      <c r="E763" s="43"/>
      <c r="F763" s="45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6"/>
      <c r="Y763" s="43"/>
      <c r="Z763" s="43"/>
      <c r="AA763" s="43"/>
      <c r="AB763" s="43"/>
      <c r="AC763" s="43"/>
      <c r="AD763" s="43"/>
      <c r="AE763" s="43"/>
      <c r="AF763" s="47"/>
      <c r="AG763" s="50"/>
      <c r="AH763" s="43"/>
      <c r="AI763" s="43"/>
      <c r="AJ763" s="43"/>
    </row>
    <row r="764" spans="1:36" x14ac:dyDescent="0.25">
      <c r="A764" s="43"/>
      <c r="B764" s="44"/>
      <c r="C764" s="43"/>
      <c r="D764" s="47"/>
      <c r="E764" s="43"/>
      <c r="F764" s="45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6"/>
      <c r="Y764" s="43"/>
      <c r="Z764" s="43"/>
      <c r="AA764" s="43"/>
      <c r="AB764" s="43"/>
      <c r="AC764" s="43"/>
      <c r="AD764" s="43"/>
      <c r="AE764" s="43"/>
      <c r="AF764" s="47"/>
      <c r="AG764" s="50"/>
      <c r="AH764" s="43"/>
      <c r="AI764" s="43"/>
      <c r="AJ764" s="43"/>
    </row>
    <row r="765" spans="1:36" x14ac:dyDescent="0.25">
      <c r="A765" s="43"/>
      <c r="B765" s="44"/>
      <c r="C765" s="43"/>
      <c r="D765" s="47"/>
      <c r="E765" s="43"/>
      <c r="F765" s="45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6"/>
      <c r="Y765" s="43"/>
      <c r="Z765" s="43"/>
      <c r="AA765" s="43"/>
      <c r="AB765" s="43"/>
      <c r="AC765" s="43"/>
      <c r="AD765" s="43"/>
      <c r="AE765" s="43"/>
      <c r="AF765" s="47"/>
      <c r="AG765" s="50"/>
      <c r="AH765" s="43"/>
      <c r="AI765" s="43"/>
      <c r="AJ765" s="43"/>
    </row>
    <row r="766" spans="1:36" x14ac:dyDescent="0.25">
      <c r="A766" s="43"/>
      <c r="B766" s="44"/>
      <c r="C766" s="43"/>
      <c r="D766" s="47"/>
      <c r="E766" s="43"/>
      <c r="F766" s="45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6"/>
      <c r="Y766" s="43"/>
      <c r="Z766" s="43"/>
      <c r="AA766" s="43"/>
      <c r="AB766" s="43"/>
      <c r="AC766" s="43"/>
      <c r="AD766" s="43"/>
      <c r="AE766" s="43"/>
      <c r="AF766" s="47"/>
      <c r="AG766" s="50"/>
      <c r="AH766" s="43"/>
      <c r="AI766" s="43"/>
      <c r="AJ766" s="43"/>
    </row>
    <row r="767" spans="1:36" x14ac:dyDescent="0.25">
      <c r="A767" s="43"/>
      <c r="B767" s="44"/>
      <c r="C767" s="43"/>
      <c r="D767" s="47"/>
      <c r="E767" s="43"/>
      <c r="F767" s="45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6"/>
      <c r="Y767" s="43"/>
      <c r="Z767" s="43"/>
      <c r="AA767" s="43"/>
      <c r="AB767" s="43"/>
      <c r="AC767" s="43"/>
      <c r="AD767" s="43"/>
      <c r="AE767" s="43"/>
      <c r="AF767" s="47"/>
      <c r="AG767" s="50"/>
      <c r="AH767" s="43"/>
      <c r="AI767" s="43"/>
      <c r="AJ767" s="43"/>
    </row>
    <row r="768" spans="1:36" x14ac:dyDescent="0.25">
      <c r="A768" s="43"/>
      <c r="B768" s="44"/>
      <c r="C768" s="43"/>
      <c r="D768" s="47"/>
      <c r="E768" s="43"/>
      <c r="F768" s="45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6"/>
      <c r="Y768" s="43"/>
      <c r="Z768" s="43"/>
      <c r="AA768" s="43"/>
      <c r="AB768" s="43"/>
      <c r="AC768" s="43"/>
      <c r="AD768" s="43"/>
      <c r="AE768" s="43"/>
      <c r="AF768" s="47"/>
      <c r="AG768" s="50"/>
      <c r="AH768" s="43"/>
      <c r="AI768" s="43"/>
      <c r="AJ768" s="43"/>
    </row>
    <row r="769" spans="1:36" x14ac:dyDescent="0.25">
      <c r="A769" s="43"/>
      <c r="B769" s="44"/>
      <c r="C769" s="43"/>
      <c r="D769" s="47"/>
      <c r="E769" s="43"/>
      <c r="F769" s="45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6"/>
      <c r="Y769" s="43"/>
      <c r="Z769" s="43"/>
      <c r="AA769" s="43"/>
      <c r="AB769" s="43"/>
      <c r="AC769" s="43"/>
      <c r="AD769" s="43"/>
      <c r="AE769" s="43"/>
      <c r="AF769" s="47"/>
      <c r="AG769" s="50"/>
      <c r="AH769" s="43"/>
      <c r="AI769" s="43"/>
      <c r="AJ769" s="43"/>
    </row>
    <row r="770" spans="1:36" x14ac:dyDescent="0.25">
      <c r="A770" s="43"/>
      <c r="B770" s="44"/>
      <c r="C770" s="43"/>
      <c r="D770" s="47"/>
      <c r="E770" s="43"/>
      <c r="F770" s="45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6"/>
      <c r="Y770" s="43"/>
      <c r="Z770" s="43"/>
      <c r="AA770" s="43"/>
      <c r="AB770" s="43"/>
      <c r="AC770" s="43"/>
      <c r="AD770" s="43"/>
      <c r="AE770" s="43"/>
      <c r="AF770" s="47"/>
      <c r="AG770" s="50"/>
      <c r="AH770" s="43"/>
      <c r="AI770" s="43"/>
      <c r="AJ770" s="43"/>
    </row>
    <row r="771" spans="1:36" x14ac:dyDescent="0.25">
      <c r="A771" s="43"/>
      <c r="B771" s="44"/>
      <c r="C771" s="43"/>
      <c r="D771" s="47"/>
      <c r="E771" s="43"/>
      <c r="F771" s="45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6"/>
      <c r="Y771" s="43"/>
      <c r="Z771" s="43"/>
      <c r="AA771" s="43"/>
      <c r="AB771" s="43"/>
      <c r="AC771" s="43"/>
      <c r="AD771" s="43"/>
      <c r="AE771" s="43"/>
      <c r="AF771" s="47"/>
      <c r="AG771" s="50"/>
      <c r="AH771" s="43"/>
      <c r="AI771" s="43"/>
      <c r="AJ771" s="43"/>
    </row>
    <row r="772" spans="1:36" x14ac:dyDescent="0.25">
      <c r="A772" s="43"/>
      <c r="B772" s="44"/>
      <c r="C772" s="43"/>
      <c r="D772" s="47"/>
      <c r="E772" s="43"/>
      <c r="F772" s="45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6"/>
      <c r="Y772" s="43"/>
      <c r="Z772" s="43"/>
      <c r="AA772" s="43"/>
      <c r="AB772" s="43"/>
      <c r="AC772" s="43"/>
      <c r="AD772" s="43"/>
      <c r="AE772" s="43"/>
      <c r="AF772" s="47"/>
      <c r="AG772" s="50"/>
      <c r="AH772" s="43"/>
      <c r="AI772" s="43"/>
      <c r="AJ772" s="43"/>
    </row>
    <row r="773" spans="1:36" x14ac:dyDescent="0.25">
      <c r="A773" s="43"/>
      <c r="B773" s="44"/>
      <c r="C773" s="43"/>
      <c r="D773" s="47"/>
      <c r="E773" s="43"/>
      <c r="F773" s="45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6"/>
      <c r="Y773" s="43"/>
      <c r="Z773" s="43"/>
      <c r="AA773" s="43"/>
      <c r="AB773" s="43"/>
      <c r="AC773" s="43"/>
      <c r="AD773" s="43"/>
      <c r="AE773" s="43"/>
      <c r="AF773" s="47"/>
      <c r="AG773" s="50"/>
      <c r="AH773" s="43"/>
      <c r="AI773" s="43"/>
      <c r="AJ773" s="43"/>
    </row>
    <row r="774" spans="1:36" x14ac:dyDescent="0.25">
      <c r="A774" s="43"/>
      <c r="B774" s="44"/>
      <c r="C774" s="43"/>
      <c r="D774" s="47"/>
      <c r="E774" s="43"/>
      <c r="F774" s="45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6"/>
      <c r="Y774" s="43"/>
      <c r="Z774" s="43"/>
      <c r="AA774" s="43"/>
      <c r="AB774" s="43"/>
      <c r="AC774" s="43"/>
      <c r="AD774" s="43"/>
      <c r="AE774" s="43"/>
      <c r="AF774" s="47"/>
      <c r="AG774" s="50"/>
      <c r="AH774" s="43"/>
      <c r="AI774" s="43"/>
      <c r="AJ774" s="43"/>
    </row>
    <row r="775" spans="1:36" x14ac:dyDescent="0.25">
      <c r="A775" s="43"/>
      <c r="B775" s="44"/>
      <c r="C775" s="43"/>
      <c r="D775" s="47"/>
      <c r="E775" s="43"/>
      <c r="F775" s="45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6"/>
      <c r="Y775" s="43"/>
      <c r="Z775" s="43"/>
      <c r="AA775" s="43"/>
      <c r="AB775" s="43"/>
      <c r="AC775" s="43"/>
      <c r="AD775" s="43"/>
      <c r="AE775" s="43"/>
      <c r="AF775" s="47"/>
      <c r="AG775" s="50"/>
      <c r="AH775" s="43"/>
      <c r="AI775" s="43"/>
      <c r="AJ775" s="43"/>
    </row>
    <row r="776" spans="1:36" x14ac:dyDescent="0.25">
      <c r="A776" s="43"/>
      <c r="B776" s="44"/>
      <c r="C776" s="43"/>
      <c r="D776" s="47"/>
      <c r="E776" s="43"/>
      <c r="F776" s="45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6"/>
      <c r="Y776" s="43"/>
      <c r="Z776" s="43"/>
      <c r="AA776" s="43"/>
      <c r="AB776" s="43"/>
      <c r="AC776" s="43"/>
      <c r="AD776" s="43"/>
      <c r="AE776" s="43"/>
      <c r="AF776" s="47"/>
      <c r="AG776" s="50"/>
      <c r="AH776" s="43"/>
      <c r="AI776" s="43"/>
      <c r="AJ776" s="43"/>
    </row>
    <row r="777" spans="1:36" x14ac:dyDescent="0.25">
      <c r="A777" s="43"/>
      <c r="B777" s="44"/>
      <c r="C777" s="43"/>
      <c r="D777" s="47"/>
      <c r="E777" s="43"/>
      <c r="F777" s="45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6"/>
      <c r="Y777" s="43"/>
      <c r="Z777" s="43"/>
      <c r="AA777" s="43"/>
      <c r="AB777" s="43"/>
      <c r="AC777" s="43"/>
      <c r="AD777" s="43"/>
      <c r="AE777" s="43"/>
      <c r="AF777" s="47"/>
      <c r="AG777" s="50"/>
      <c r="AH777" s="43"/>
      <c r="AI777" s="43"/>
      <c r="AJ777" s="43"/>
    </row>
    <row r="778" spans="1:36" x14ac:dyDescent="0.25">
      <c r="A778" s="43"/>
      <c r="B778" s="44"/>
      <c r="C778" s="43"/>
      <c r="D778" s="47"/>
      <c r="E778" s="43"/>
      <c r="F778" s="45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6"/>
      <c r="Y778" s="43"/>
      <c r="Z778" s="43"/>
      <c r="AA778" s="43"/>
      <c r="AB778" s="43"/>
      <c r="AC778" s="43"/>
      <c r="AD778" s="43"/>
      <c r="AE778" s="43"/>
      <c r="AF778" s="47"/>
      <c r="AG778" s="50"/>
      <c r="AH778" s="43"/>
      <c r="AI778" s="43"/>
      <c r="AJ778" s="43"/>
    </row>
    <row r="779" spans="1:36" x14ac:dyDescent="0.25">
      <c r="A779" s="43"/>
      <c r="B779" s="44"/>
      <c r="C779" s="43"/>
      <c r="D779" s="47"/>
      <c r="E779" s="43"/>
      <c r="F779" s="45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6"/>
      <c r="Y779" s="43"/>
      <c r="Z779" s="43"/>
      <c r="AA779" s="43"/>
      <c r="AB779" s="43"/>
      <c r="AC779" s="43"/>
      <c r="AD779" s="43"/>
      <c r="AE779" s="43"/>
      <c r="AF779" s="47"/>
      <c r="AG779" s="50"/>
      <c r="AH779" s="43"/>
      <c r="AI779" s="43"/>
      <c r="AJ779" s="43"/>
    </row>
    <row r="780" spans="1:36" x14ac:dyDescent="0.25">
      <c r="A780" s="43"/>
      <c r="B780" s="44"/>
      <c r="C780" s="43"/>
      <c r="D780" s="47"/>
      <c r="E780" s="43"/>
      <c r="F780" s="45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6"/>
      <c r="Y780" s="43"/>
      <c r="Z780" s="43"/>
      <c r="AA780" s="43"/>
      <c r="AB780" s="43"/>
      <c r="AC780" s="43"/>
      <c r="AD780" s="43"/>
      <c r="AE780" s="43"/>
      <c r="AF780" s="47"/>
      <c r="AG780" s="50"/>
      <c r="AH780" s="43"/>
      <c r="AI780" s="43"/>
      <c r="AJ780" s="43"/>
    </row>
    <row r="781" spans="1:36" x14ac:dyDescent="0.25">
      <c r="A781" s="43"/>
      <c r="B781" s="44"/>
      <c r="C781" s="43"/>
      <c r="D781" s="47"/>
      <c r="E781" s="43"/>
      <c r="F781" s="45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6"/>
      <c r="Y781" s="43"/>
      <c r="Z781" s="43"/>
      <c r="AA781" s="43"/>
      <c r="AB781" s="43"/>
      <c r="AC781" s="43"/>
      <c r="AD781" s="43"/>
      <c r="AE781" s="43"/>
      <c r="AF781" s="47"/>
      <c r="AG781" s="50"/>
      <c r="AH781" s="43"/>
      <c r="AI781" s="43"/>
      <c r="AJ781" s="43"/>
    </row>
    <row r="782" spans="1:36" x14ac:dyDescent="0.25">
      <c r="A782" s="43"/>
      <c r="B782" s="44"/>
      <c r="C782" s="43"/>
      <c r="D782" s="47"/>
      <c r="E782" s="43"/>
      <c r="F782" s="45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6"/>
      <c r="Y782" s="43"/>
      <c r="Z782" s="43"/>
      <c r="AA782" s="43"/>
      <c r="AB782" s="43"/>
      <c r="AC782" s="43"/>
      <c r="AD782" s="43"/>
      <c r="AE782" s="43"/>
      <c r="AF782" s="47"/>
      <c r="AG782" s="50"/>
      <c r="AH782" s="43"/>
      <c r="AI782" s="43"/>
      <c r="AJ782" s="43"/>
    </row>
    <row r="783" spans="1:36" x14ac:dyDescent="0.25">
      <c r="A783" s="43"/>
      <c r="B783" s="44"/>
      <c r="C783" s="43"/>
      <c r="D783" s="47"/>
      <c r="E783" s="43"/>
      <c r="F783" s="45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6"/>
      <c r="Y783" s="43"/>
      <c r="Z783" s="43"/>
      <c r="AA783" s="43"/>
      <c r="AB783" s="43"/>
      <c r="AC783" s="43"/>
      <c r="AD783" s="43"/>
      <c r="AE783" s="43"/>
      <c r="AF783" s="47"/>
      <c r="AG783" s="50"/>
      <c r="AH783" s="43"/>
      <c r="AI783" s="43"/>
      <c r="AJ783" s="43"/>
    </row>
    <row r="784" spans="1:36" x14ac:dyDescent="0.25">
      <c r="A784" s="43"/>
      <c r="B784" s="44"/>
      <c r="C784" s="43"/>
      <c r="D784" s="47"/>
      <c r="E784" s="43"/>
      <c r="F784" s="45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6"/>
      <c r="Y784" s="43"/>
      <c r="Z784" s="43"/>
      <c r="AA784" s="43"/>
      <c r="AB784" s="43"/>
      <c r="AC784" s="43"/>
      <c r="AD784" s="43"/>
      <c r="AE784" s="43"/>
      <c r="AF784" s="47"/>
      <c r="AG784" s="50"/>
      <c r="AH784" s="43"/>
      <c r="AI784" s="43"/>
      <c r="AJ784" s="43"/>
    </row>
    <row r="785" spans="1:36" x14ac:dyDescent="0.25">
      <c r="A785" s="43"/>
      <c r="B785" s="44"/>
      <c r="C785" s="43"/>
      <c r="D785" s="47"/>
      <c r="E785" s="43"/>
      <c r="F785" s="45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6"/>
      <c r="Y785" s="43"/>
      <c r="Z785" s="43"/>
      <c r="AA785" s="43"/>
      <c r="AB785" s="43"/>
      <c r="AC785" s="43"/>
      <c r="AD785" s="43"/>
      <c r="AE785" s="43"/>
      <c r="AF785" s="47"/>
      <c r="AG785" s="50"/>
      <c r="AH785" s="43"/>
      <c r="AI785" s="43"/>
      <c r="AJ785" s="43"/>
    </row>
    <row r="786" spans="1:36" x14ac:dyDescent="0.25">
      <c r="A786" s="43"/>
      <c r="B786" s="44"/>
      <c r="C786" s="43"/>
      <c r="D786" s="47"/>
      <c r="E786" s="43"/>
      <c r="F786" s="45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6"/>
      <c r="Y786" s="43"/>
      <c r="Z786" s="43"/>
      <c r="AA786" s="43"/>
      <c r="AB786" s="43"/>
      <c r="AC786" s="43"/>
      <c r="AD786" s="43"/>
      <c r="AE786" s="43"/>
      <c r="AF786" s="47"/>
      <c r="AG786" s="50"/>
      <c r="AH786" s="43"/>
      <c r="AI786" s="43"/>
      <c r="AJ786" s="43"/>
    </row>
    <row r="787" spans="1:36" x14ac:dyDescent="0.25">
      <c r="A787" s="43"/>
      <c r="B787" s="44"/>
      <c r="C787" s="43"/>
      <c r="D787" s="47"/>
      <c r="E787" s="43"/>
      <c r="F787" s="45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6"/>
      <c r="Y787" s="43"/>
      <c r="Z787" s="43"/>
      <c r="AA787" s="43"/>
      <c r="AB787" s="43"/>
      <c r="AC787" s="43"/>
      <c r="AD787" s="43"/>
      <c r="AE787" s="43"/>
      <c r="AF787" s="47"/>
      <c r="AG787" s="50"/>
      <c r="AH787" s="43"/>
      <c r="AI787" s="43"/>
      <c r="AJ787" s="43"/>
    </row>
    <row r="788" spans="1:36" x14ac:dyDescent="0.25">
      <c r="A788" s="43"/>
      <c r="B788" s="44"/>
      <c r="C788" s="43"/>
      <c r="D788" s="47"/>
      <c r="E788" s="43"/>
      <c r="F788" s="45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6"/>
      <c r="Y788" s="43"/>
      <c r="Z788" s="43"/>
      <c r="AA788" s="43"/>
      <c r="AB788" s="43"/>
      <c r="AC788" s="43"/>
      <c r="AD788" s="43"/>
      <c r="AE788" s="43"/>
      <c r="AF788" s="47"/>
      <c r="AG788" s="50"/>
      <c r="AH788" s="43"/>
      <c r="AI788" s="43"/>
      <c r="AJ788" s="43"/>
    </row>
    <row r="789" spans="1:36" x14ac:dyDescent="0.25">
      <c r="A789" s="43"/>
      <c r="B789" s="44"/>
      <c r="C789" s="43"/>
      <c r="D789" s="47"/>
      <c r="E789" s="43"/>
      <c r="F789" s="45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6"/>
      <c r="Y789" s="43"/>
      <c r="Z789" s="43"/>
      <c r="AA789" s="43"/>
      <c r="AB789" s="43"/>
      <c r="AC789" s="43"/>
      <c r="AD789" s="43"/>
      <c r="AE789" s="43"/>
      <c r="AF789" s="47"/>
      <c r="AG789" s="50"/>
      <c r="AH789" s="43"/>
      <c r="AI789" s="43"/>
      <c r="AJ789" s="43"/>
    </row>
    <row r="790" spans="1:36" x14ac:dyDescent="0.25">
      <c r="A790" s="43"/>
      <c r="B790" s="44"/>
      <c r="C790" s="43"/>
      <c r="D790" s="47"/>
      <c r="E790" s="43"/>
      <c r="F790" s="45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6"/>
      <c r="Y790" s="43"/>
      <c r="Z790" s="43"/>
      <c r="AA790" s="43"/>
      <c r="AB790" s="43"/>
      <c r="AC790" s="43"/>
      <c r="AD790" s="43"/>
      <c r="AE790" s="43"/>
      <c r="AF790" s="47"/>
      <c r="AG790" s="50"/>
      <c r="AH790" s="43"/>
      <c r="AI790" s="43"/>
      <c r="AJ790" s="43"/>
    </row>
    <row r="791" spans="1:36" x14ac:dyDescent="0.25">
      <c r="A791" s="43"/>
      <c r="B791" s="44"/>
      <c r="C791" s="43"/>
      <c r="D791" s="47"/>
      <c r="E791" s="43"/>
      <c r="F791" s="45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6"/>
      <c r="Y791" s="43"/>
      <c r="Z791" s="43"/>
      <c r="AA791" s="43"/>
      <c r="AB791" s="43"/>
      <c r="AC791" s="43"/>
      <c r="AD791" s="43"/>
      <c r="AE791" s="43"/>
      <c r="AF791" s="47"/>
      <c r="AG791" s="50"/>
      <c r="AH791" s="43"/>
      <c r="AI791" s="43"/>
      <c r="AJ791" s="43"/>
    </row>
    <row r="792" spans="1:36" x14ac:dyDescent="0.25">
      <c r="A792" s="43"/>
      <c r="B792" s="44"/>
      <c r="C792" s="43"/>
      <c r="D792" s="47"/>
      <c r="E792" s="43"/>
      <c r="F792" s="45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6"/>
      <c r="Y792" s="43"/>
      <c r="Z792" s="43"/>
      <c r="AA792" s="43"/>
      <c r="AB792" s="43"/>
      <c r="AC792" s="43"/>
      <c r="AD792" s="43"/>
      <c r="AE792" s="43"/>
      <c r="AF792" s="47"/>
      <c r="AG792" s="50"/>
      <c r="AH792" s="43"/>
      <c r="AI792" s="43"/>
      <c r="AJ792" s="43"/>
    </row>
    <row r="793" spans="1:36" x14ac:dyDescent="0.25">
      <c r="A793" s="43"/>
      <c r="B793" s="44"/>
      <c r="C793" s="43"/>
      <c r="D793" s="47"/>
      <c r="E793" s="43"/>
      <c r="F793" s="45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6"/>
      <c r="Y793" s="43"/>
      <c r="Z793" s="43"/>
      <c r="AA793" s="43"/>
      <c r="AB793" s="43"/>
      <c r="AC793" s="43"/>
      <c r="AD793" s="43"/>
      <c r="AE793" s="43"/>
      <c r="AF793" s="47"/>
      <c r="AG793" s="50"/>
      <c r="AH793" s="43"/>
      <c r="AI793" s="43"/>
      <c r="AJ793" s="43"/>
    </row>
    <row r="794" spans="1:36" x14ac:dyDescent="0.25">
      <c r="A794" s="43"/>
      <c r="B794" s="44"/>
      <c r="C794" s="43"/>
      <c r="D794" s="47"/>
      <c r="E794" s="43"/>
      <c r="F794" s="45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6"/>
      <c r="Y794" s="43"/>
      <c r="Z794" s="43"/>
      <c r="AA794" s="43"/>
      <c r="AB794" s="43"/>
      <c r="AC794" s="43"/>
      <c r="AD794" s="43"/>
      <c r="AE794" s="43"/>
      <c r="AF794" s="47"/>
      <c r="AG794" s="50"/>
      <c r="AH794" s="43"/>
      <c r="AI794" s="43"/>
      <c r="AJ794" s="43"/>
    </row>
    <row r="795" spans="1:36" x14ac:dyDescent="0.25">
      <c r="A795" s="43"/>
      <c r="B795" s="44"/>
      <c r="C795" s="43"/>
      <c r="D795" s="47"/>
      <c r="E795" s="43"/>
      <c r="F795" s="45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6"/>
      <c r="Y795" s="43"/>
      <c r="Z795" s="43"/>
      <c r="AA795" s="43"/>
      <c r="AB795" s="43"/>
      <c r="AC795" s="43"/>
      <c r="AD795" s="43"/>
      <c r="AE795" s="43"/>
      <c r="AF795" s="47"/>
      <c r="AG795" s="50"/>
      <c r="AH795" s="43"/>
      <c r="AI795" s="43"/>
      <c r="AJ795" s="43"/>
    </row>
    <row r="796" spans="1:36" x14ac:dyDescent="0.25">
      <c r="A796" s="43"/>
      <c r="B796" s="44"/>
      <c r="C796" s="43"/>
      <c r="D796" s="47"/>
      <c r="E796" s="43"/>
      <c r="F796" s="45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6"/>
      <c r="Y796" s="43"/>
      <c r="Z796" s="43"/>
      <c r="AA796" s="43"/>
      <c r="AB796" s="43"/>
      <c r="AC796" s="43"/>
      <c r="AD796" s="43"/>
      <c r="AE796" s="43"/>
      <c r="AF796" s="47"/>
      <c r="AG796" s="50"/>
      <c r="AH796" s="43"/>
      <c r="AI796" s="43"/>
      <c r="AJ796" s="43"/>
    </row>
    <row r="797" spans="1:36" x14ac:dyDescent="0.25">
      <c r="A797" s="43"/>
      <c r="B797" s="44"/>
      <c r="C797" s="43"/>
      <c r="D797" s="47"/>
      <c r="E797" s="43"/>
      <c r="F797" s="45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6"/>
      <c r="Y797" s="43"/>
      <c r="Z797" s="43"/>
      <c r="AA797" s="43"/>
      <c r="AB797" s="43"/>
      <c r="AC797" s="43"/>
      <c r="AD797" s="43"/>
      <c r="AE797" s="43"/>
      <c r="AF797" s="47"/>
      <c r="AG797" s="50"/>
      <c r="AH797" s="43"/>
      <c r="AI797" s="43"/>
      <c r="AJ797" s="43"/>
    </row>
    <row r="798" spans="1:36" x14ac:dyDescent="0.25">
      <c r="A798" s="43"/>
      <c r="B798" s="44"/>
      <c r="C798" s="43"/>
      <c r="D798" s="47"/>
      <c r="E798" s="43"/>
      <c r="F798" s="45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6"/>
      <c r="Y798" s="43"/>
      <c r="Z798" s="43"/>
      <c r="AA798" s="43"/>
      <c r="AB798" s="43"/>
      <c r="AC798" s="43"/>
      <c r="AD798" s="43"/>
      <c r="AE798" s="43"/>
      <c r="AF798" s="47"/>
      <c r="AG798" s="50"/>
      <c r="AH798" s="43"/>
      <c r="AI798" s="43"/>
      <c r="AJ798" s="43"/>
    </row>
    <row r="799" spans="1:36" x14ac:dyDescent="0.25">
      <c r="A799" s="43"/>
      <c r="B799" s="44"/>
      <c r="C799" s="43"/>
      <c r="D799" s="47"/>
      <c r="E799" s="43"/>
      <c r="F799" s="45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6"/>
      <c r="Y799" s="43"/>
      <c r="Z799" s="43"/>
      <c r="AA799" s="43"/>
      <c r="AB799" s="43"/>
      <c r="AC799" s="43"/>
      <c r="AD799" s="43"/>
      <c r="AE799" s="43"/>
      <c r="AF799" s="47"/>
      <c r="AG799" s="50"/>
      <c r="AH799" s="43"/>
      <c r="AI799" s="43"/>
      <c r="AJ799" s="43"/>
    </row>
    <row r="800" spans="1:36" x14ac:dyDescent="0.25">
      <c r="A800" s="43"/>
      <c r="B800" s="44"/>
      <c r="C800" s="43"/>
      <c r="D800" s="47"/>
      <c r="E800" s="43"/>
      <c r="F800" s="45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6"/>
      <c r="Y800" s="43"/>
      <c r="Z800" s="43"/>
      <c r="AA800" s="43"/>
      <c r="AB800" s="43"/>
      <c r="AC800" s="43"/>
      <c r="AD800" s="43"/>
      <c r="AE800" s="43"/>
      <c r="AF800" s="47"/>
      <c r="AG800" s="50"/>
      <c r="AH800" s="43"/>
      <c r="AI800" s="43"/>
      <c r="AJ800" s="43"/>
    </row>
    <row r="801" spans="1:36" x14ac:dyDescent="0.25">
      <c r="A801" s="43"/>
      <c r="B801" s="44"/>
      <c r="C801" s="43"/>
      <c r="D801" s="47"/>
      <c r="E801" s="43"/>
      <c r="F801" s="45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6"/>
      <c r="Y801" s="43"/>
      <c r="Z801" s="43"/>
      <c r="AA801" s="43"/>
      <c r="AB801" s="43"/>
      <c r="AC801" s="43"/>
      <c r="AD801" s="43"/>
      <c r="AE801" s="43"/>
      <c r="AF801" s="47"/>
      <c r="AG801" s="50"/>
      <c r="AH801" s="43"/>
      <c r="AI801" s="43"/>
      <c r="AJ801" s="43"/>
    </row>
    <row r="802" spans="1:36" x14ac:dyDescent="0.25">
      <c r="A802" s="43"/>
      <c r="B802" s="44"/>
      <c r="C802" s="43"/>
      <c r="D802" s="47"/>
      <c r="E802" s="43"/>
      <c r="F802" s="45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6"/>
      <c r="Y802" s="43"/>
      <c r="Z802" s="43"/>
      <c r="AA802" s="43"/>
      <c r="AB802" s="43"/>
      <c r="AC802" s="43"/>
      <c r="AD802" s="43"/>
      <c r="AE802" s="43"/>
      <c r="AF802" s="47"/>
      <c r="AG802" s="50"/>
      <c r="AH802" s="43"/>
      <c r="AI802" s="43"/>
      <c r="AJ802" s="43"/>
    </row>
    <row r="803" spans="1:36" x14ac:dyDescent="0.25">
      <c r="A803" s="43"/>
      <c r="B803" s="44"/>
      <c r="C803" s="43"/>
      <c r="D803" s="47"/>
      <c r="E803" s="43"/>
      <c r="F803" s="45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6"/>
      <c r="Y803" s="43"/>
      <c r="Z803" s="43"/>
      <c r="AA803" s="43"/>
      <c r="AB803" s="43"/>
      <c r="AC803" s="43"/>
      <c r="AD803" s="43"/>
      <c r="AE803" s="43"/>
      <c r="AF803" s="47"/>
      <c r="AG803" s="50"/>
      <c r="AH803" s="43"/>
      <c r="AI803" s="43"/>
      <c r="AJ803" s="43"/>
    </row>
    <row r="804" spans="1:36" x14ac:dyDescent="0.25">
      <c r="A804" s="43"/>
      <c r="B804" s="44"/>
      <c r="C804" s="43"/>
      <c r="D804" s="47"/>
      <c r="E804" s="43"/>
      <c r="F804" s="45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6"/>
      <c r="Y804" s="43"/>
      <c r="Z804" s="43"/>
      <c r="AA804" s="43"/>
      <c r="AB804" s="43"/>
      <c r="AC804" s="43"/>
      <c r="AD804" s="43"/>
      <c r="AE804" s="43"/>
      <c r="AF804" s="47"/>
      <c r="AG804" s="50"/>
      <c r="AH804" s="43"/>
      <c r="AI804" s="43"/>
      <c r="AJ804" s="43"/>
    </row>
    <row r="805" spans="1:36" x14ac:dyDescent="0.25">
      <c r="A805" s="43"/>
      <c r="B805" s="44"/>
      <c r="C805" s="43"/>
      <c r="D805" s="47"/>
      <c r="E805" s="43"/>
      <c r="F805" s="45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6"/>
      <c r="Y805" s="43"/>
      <c r="Z805" s="43"/>
      <c r="AA805" s="43"/>
      <c r="AB805" s="43"/>
      <c r="AC805" s="43"/>
      <c r="AD805" s="43"/>
      <c r="AE805" s="43"/>
      <c r="AF805" s="47"/>
      <c r="AG805" s="50"/>
      <c r="AH805" s="43"/>
      <c r="AI805" s="43"/>
      <c r="AJ805" s="43"/>
    </row>
    <row r="806" spans="1:36" x14ac:dyDescent="0.25">
      <c r="A806" s="43"/>
      <c r="B806" s="44"/>
      <c r="C806" s="43"/>
      <c r="D806" s="47"/>
      <c r="E806" s="43"/>
      <c r="F806" s="45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6"/>
      <c r="Y806" s="43"/>
      <c r="Z806" s="43"/>
      <c r="AA806" s="43"/>
      <c r="AB806" s="43"/>
      <c r="AC806" s="43"/>
      <c r="AD806" s="43"/>
      <c r="AE806" s="43"/>
      <c r="AF806" s="47"/>
      <c r="AG806" s="50"/>
      <c r="AH806" s="43"/>
      <c r="AI806" s="43"/>
      <c r="AJ806" s="43"/>
    </row>
    <row r="807" spans="1:36" x14ac:dyDescent="0.25">
      <c r="A807" s="43"/>
      <c r="B807" s="44"/>
      <c r="C807" s="43"/>
      <c r="D807" s="47"/>
      <c r="E807" s="43"/>
      <c r="F807" s="45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6"/>
      <c r="Y807" s="43"/>
      <c r="Z807" s="43"/>
      <c r="AA807" s="43"/>
      <c r="AB807" s="43"/>
      <c r="AC807" s="43"/>
      <c r="AD807" s="43"/>
      <c r="AE807" s="43"/>
      <c r="AF807" s="47"/>
      <c r="AG807" s="50"/>
      <c r="AH807" s="43"/>
      <c r="AI807" s="43"/>
      <c r="AJ807" s="43"/>
    </row>
    <row r="808" spans="1:36" x14ac:dyDescent="0.25">
      <c r="A808" s="43"/>
      <c r="B808" s="44"/>
      <c r="C808" s="43"/>
      <c r="D808" s="47"/>
      <c r="E808" s="43"/>
      <c r="F808" s="45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6"/>
      <c r="Y808" s="43"/>
      <c r="Z808" s="43"/>
      <c r="AA808" s="43"/>
      <c r="AB808" s="43"/>
      <c r="AC808" s="43"/>
      <c r="AD808" s="43"/>
      <c r="AE808" s="43"/>
      <c r="AF808" s="47"/>
      <c r="AG808" s="50"/>
      <c r="AH808" s="43"/>
      <c r="AI808" s="43"/>
      <c r="AJ808" s="43"/>
    </row>
    <row r="809" spans="1:36" x14ac:dyDescent="0.25">
      <c r="A809" s="43"/>
      <c r="B809" s="44"/>
      <c r="C809" s="43"/>
      <c r="D809" s="47"/>
      <c r="E809" s="43"/>
      <c r="F809" s="45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6"/>
      <c r="Y809" s="43"/>
      <c r="Z809" s="43"/>
      <c r="AA809" s="43"/>
      <c r="AB809" s="43"/>
      <c r="AC809" s="43"/>
      <c r="AD809" s="43"/>
      <c r="AE809" s="43"/>
      <c r="AF809" s="47"/>
      <c r="AG809" s="50"/>
      <c r="AH809" s="43"/>
      <c r="AI809" s="43"/>
      <c r="AJ809" s="43"/>
    </row>
    <row r="810" spans="1:36" x14ac:dyDescent="0.25">
      <c r="A810" s="43"/>
      <c r="B810" s="44"/>
      <c r="C810" s="43"/>
      <c r="D810" s="47"/>
      <c r="E810" s="43"/>
      <c r="F810" s="45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6"/>
      <c r="Y810" s="43"/>
      <c r="Z810" s="43"/>
      <c r="AA810" s="43"/>
      <c r="AB810" s="43"/>
      <c r="AC810" s="43"/>
      <c r="AD810" s="43"/>
      <c r="AE810" s="43"/>
      <c r="AF810" s="47"/>
      <c r="AG810" s="50"/>
      <c r="AH810" s="43"/>
      <c r="AI810" s="43"/>
      <c r="AJ810" s="43"/>
    </row>
    <row r="811" spans="1:36" x14ac:dyDescent="0.25">
      <c r="A811" s="43"/>
      <c r="B811" s="44"/>
      <c r="C811" s="43"/>
      <c r="D811" s="47"/>
      <c r="E811" s="43"/>
      <c r="F811" s="45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6"/>
      <c r="Y811" s="43"/>
      <c r="Z811" s="43"/>
      <c r="AA811" s="43"/>
      <c r="AB811" s="43"/>
      <c r="AC811" s="43"/>
      <c r="AD811" s="43"/>
      <c r="AE811" s="43"/>
      <c r="AF811" s="47"/>
      <c r="AG811" s="50"/>
      <c r="AH811" s="43"/>
      <c r="AI811" s="43"/>
      <c r="AJ811" s="43"/>
    </row>
    <row r="812" spans="1:36" x14ac:dyDescent="0.25">
      <c r="A812" s="43"/>
      <c r="B812" s="44"/>
      <c r="C812" s="43"/>
      <c r="D812" s="47"/>
      <c r="E812" s="43"/>
      <c r="F812" s="45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6"/>
      <c r="Y812" s="43"/>
      <c r="Z812" s="43"/>
      <c r="AA812" s="43"/>
      <c r="AB812" s="43"/>
      <c r="AC812" s="43"/>
      <c r="AD812" s="43"/>
      <c r="AE812" s="43"/>
      <c r="AF812" s="47"/>
      <c r="AG812" s="50"/>
      <c r="AH812" s="43"/>
      <c r="AI812" s="43"/>
      <c r="AJ812" s="43"/>
    </row>
    <row r="813" spans="1:36" x14ac:dyDescent="0.25">
      <c r="A813" s="43"/>
      <c r="B813" s="44"/>
      <c r="C813" s="43"/>
      <c r="D813" s="47"/>
      <c r="E813" s="43"/>
      <c r="F813" s="45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6"/>
      <c r="Y813" s="43"/>
      <c r="Z813" s="43"/>
      <c r="AA813" s="43"/>
      <c r="AB813" s="43"/>
      <c r="AC813" s="43"/>
      <c r="AD813" s="43"/>
      <c r="AE813" s="43"/>
      <c r="AF813" s="47"/>
      <c r="AG813" s="50"/>
      <c r="AH813" s="43"/>
      <c r="AI813" s="43"/>
      <c r="AJ813" s="43"/>
    </row>
    <row r="814" spans="1:36" x14ac:dyDescent="0.25">
      <c r="A814" s="43"/>
      <c r="B814" s="44"/>
      <c r="C814" s="43"/>
      <c r="D814" s="47"/>
      <c r="E814" s="43"/>
      <c r="F814" s="45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6"/>
      <c r="Y814" s="43"/>
      <c r="Z814" s="43"/>
      <c r="AA814" s="43"/>
      <c r="AB814" s="43"/>
      <c r="AC814" s="43"/>
      <c r="AD814" s="43"/>
      <c r="AE814" s="43"/>
      <c r="AF814" s="47"/>
      <c r="AG814" s="50"/>
      <c r="AH814" s="43"/>
      <c r="AI814" s="43"/>
      <c r="AJ814" s="43"/>
    </row>
    <row r="815" spans="1:36" x14ac:dyDescent="0.25">
      <c r="A815" s="43"/>
      <c r="B815" s="44"/>
      <c r="C815" s="43"/>
      <c r="D815" s="47"/>
      <c r="E815" s="43"/>
      <c r="F815" s="45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6"/>
      <c r="Y815" s="43"/>
      <c r="Z815" s="43"/>
      <c r="AA815" s="43"/>
      <c r="AB815" s="43"/>
      <c r="AC815" s="43"/>
      <c r="AD815" s="43"/>
      <c r="AE815" s="43"/>
      <c r="AF815" s="47"/>
      <c r="AG815" s="50"/>
      <c r="AH815" s="43"/>
      <c r="AI815" s="43"/>
      <c r="AJ815" s="43"/>
    </row>
    <row r="816" spans="1:36" x14ac:dyDescent="0.25">
      <c r="A816" s="43"/>
      <c r="B816" s="44"/>
      <c r="C816" s="43"/>
      <c r="D816" s="47"/>
      <c r="E816" s="43"/>
      <c r="F816" s="45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6"/>
      <c r="Y816" s="43"/>
      <c r="Z816" s="43"/>
      <c r="AA816" s="43"/>
      <c r="AB816" s="43"/>
      <c r="AC816" s="43"/>
      <c r="AD816" s="43"/>
      <c r="AE816" s="43"/>
      <c r="AF816" s="47"/>
      <c r="AG816" s="50"/>
      <c r="AH816" s="43"/>
      <c r="AI816" s="43"/>
      <c r="AJ816" s="43"/>
    </row>
    <row r="817" spans="1:36" x14ac:dyDescent="0.25">
      <c r="A817" s="43"/>
      <c r="B817" s="44"/>
      <c r="C817" s="43"/>
      <c r="D817" s="47"/>
      <c r="E817" s="43"/>
      <c r="F817" s="45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6"/>
      <c r="Y817" s="43"/>
      <c r="Z817" s="43"/>
      <c r="AA817" s="43"/>
      <c r="AB817" s="43"/>
      <c r="AC817" s="43"/>
      <c r="AD817" s="43"/>
      <c r="AE817" s="43"/>
      <c r="AF817" s="47"/>
      <c r="AG817" s="50"/>
      <c r="AH817" s="43"/>
      <c r="AI817" s="43"/>
      <c r="AJ817" s="43"/>
    </row>
    <row r="818" spans="1:36" x14ac:dyDescent="0.25">
      <c r="A818" s="43"/>
      <c r="B818" s="44"/>
      <c r="C818" s="43"/>
      <c r="D818" s="47"/>
      <c r="E818" s="43"/>
      <c r="F818" s="45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6"/>
      <c r="Y818" s="43"/>
      <c r="Z818" s="43"/>
      <c r="AA818" s="43"/>
      <c r="AB818" s="43"/>
      <c r="AC818" s="43"/>
      <c r="AD818" s="43"/>
      <c r="AE818" s="43"/>
      <c r="AF818" s="47"/>
      <c r="AG818" s="50"/>
      <c r="AH818" s="43"/>
      <c r="AI818" s="43"/>
      <c r="AJ818" s="43"/>
    </row>
    <row r="819" spans="1:36" x14ac:dyDescent="0.25">
      <c r="A819" s="43"/>
      <c r="B819" s="44"/>
      <c r="C819" s="43"/>
      <c r="D819" s="47"/>
      <c r="E819" s="43"/>
      <c r="F819" s="45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6"/>
      <c r="Y819" s="43"/>
      <c r="Z819" s="43"/>
      <c r="AA819" s="43"/>
      <c r="AB819" s="43"/>
      <c r="AC819" s="43"/>
      <c r="AD819" s="43"/>
      <c r="AE819" s="43"/>
      <c r="AF819" s="47"/>
      <c r="AG819" s="50"/>
      <c r="AH819" s="43"/>
      <c r="AI819" s="43"/>
      <c r="AJ819" s="43"/>
    </row>
    <row r="820" spans="1:36" x14ac:dyDescent="0.25">
      <c r="A820" s="43"/>
      <c r="B820" s="44"/>
      <c r="C820" s="43"/>
      <c r="D820" s="47"/>
      <c r="E820" s="43"/>
      <c r="F820" s="45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6"/>
      <c r="Y820" s="43"/>
      <c r="Z820" s="43"/>
      <c r="AA820" s="43"/>
      <c r="AB820" s="43"/>
      <c r="AC820" s="43"/>
      <c r="AD820" s="43"/>
      <c r="AE820" s="43"/>
      <c r="AF820" s="47"/>
      <c r="AG820" s="50"/>
      <c r="AH820" s="43"/>
      <c r="AI820" s="43"/>
      <c r="AJ820" s="43"/>
    </row>
    <row r="821" spans="1:36" x14ac:dyDescent="0.25">
      <c r="A821" s="43"/>
      <c r="B821" s="44"/>
      <c r="C821" s="43"/>
      <c r="D821" s="47"/>
      <c r="E821" s="43"/>
      <c r="F821" s="45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6"/>
      <c r="Y821" s="43"/>
      <c r="Z821" s="43"/>
      <c r="AA821" s="43"/>
      <c r="AB821" s="43"/>
      <c r="AC821" s="43"/>
      <c r="AD821" s="43"/>
      <c r="AE821" s="43"/>
      <c r="AF821" s="47"/>
      <c r="AG821" s="50"/>
      <c r="AH821" s="43"/>
      <c r="AI821" s="43"/>
      <c r="AJ821" s="43"/>
    </row>
    <row r="822" spans="1:36" x14ac:dyDescent="0.25">
      <c r="A822" s="43"/>
      <c r="B822" s="44"/>
      <c r="C822" s="43"/>
      <c r="D822" s="47"/>
      <c r="E822" s="43"/>
      <c r="F822" s="45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6"/>
      <c r="Y822" s="43"/>
      <c r="Z822" s="43"/>
      <c r="AA822" s="43"/>
      <c r="AB822" s="43"/>
      <c r="AC822" s="43"/>
      <c r="AD822" s="43"/>
      <c r="AE822" s="43"/>
      <c r="AF822" s="47"/>
      <c r="AG822" s="50"/>
      <c r="AH822" s="43"/>
      <c r="AI822" s="43"/>
      <c r="AJ822" s="43"/>
    </row>
    <row r="823" spans="1:36" x14ac:dyDescent="0.25">
      <c r="A823" s="43"/>
      <c r="B823" s="44"/>
      <c r="C823" s="43"/>
      <c r="D823" s="47"/>
      <c r="E823" s="43"/>
      <c r="F823" s="45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6"/>
      <c r="Y823" s="43"/>
      <c r="Z823" s="43"/>
      <c r="AA823" s="43"/>
      <c r="AB823" s="43"/>
      <c r="AC823" s="43"/>
      <c r="AD823" s="43"/>
      <c r="AE823" s="43"/>
      <c r="AF823" s="47"/>
      <c r="AG823" s="50"/>
      <c r="AH823" s="43"/>
      <c r="AI823" s="43"/>
      <c r="AJ823" s="43"/>
    </row>
    <row r="824" spans="1:36" x14ac:dyDescent="0.25">
      <c r="A824" s="43"/>
      <c r="B824" s="44"/>
      <c r="C824" s="43"/>
      <c r="D824" s="47"/>
      <c r="E824" s="43"/>
      <c r="F824" s="45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6"/>
      <c r="Y824" s="43"/>
      <c r="Z824" s="43"/>
      <c r="AA824" s="43"/>
      <c r="AB824" s="43"/>
      <c r="AC824" s="43"/>
      <c r="AD824" s="43"/>
      <c r="AE824" s="43"/>
      <c r="AF824" s="47"/>
      <c r="AG824" s="50"/>
      <c r="AH824" s="43"/>
      <c r="AI824" s="43"/>
      <c r="AJ824" s="43"/>
    </row>
    <row r="825" spans="1:36" x14ac:dyDescent="0.25">
      <c r="A825" s="43"/>
      <c r="B825" s="44"/>
      <c r="C825" s="43"/>
      <c r="D825" s="47"/>
      <c r="E825" s="43"/>
      <c r="F825" s="45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6"/>
      <c r="Y825" s="43"/>
      <c r="Z825" s="43"/>
      <c r="AA825" s="43"/>
      <c r="AB825" s="43"/>
      <c r="AC825" s="43"/>
      <c r="AD825" s="43"/>
      <c r="AE825" s="43"/>
      <c r="AF825" s="47"/>
      <c r="AG825" s="50"/>
      <c r="AH825" s="43"/>
      <c r="AI825" s="43"/>
      <c r="AJ825" s="43"/>
    </row>
    <row r="826" spans="1:36" x14ac:dyDescent="0.25">
      <c r="A826" s="43"/>
      <c r="B826" s="44"/>
      <c r="C826" s="43"/>
      <c r="D826" s="47"/>
      <c r="E826" s="43"/>
      <c r="F826" s="45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6"/>
      <c r="Y826" s="43"/>
      <c r="Z826" s="43"/>
      <c r="AA826" s="43"/>
      <c r="AB826" s="43"/>
      <c r="AC826" s="43"/>
      <c r="AD826" s="43"/>
      <c r="AE826" s="43"/>
      <c r="AF826" s="47"/>
      <c r="AG826" s="50"/>
      <c r="AH826" s="43"/>
      <c r="AI826" s="43"/>
      <c r="AJ826" s="43"/>
    </row>
    <row r="827" spans="1:36" x14ac:dyDescent="0.25">
      <c r="A827" s="43"/>
      <c r="B827" s="44"/>
      <c r="C827" s="43"/>
      <c r="D827" s="47"/>
      <c r="E827" s="43"/>
      <c r="F827" s="45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6"/>
      <c r="Y827" s="43"/>
      <c r="Z827" s="43"/>
      <c r="AA827" s="43"/>
      <c r="AB827" s="43"/>
      <c r="AC827" s="43"/>
      <c r="AD827" s="43"/>
      <c r="AE827" s="43"/>
      <c r="AF827" s="47"/>
      <c r="AG827" s="50"/>
      <c r="AH827" s="43"/>
      <c r="AI827" s="43"/>
      <c r="AJ827" s="43"/>
    </row>
    <row r="828" spans="1:36" x14ac:dyDescent="0.25">
      <c r="A828" s="43"/>
      <c r="B828" s="44"/>
      <c r="C828" s="43"/>
      <c r="D828" s="47"/>
      <c r="E828" s="43"/>
      <c r="F828" s="45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6"/>
      <c r="Y828" s="43"/>
      <c r="Z828" s="43"/>
      <c r="AA828" s="43"/>
      <c r="AB828" s="43"/>
      <c r="AC828" s="43"/>
      <c r="AD828" s="43"/>
      <c r="AE828" s="43"/>
      <c r="AF828" s="47"/>
      <c r="AG828" s="50"/>
      <c r="AH828" s="43"/>
      <c r="AI828" s="43"/>
      <c r="AJ828" s="43"/>
    </row>
    <row r="829" spans="1:36" x14ac:dyDescent="0.25">
      <c r="A829" s="43"/>
      <c r="B829" s="44"/>
      <c r="C829" s="43"/>
      <c r="D829" s="47"/>
      <c r="E829" s="43"/>
      <c r="F829" s="45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6"/>
      <c r="Y829" s="43"/>
      <c r="Z829" s="43"/>
      <c r="AA829" s="43"/>
      <c r="AB829" s="43"/>
      <c r="AC829" s="43"/>
      <c r="AD829" s="43"/>
      <c r="AE829" s="43"/>
      <c r="AF829" s="47"/>
      <c r="AG829" s="50"/>
      <c r="AH829" s="43"/>
      <c r="AI829" s="43"/>
      <c r="AJ829" s="43"/>
    </row>
    <row r="830" spans="1:36" x14ac:dyDescent="0.25">
      <c r="A830" s="43"/>
      <c r="B830" s="44"/>
      <c r="C830" s="43"/>
      <c r="D830" s="47"/>
      <c r="E830" s="43"/>
      <c r="F830" s="45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6"/>
      <c r="Y830" s="43"/>
      <c r="Z830" s="43"/>
      <c r="AA830" s="43"/>
      <c r="AB830" s="43"/>
      <c r="AC830" s="43"/>
      <c r="AD830" s="43"/>
      <c r="AE830" s="43"/>
      <c r="AF830" s="47"/>
      <c r="AG830" s="50"/>
      <c r="AH830" s="43"/>
      <c r="AI830" s="43"/>
      <c r="AJ830" s="43"/>
    </row>
    <row r="831" spans="1:36" x14ac:dyDescent="0.25">
      <c r="A831" s="43"/>
      <c r="B831" s="44"/>
      <c r="C831" s="43"/>
      <c r="D831" s="47"/>
      <c r="E831" s="43"/>
      <c r="F831" s="45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6"/>
      <c r="Y831" s="43"/>
      <c r="Z831" s="43"/>
      <c r="AA831" s="43"/>
      <c r="AB831" s="43"/>
      <c r="AC831" s="43"/>
      <c r="AD831" s="43"/>
      <c r="AE831" s="43"/>
      <c r="AF831" s="47"/>
      <c r="AG831" s="50"/>
      <c r="AH831" s="43"/>
      <c r="AI831" s="43"/>
      <c r="AJ831" s="43"/>
    </row>
    <row r="832" spans="1:36" x14ac:dyDescent="0.25">
      <c r="A832" s="43"/>
      <c r="B832" s="44"/>
      <c r="C832" s="43"/>
      <c r="D832" s="47"/>
      <c r="E832" s="43"/>
      <c r="F832" s="45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6"/>
      <c r="Y832" s="43"/>
      <c r="Z832" s="43"/>
      <c r="AA832" s="43"/>
      <c r="AB832" s="43"/>
      <c r="AC832" s="43"/>
      <c r="AD832" s="43"/>
      <c r="AE832" s="43"/>
      <c r="AF832" s="47"/>
      <c r="AG832" s="50"/>
      <c r="AH832" s="43"/>
      <c r="AI832" s="43"/>
      <c r="AJ832" s="43"/>
    </row>
    <row r="833" spans="1:36" x14ac:dyDescent="0.25">
      <c r="A833" s="43"/>
      <c r="B833" s="44"/>
      <c r="C833" s="43"/>
      <c r="D833" s="47"/>
      <c r="E833" s="43"/>
      <c r="F833" s="45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6"/>
      <c r="Y833" s="43"/>
      <c r="Z833" s="43"/>
      <c r="AA833" s="43"/>
      <c r="AB833" s="43"/>
      <c r="AC833" s="43"/>
      <c r="AD833" s="43"/>
      <c r="AE833" s="43"/>
      <c r="AF833" s="47"/>
      <c r="AG833" s="50"/>
      <c r="AH833" s="43"/>
      <c r="AI833" s="43"/>
      <c r="AJ833" s="43"/>
    </row>
    <row r="834" spans="1:36" x14ac:dyDescent="0.25">
      <c r="A834" s="43"/>
      <c r="B834" s="44"/>
      <c r="C834" s="43"/>
      <c r="D834" s="47"/>
      <c r="E834" s="43"/>
      <c r="F834" s="45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6"/>
      <c r="Y834" s="43"/>
      <c r="Z834" s="43"/>
      <c r="AA834" s="43"/>
      <c r="AB834" s="43"/>
      <c r="AC834" s="43"/>
      <c r="AD834" s="43"/>
      <c r="AE834" s="43"/>
      <c r="AF834" s="47"/>
      <c r="AG834" s="50"/>
      <c r="AH834" s="43"/>
      <c r="AI834" s="43"/>
      <c r="AJ834" s="43"/>
    </row>
    <row r="835" spans="1:36" x14ac:dyDescent="0.25">
      <c r="A835" s="43"/>
      <c r="B835" s="44"/>
      <c r="C835" s="43"/>
      <c r="D835" s="47"/>
      <c r="E835" s="43"/>
      <c r="F835" s="45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6"/>
      <c r="Y835" s="43"/>
      <c r="Z835" s="43"/>
      <c r="AA835" s="43"/>
      <c r="AB835" s="43"/>
      <c r="AC835" s="43"/>
      <c r="AD835" s="43"/>
      <c r="AE835" s="43"/>
      <c r="AF835" s="47"/>
      <c r="AG835" s="50"/>
      <c r="AH835" s="43"/>
      <c r="AI835" s="43"/>
      <c r="AJ835" s="43"/>
    </row>
    <row r="836" spans="1:36" x14ac:dyDescent="0.25">
      <c r="A836" s="43"/>
      <c r="B836" s="44"/>
      <c r="C836" s="43"/>
      <c r="D836" s="47"/>
      <c r="E836" s="43"/>
      <c r="F836" s="45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6"/>
      <c r="Y836" s="43"/>
      <c r="Z836" s="43"/>
      <c r="AA836" s="43"/>
      <c r="AB836" s="43"/>
      <c r="AC836" s="43"/>
      <c r="AD836" s="43"/>
      <c r="AE836" s="43"/>
      <c r="AF836" s="47"/>
      <c r="AG836" s="50"/>
      <c r="AH836" s="43"/>
      <c r="AI836" s="43"/>
      <c r="AJ836" s="43"/>
    </row>
    <row r="837" spans="1:36" x14ac:dyDescent="0.25">
      <c r="A837" s="43"/>
      <c r="B837" s="44"/>
      <c r="C837" s="43"/>
      <c r="D837" s="47"/>
      <c r="E837" s="43"/>
      <c r="F837" s="45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6"/>
      <c r="Y837" s="43"/>
      <c r="Z837" s="43"/>
      <c r="AA837" s="43"/>
      <c r="AB837" s="43"/>
      <c r="AC837" s="43"/>
      <c r="AD837" s="43"/>
      <c r="AE837" s="43"/>
      <c r="AF837" s="47"/>
      <c r="AG837" s="50"/>
      <c r="AH837" s="43"/>
      <c r="AI837" s="43"/>
      <c r="AJ837" s="43"/>
    </row>
    <row r="838" spans="1:36" x14ac:dyDescent="0.25">
      <c r="A838" s="43"/>
      <c r="B838" s="44"/>
      <c r="C838" s="43"/>
      <c r="D838" s="47"/>
      <c r="E838" s="43"/>
      <c r="F838" s="45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6"/>
      <c r="Y838" s="43"/>
      <c r="Z838" s="43"/>
      <c r="AA838" s="43"/>
      <c r="AB838" s="43"/>
      <c r="AC838" s="43"/>
      <c r="AD838" s="43"/>
      <c r="AE838" s="43"/>
      <c r="AF838" s="47"/>
      <c r="AG838" s="50"/>
      <c r="AH838" s="43"/>
      <c r="AI838" s="43"/>
      <c r="AJ838" s="43"/>
    </row>
    <row r="839" spans="1:36" x14ac:dyDescent="0.25">
      <c r="A839" s="43"/>
      <c r="B839" s="44"/>
      <c r="C839" s="43"/>
      <c r="D839" s="47"/>
      <c r="E839" s="43"/>
      <c r="F839" s="45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6"/>
      <c r="Y839" s="43"/>
      <c r="Z839" s="43"/>
      <c r="AA839" s="43"/>
      <c r="AB839" s="43"/>
      <c r="AC839" s="43"/>
      <c r="AD839" s="43"/>
      <c r="AE839" s="43"/>
      <c r="AF839" s="47"/>
      <c r="AG839" s="50"/>
      <c r="AH839" s="43"/>
      <c r="AI839" s="43"/>
      <c r="AJ839" s="43"/>
    </row>
    <row r="840" spans="1:36" x14ac:dyDescent="0.25">
      <c r="A840" s="43"/>
      <c r="B840" s="44"/>
      <c r="C840" s="43"/>
      <c r="D840" s="47"/>
      <c r="E840" s="43"/>
      <c r="F840" s="45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6"/>
      <c r="Y840" s="43"/>
      <c r="Z840" s="43"/>
      <c r="AA840" s="43"/>
      <c r="AB840" s="43"/>
      <c r="AC840" s="43"/>
      <c r="AD840" s="43"/>
      <c r="AE840" s="43"/>
      <c r="AF840" s="47"/>
      <c r="AG840" s="50"/>
      <c r="AH840" s="43"/>
      <c r="AI840" s="43"/>
      <c r="AJ840" s="43"/>
    </row>
    <row r="841" spans="1:36" x14ac:dyDescent="0.25">
      <c r="A841" s="43"/>
      <c r="B841" s="44"/>
      <c r="C841" s="43"/>
      <c r="D841" s="47"/>
      <c r="E841" s="43"/>
      <c r="F841" s="45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6"/>
      <c r="Y841" s="43"/>
      <c r="Z841" s="43"/>
      <c r="AA841" s="43"/>
      <c r="AB841" s="43"/>
      <c r="AC841" s="43"/>
      <c r="AD841" s="43"/>
      <c r="AE841" s="43"/>
      <c r="AF841" s="47"/>
      <c r="AG841" s="50"/>
      <c r="AH841" s="43"/>
      <c r="AI841" s="43"/>
      <c r="AJ841" s="43"/>
    </row>
    <row r="842" spans="1:36" x14ac:dyDescent="0.25">
      <c r="A842" s="43"/>
      <c r="B842" s="44"/>
      <c r="C842" s="43"/>
      <c r="D842" s="47"/>
      <c r="E842" s="43"/>
      <c r="F842" s="45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6"/>
      <c r="Y842" s="43"/>
      <c r="Z842" s="43"/>
      <c r="AA842" s="43"/>
      <c r="AB842" s="43"/>
      <c r="AC842" s="43"/>
      <c r="AD842" s="43"/>
      <c r="AE842" s="43"/>
      <c r="AF842" s="47"/>
      <c r="AG842" s="50"/>
      <c r="AH842" s="43"/>
      <c r="AI842" s="43"/>
      <c r="AJ842" s="43"/>
    </row>
    <row r="843" spans="1:36" x14ac:dyDescent="0.25">
      <c r="A843" s="43"/>
      <c r="B843" s="44"/>
      <c r="C843" s="43"/>
      <c r="D843" s="47"/>
      <c r="E843" s="43"/>
      <c r="F843" s="45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6"/>
      <c r="Y843" s="43"/>
      <c r="Z843" s="43"/>
      <c r="AA843" s="43"/>
      <c r="AB843" s="43"/>
      <c r="AC843" s="43"/>
      <c r="AD843" s="43"/>
      <c r="AE843" s="43"/>
      <c r="AF843" s="47"/>
      <c r="AG843" s="50"/>
      <c r="AH843" s="43"/>
      <c r="AI843" s="43"/>
      <c r="AJ843" s="43"/>
    </row>
    <row r="844" spans="1:36" x14ac:dyDescent="0.25">
      <c r="A844" s="43"/>
      <c r="B844" s="44"/>
      <c r="C844" s="43"/>
      <c r="D844" s="47"/>
      <c r="E844" s="43"/>
      <c r="F844" s="45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6"/>
      <c r="Y844" s="43"/>
      <c r="Z844" s="43"/>
      <c r="AA844" s="43"/>
      <c r="AB844" s="43"/>
      <c r="AC844" s="43"/>
      <c r="AD844" s="43"/>
      <c r="AE844" s="43"/>
      <c r="AF844" s="47"/>
      <c r="AG844" s="50"/>
      <c r="AH844" s="43"/>
      <c r="AI844" s="43"/>
      <c r="AJ844" s="43"/>
    </row>
    <row r="845" spans="1:36" x14ac:dyDescent="0.25">
      <c r="A845" s="43"/>
      <c r="B845" s="44"/>
      <c r="C845" s="43"/>
      <c r="D845" s="47"/>
      <c r="E845" s="43"/>
      <c r="F845" s="45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6"/>
      <c r="Y845" s="43"/>
      <c r="Z845" s="43"/>
      <c r="AA845" s="43"/>
      <c r="AB845" s="43"/>
      <c r="AC845" s="43"/>
      <c r="AD845" s="43"/>
      <c r="AE845" s="43"/>
      <c r="AF845" s="47"/>
      <c r="AG845" s="50"/>
      <c r="AH845" s="43"/>
      <c r="AI845" s="43"/>
      <c r="AJ845" s="43"/>
    </row>
    <row r="846" spans="1:36" x14ac:dyDescent="0.25">
      <c r="A846" s="43"/>
      <c r="B846" s="44"/>
      <c r="C846" s="43"/>
      <c r="D846" s="47"/>
      <c r="E846" s="43"/>
      <c r="F846" s="45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6"/>
      <c r="Y846" s="43"/>
      <c r="Z846" s="43"/>
      <c r="AA846" s="43"/>
      <c r="AB846" s="43"/>
      <c r="AC846" s="43"/>
      <c r="AD846" s="43"/>
      <c r="AE846" s="43"/>
      <c r="AF846" s="47"/>
      <c r="AG846" s="50"/>
      <c r="AH846" s="43"/>
      <c r="AI846" s="43"/>
      <c r="AJ846" s="43"/>
    </row>
    <row r="847" spans="1:36" x14ac:dyDescent="0.25">
      <c r="A847" s="43"/>
      <c r="B847" s="44"/>
      <c r="C847" s="43"/>
      <c r="D847" s="47"/>
      <c r="E847" s="43"/>
      <c r="F847" s="45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6"/>
      <c r="Y847" s="43"/>
      <c r="Z847" s="43"/>
      <c r="AA847" s="43"/>
      <c r="AB847" s="43"/>
      <c r="AC847" s="43"/>
      <c r="AD847" s="43"/>
      <c r="AE847" s="43"/>
      <c r="AF847" s="47"/>
      <c r="AG847" s="50"/>
      <c r="AH847" s="43"/>
      <c r="AI847" s="43"/>
      <c r="AJ847" s="43"/>
    </row>
    <row r="848" spans="1:36" x14ac:dyDescent="0.25">
      <c r="A848" s="43"/>
      <c r="B848" s="44"/>
      <c r="C848" s="43"/>
      <c r="D848" s="47"/>
      <c r="E848" s="43"/>
      <c r="F848" s="45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6"/>
      <c r="Y848" s="43"/>
      <c r="Z848" s="43"/>
      <c r="AA848" s="43"/>
      <c r="AB848" s="43"/>
      <c r="AC848" s="43"/>
      <c r="AD848" s="43"/>
      <c r="AE848" s="43"/>
      <c r="AF848" s="47"/>
      <c r="AG848" s="50"/>
      <c r="AH848" s="43"/>
      <c r="AI848" s="43"/>
      <c r="AJ848" s="43"/>
    </row>
    <row r="849" spans="1:36" x14ac:dyDescent="0.25">
      <c r="A849" s="43"/>
      <c r="B849" s="44"/>
      <c r="C849" s="43"/>
      <c r="D849" s="47"/>
      <c r="E849" s="43"/>
      <c r="F849" s="45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6"/>
      <c r="Y849" s="43"/>
      <c r="Z849" s="43"/>
      <c r="AA849" s="43"/>
      <c r="AB849" s="43"/>
      <c r="AC849" s="43"/>
      <c r="AD849" s="43"/>
      <c r="AE849" s="43"/>
      <c r="AF849" s="47"/>
      <c r="AG849" s="50"/>
      <c r="AH849" s="43"/>
      <c r="AI849" s="43"/>
      <c r="AJ849" s="43"/>
    </row>
    <row r="850" spans="1:36" x14ac:dyDescent="0.25">
      <c r="A850" s="43"/>
      <c r="B850" s="44"/>
      <c r="C850" s="43"/>
      <c r="D850" s="47"/>
      <c r="E850" s="43"/>
      <c r="F850" s="45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6"/>
      <c r="Y850" s="43"/>
      <c r="Z850" s="43"/>
      <c r="AA850" s="43"/>
      <c r="AB850" s="43"/>
      <c r="AC850" s="43"/>
      <c r="AD850" s="43"/>
      <c r="AE850" s="43"/>
      <c r="AF850" s="47"/>
      <c r="AG850" s="50"/>
      <c r="AH850" s="43"/>
      <c r="AI850" s="43"/>
      <c r="AJ850" s="43"/>
    </row>
    <row r="851" spans="1:36" x14ac:dyDescent="0.25">
      <c r="A851" s="43"/>
      <c r="B851" s="44"/>
      <c r="C851" s="43"/>
      <c r="D851" s="47"/>
      <c r="E851" s="43"/>
      <c r="F851" s="45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6"/>
      <c r="Y851" s="43"/>
      <c r="Z851" s="43"/>
      <c r="AA851" s="43"/>
      <c r="AB851" s="43"/>
      <c r="AC851" s="43"/>
      <c r="AD851" s="43"/>
      <c r="AE851" s="43"/>
      <c r="AF851" s="47"/>
      <c r="AG851" s="50"/>
      <c r="AH851" s="43"/>
      <c r="AI851" s="43"/>
      <c r="AJ851" s="43"/>
    </row>
    <row r="852" spans="1:36" x14ac:dyDescent="0.25">
      <c r="A852" s="43"/>
      <c r="B852" s="44"/>
      <c r="C852" s="43"/>
      <c r="D852" s="47"/>
      <c r="E852" s="43"/>
      <c r="F852" s="45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6"/>
      <c r="Y852" s="43"/>
      <c r="Z852" s="43"/>
      <c r="AA852" s="43"/>
      <c r="AB852" s="43"/>
      <c r="AC852" s="43"/>
      <c r="AD852" s="43"/>
      <c r="AE852" s="43"/>
      <c r="AF852" s="47"/>
      <c r="AG852" s="50"/>
      <c r="AH852" s="43"/>
      <c r="AI852" s="43"/>
      <c r="AJ852" s="43"/>
    </row>
    <row r="853" spans="1:36" x14ac:dyDescent="0.25">
      <c r="A853" s="43"/>
      <c r="B853" s="44"/>
      <c r="C853" s="43"/>
      <c r="D853" s="47"/>
      <c r="E853" s="43"/>
      <c r="F853" s="45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6"/>
      <c r="Y853" s="43"/>
      <c r="Z853" s="43"/>
      <c r="AA853" s="43"/>
      <c r="AB853" s="43"/>
      <c r="AC853" s="43"/>
      <c r="AD853" s="43"/>
      <c r="AE853" s="43"/>
      <c r="AF853" s="47"/>
      <c r="AG853" s="50"/>
      <c r="AH853" s="43"/>
      <c r="AI853" s="43"/>
      <c r="AJ853" s="43"/>
    </row>
    <row r="854" spans="1:36" x14ac:dyDescent="0.25">
      <c r="A854" s="43"/>
      <c r="B854" s="44"/>
      <c r="C854" s="43"/>
      <c r="D854" s="47"/>
      <c r="E854" s="43"/>
      <c r="F854" s="45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6"/>
      <c r="Y854" s="43"/>
      <c r="Z854" s="43"/>
      <c r="AA854" s="43"/>
      <c r="AB854" s="43"/>
      <c r="AC854" s="43"/>
      <c r="AD854" s="43"/>
      <c r="AE854" s="43"/>
      <c r="AF854" s="47"/>
      <c r="AG854" s="50"/>
      <c r="AH854" s="43"/>
      <c r="AI854" s="43"/>
      <c r="AJ854" s="43"/>
    </row>
    <row r="855" spans="1:36" x14ac:dyDescent="0.25">
      <c r="A855" s="43"/>
      <c r="B855" s="44"/>
      <c r="C855" s="43"/>
      <c r="D855" s="47"/>
      <c r="E855" s="43"/>
      <c r="F855" s="45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6"/>
      <c r="Y855" s="43"/>
      <c r="Z855" s="43"/>
      <c r="AA855" s="43"/>
      <c r="AB855" s="43"/>
      <c r="AC855" s="43"/>
      <c r="AD855" s="43"/>
      <c r="AE855" s="43"/>
      <c r="AF855" s="47"/>
      <c r="AG855" s="50"/>
      <c r="AH855" s="43"/>
      <c r="AI855" s="43"/>
      <c r="AJ855" s="43"/>
    </row>
    <row r="856" spans="1:36" x14ac:dyDescent="0.25">
      <c r="A856" s="43"/>
      <c r="B856" s="44"/>
      <c r="C856" s="43"/>
      <c r="D856" s="47"/>
      <c r="E856" s="43"/>
      <c r="F856" s="45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6"/>
      <c r="Y856" s="43"/>
      <c r="Z856" s="43"/>
      <c r="AA856" s="43"/>
      <c r="AB856" s="43"/>
      <c r="AC856" s="43"/>
      <c r="AD856" s="43"/>
      <c r="AE856" s="43"/>
      <c r="AF856" s="47"/>
      <c r="AG856" s="50"/>
      <c r="AH856" s="43"/>
      <c r="AI856" s="43"/>
      <c r="AJ856" s="43"/>
    </row>
    <row r="857" spans="1:36" x14ac:dyDescent="0.25">
      <c r="A857" s="43"/>
      <c r="B857" s="44"/>
      <c r="C857" s="43"/>
      <c r="D857" s="47"/>
      <c r="E857" s="43"/>
      <c r="F857" s="45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6"/>
      <c r="Y857" s="43"/>
      <c r="Z857" s="43"/>
      <c r="AA857" s="43"/>
      <c r="AB857" s="43"/>
      <c r="AC857" s="43"/>
      <c r="AD857" s="43"/>
      <c r="AE857" s="43"/>
      <c r="AF857" s="47"/>
      <c r="AG857" s="50"/>
      <c r="AH857" s="43"/>
      <c r="AI857" s="43"/>
      <c r="AJ857" s="43"/>
    </row>
    <row r="858" spans="1:36" x14ac:dyDescent="0.25">
      <c r="A858" s="43"/>
      <c r="B858" s="44"/>
      <c r="C858" s="43"/>
      <c r="D858" s="47"/>
      <c r="E858" s="43"/>
      <c r="F858" s="45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6"/>
      <c r="Y858" s="43"/>
      <c r="Z858" s="43"/>
      <c r="AA858" s="43"/>
      <c r="AB858" s="43"/>
      <c r="AC858" s="43"/>
      <c r="AD858" s="43"/>
      <c r="AE858" s="43"/>
      <c r="AF858" s="47"/>
      <c r="AG858" s="50"/>
      <c r="AH858" s="43"/>
      <c r="AI858" s="43"/>
      <c r="AJ858" s="43"/>
    </row>
    <row r="859" spans="1:36" x14ac:dyDescent="0.25">
      <c r="A859" s="43"/>
      <c r="B859" s="44"/>
      <c r="C859" s="43"/>
      <c r="D859" s="47"/>
      <c r="E859" s="43"/>
      <c r="F859" s="45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6"/>
      <c r="Y859" s="43"/>
      <c r="Z859" s="43"/>
      <c r="AA859" s="43"/>
      <c r="AB859" s="43"/>
      <c r="AC859" s="43"/>
      <c r="AD859" s="43"/>
      <c r="AE859" s="43"/>
      <c r="AF859" s="47"/>
      <c r="AG859" s="50"/>
      <c r="AH859" s="43"/>
      <c r="AI859" s="43"/>
      <c r="AJ859" s="43"/>
    </row>
    <row r="860" spans="1:36" x14ac:dyDescent="0.25">
      <c r="A860" s="43"/>
      <c r="B860" s="44"/>
      <c r="C860" s="43"/>
      <c r="D860" s="47"/>
      <c r="E860" s="43"/>
      <c r="F860" s="45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6"/>
      <c r="Y860" s="43"/>
      <c r="Z860" s="43"/>
      <c r="AA860" s="43"/>
      <c r="AB860" s="43"/>
      <c r="AC860" s="43"/>
      <c r="AD860" s="43"/>
      <c r="AE860" s="43"/>
      <c r="AF860" s="47"/>
      <c r="AG860" s="50"/>
      <c r="AH860" s="43"/>
      <c r="AI860" s="43"/>
      <c r="AJ860" s="43"/>
    </row>
    <row r="861" spans="1:36" x14ac:dyDescent="0.25">
      <c r="A861" s="43"/>
      <c r="B861" s="44"/>
      <c r="C861" s="43"/>
      <c r="D861" s="47"/>
      <c r="E861" s="43"/>
      <c r="F861" s="45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6"/>
      <c r="Y861" s="43"/>
      <c r="Z861" s="43"/>
      <c r="AA861" s="43"/>
      <c r="AB861" s="43"/>
      <c r="AC861" s="43"/>
      <c r="AD861" s="43"/>
      <c r="AE861" s="43"/>
      <c r="AF861" s="47"/>
      <c r="AG861" s="50"/>
      <c r="AH861" s="43"/>
      <c r="AI861" s="43"/>
      <c r="AJ861" s="43"/>
    </row>
    <row r="862" spans="1:36" x14ac:dyDescent="0.25">
      <c r="A862" s="43"/>
      <c r="B862" s="44"/>
      <c r="C862" s="43"/>
      <c r="D862" s="47"/>
      <c r="E862" s="43"/>
      <c r="F862" s="45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6"/>
      <c r="Y862" s="43"/>
      <c r="Z862" s="43"/>
      <c r="AA862" s="43"/>
      <c r="AB862" s="43"/>
      <c r="AC862" s="43"/>
      <c r="AD862" s="43"/>
      <c r="AE862" s="43"/>
      <c r="AF862" s="47"/>
      <c r="AG862" s="50"/>
      <c r="AH862" s="43"/>
      <c r="AI862" s="43"/>
      <c r="AJ862" s="43"/>
    </row>
    <row r="863" spans="1:36" x14ac:dyDescent="0.25">
      <c r="A863" s="43"/>
      <c r="B863" s="44"/>
      <c r="C863" s="43"/>
      <c r="D863" s="47"/>
      <c r="E863" s="43"/>
      <c r="F863" s="45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6"/>
      <c r="Y863" s="43"/>
      <c r="Z863" s="43"/>
      <c r="AA863" s="43"/>
      <c r="AB863" s="43"/>
      <c r="AC863" s="43"/>
      <c r="AD863" s="43"/>
      <c r="AE863" s="43"/>
      <c r="AF863" s="47"/>
      <c r="AG863" s="50"/>
      <c r="AH863" s="43"/>
      <c r="AI863" s="43"/>
      <c r="AJ863" s="43"/>
    </row>
    <row r="864" spans="1:36" x14ac:dyDescent="0.25">
      <c r="A864" s="43"/>
      <c r="B864" s="44"/>
      <c r="C864" s="43"/>
      <c r="D864" s="47"/>
      <c r="E864" s="43"/>
      <c r="F864" s="45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6"/>
      <c r="Y864" s="43"/>
      <c r="Z864" s="43"/>
      <c r="AA864" s="43"/>
      <c r="AB864" s="43"/>
      <c r="AC864" s="43"/>
      <c r="AD864" s="43"/>
      <c r="AE864" s="43"/>
      <c r="AF864" s="47"/>
      <c r="AG864" s="50"/>
      <c r="AH864" s="43"/>
      <c r="AI864" s="43"/>
      <c r="AJ864" s="43"/>
    </row>
    <row r="865" spans="1:36" x14ac:dyDescent="0.25">
      <c r="A865" s="43"/>
      <c r="B865" s="44"/>
      <c r="C865" s="43"/>
      <c r="D865" s="47"/>
      <c r="E865" s="43"/>
      <c r="F865" s="45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6"/>
      <c r="Y865" s="43"/>
      <c r="Z865" s="43"/>
      <c r="AA865" s="43"/>
      <c r="AB865" s="43"/>
      <c r="AC865" s="43"/>
      <c r="AD865" s="43"/>
      <c r="AE865" s="43"/>
      <c r="AF865" s="47"/>
      <c r="AG865" s="50"/>
      <c r="AH865" s="43"/>
      <c r="AI865" s="43"/>
      <c r="AJ865" s="43"/>
    </row>
    <row r="866" spans="1:36" x14ac:dyDescent="0.25">
      <c r="A866" s="43"/>
      <c r="B866" s="44"/>
      <c r="C866" s="43"/>
      <c r="D866" s="47"/>
      <c r="E866" s="43"/>
      <c r="F866" s="45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6"/>
      <c r="Y866" s="43"/>
      <c r="Z866" s="43"/>
      <c r="AA866" s="43"/>
      <c r="AB866" s="43"/>
      <c r="AC866" s="43"/>
      <c r="AD866" s="43"/>
      <c r="AE866" s="43"/>
      <c r="AF866" s="47"/>
      <c r="AG866" s="50"/>
      <c r="AH866" s="43"/>
      <c r="AI866" s="43"/>
      <c r="AJ866" s="43"/>
    </row>
    <row r="867" spans="1:36" x14ac:dyDescent="0.25">
      <c r="A867" s="43"/>
      <c r="B867" s="44"/>
      <c r="C867" s="43"/>
      <c r="D867" s="47"/>
      <c r="E867" s="43"/>
      <c r="F867" s="45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6"/>
      <c r="Y867" s="43"/>
      <c r="Z867" s="43"/>
      <c r="AA867" s="43"/>
      <c r="AB867" s="43"/>
      <c r="AC867" s="43"/>
      <c r="AD867" s="43"/>
      <c r="AE867" s="43"/>
      <c r="AF867" s="47"/>
      <c r="AG867" s="50"/>
      <c r="AH867" s="43"/>
      <c r="AI867" s="43"/>
      <c r="AJ867" s="43"/>
    </row>
    <row r="868" spans="1:36" x14ac:dyDescent="0.25">
      <c r="A868" s="43"/>
      <c r="B868" s="44"/>
      <c r="C868" s="43"/>
      <c r="D868" s="47"/>
      <c r="E868" s="43"/>
      <c r="F868" s="45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6"/>
      <c r="Y868" s="43"/>
      <c r="Z868" s="43"/>
      <c r="AA868" s="43"/>
      <c r="AB868" s="43"/>
      <c r="AC868" s="43"/>
      <c r="AD868" s="43"/>
      <c r="AE868" s="43"/>
      <c r="AF868" s="47"/>
      <c r="AG868" s="50"/>
      <c r="AH868" s="43"/>
      <c r="AI868" s="43"/>
      <c r="AJ868" s="43"/>
    </row>
    <row r="869" spans="1:36" x14ac:dyDescent="0.25">
      <c r="A869" s="43"/>
      <c r="B869" s="44"/>
      <c r="C869" s="43"/>
      <c r="D869" s="47"/>
      <c r="E869" s="43"/>
      <c r="F869" s="45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6"/>
      <c r="Y869" s="43"/>
      <c r="Z869" s="43"/>
      <c r="AA869" s="43"/>
      <c r="AB869" s="43"/>
      <c r="AC869" s="43"/>
      <c r="AD869" s="43"/>
      <c r="AE869" s="43"/>
      <c r="AF869" s="47"/>
      <c r="AG869" s="50"/>
      <c r="AH869" s="43"/>
      <c r="AI869" s="43"/>
      <c r="AJ869" s="43"/>
    </row>
    <row r="870" spans="1:36" x14ac:dyDescent="0.25">
      <c r="A870" s="43"/>
      <c r="B870" s="44"/>
      <c r="C870" s="43"/>
      <c r="D870" s="47"/>
      <c r="E870" s="43"/>
      <c r="F870" s="45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6"/>
      <c r="Y870" s="43"/>
      <c r="Z870" s="43"/>
      <c r="AA870" s="43"/>
      <c r="AB870" s="43"/>
      <c r="AC870" s="43"/>
      <c r="AD870" s="43"/>
      <c r="AE870" s="43"/>
      <c r="AF870" s="47"/>
      <c r="AG870" s="50"/>
      <c r="AH870" s="43"/>
      <c r="AI870" s="43"/>
      <c r="AJ870" s="43"/>
    </row>
    <row r="871" spans="1:36" x14ac:dyDescent="0.25">
      <c r="A871" s="43"/>
      <c r="B871" s="44"/>
      <c r="C871" s="43"/>
      <c r="D871" s="47"/>
      <c r="E871" s="43"/>
      <c r="F871" s="45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6"/>
      <c r="Y871" s="43"/>
      <c r="Z871" s="43"/>
      <c r="AA871" s="43"/>
      <c r="AB871" s="43"/>
      <c r="AC871" s="43"/>
      <c r="AD871" s="43"/>
      <c r="AE871" s="43"/>
      <c r="AF871" s="47"/>
      <c r="AG871" s="50"/>
      <c r="AH871" s="43"/>
      <c r="AI871" s="43"/>
      <c r="AJ871" s="43"/>
    </row>
    <row r="872" spans="1:36" x14ac:dyDescent="0.25">
      <c r="A872" s="43"/>
      <c r="B872" s="44"/>
      <c r="C872" s="43"/>
      <c r="D872" s="47"/>
      <c r="E872" s="43"/>
      <c r="F872" s="45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6"/>
      <c r="Y872" s="43"/>
      <c r="Z872" s="43"/>
      <c r="AA872" s="43"/>
      <c r="AB872" s="43"/>
      <c r="AC872" s="43"/>
      <c r="AD872" s="43"/>
      <c r="AE872" s="43"/>
      <c r="AF872" s="47"/>
      <c r="AG872" s="50"/>
      <c r="AH872" s="43"/>
      <c r="AI872" s="43"/>
      <c r="AJ872" s="43"/>
    </row>
    <row r="873" spans="1:36" x14ac:dyDescent="0.25">
      <c r="A873" s="43"/>
      <c r="B873" s="44"/>
      <c r="C873" s="43"/>
      <c r="D873" s="47"/>
      <c r="E873" s="43"/>
      <c r="F873" s="45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6"/>
      <c r="Y873" s="43"/>
      <c r="Z873" s="43"/>
      <c r="AA873" s="43"/>
      <c r="AB873" s="43"/>
      <c r="AC873" s="43"/>
      <c r="AD873" s="43"/>
      <c r="AE873" s="43"/>
      <c r="AF873" s="47"/>
      <c r="AG873" s="50"/>
      <c r="AH873" s="43"/>
      <c r="AI873" s="43"/>
      <c r="AJ873" s="43"/>
    </row>
    <row r="874" spans="1:36" x14ac:dyDescent="0.25">
      <c r="A874" s="43"/>
      <c r="B874" s="44"/>
      <c r="C874" s="43"/>
      <c r="D874" s="47"/>
      <c r="E874" s="43"/>
      <c r="F874" s="45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6"/>
      <c r="Y874" s="43"/>
      <c r="Z874" s="43"/>
      <c r="AA874" s="43"/>
      <c r="AB874" s="43"/>
      <c r="AC874" s="43"/>
      <c r="AD874" s="43"/>
      <c r="AE874" s="43"/>
      <c r="AF874" s="47"/>
      <c r="AG874" s="50"/>
      <c r="AH874" s="43"/>
      <c r="AI874" s="43"/>
      <c r="AJ874" s="43"/>
    </row>
    <row r="875" spans="1:36" x14ac:dyDescent="0.25">
      <c r="A875" s="43"/>
      <c r="B875" s="44"/>
      <c r="C875" s="43"/>
      <c r="D875" s="47"/>
      <c r="E875" s="43"/>
      <c r="F875" s="45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6"/>
      <c r="Y875" s="43"/>
      <c r="Z875" s="43"/>
      <c r="AA875" s="43"/>
      <c r="AB875" s="43"/>
      <c r="AC875" s="43"/>
      <c r="AD875" s="43"/>
      <c r="AE875" s="43"/>
      <c r="AF875" s="47"/>
      <c r="AG875" s="50"/>
      <c r="AH875" s="43"/>
      <c r="AI875" s="43"/>
      <c r="AJ875" s="43"/>
    </row>
    <row r="876" spans="1:36" x14ac:dyDescent="0.25">
      <c r="A876" s="43"/>
      <c r="B876" s="44"/>
      <c r="C876" s="43"/>
      <c r="D876" s="47"/>
      <c r="E876" s="43"/>
      <c r="F876" s="45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6"/>
      <c r="Y876" s="43"/>
      <c r="Z876" s="43"/>
      <c r="AA876" s="43"/>
      <c r="AB876" s="43"/>
      <c r="AC876" s="43"/>
      <c r="AD876" s="43"/>
      <c r="AE876" s="43"/>
      <c r="AF876" s="47"/>
      <c r="AG876" s="50"/>
      <c r="AH876" s="43"/>
      <c r="AI876" s="43"/>
      <c r="AJ876" s="43"/>
    </row>
    <row r="877" spans="1:36" x14ac:dyDescent="0.25">
      <c r="A877" s="43"/>
      <c r="B877" s="44"/>
      <c r="C877" s="43"/>
      <c r="D877" s="47"/>
      <c r="E877" s="43"/>
      <c r="F877" s="45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6"/>
      <c r="Y877" s="43"/>
      <c r="Z877" s="43"/>
      <c r="AA877" s="43"/>
      <c r="AB877" s="43"/>
      <c r="AC877" s="43"/>
      <c r="AD877" s="43"/>
      <c r="AE877" s="43"/>
      <c r="AF877" s="47"/>
      <c r="AG877" s="50"/>
      <c r="AH877" s="43"/>
      <c r="AI877" s="43"/>
      <c r="AJ877" s="43"/>
    </row>
    <row r="878" spans="1:36" x14ac:dyDescent="0.25">
      <c r="A878" s="43"/>
      <c r="B878" s="44"/>
      <c r="C878" s="43"/>
      <c r="D878" s="47"/>
      <c r="E878" s="43"/>
      <c r="F878" s="45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6"/>
      <c r="Y878" s="43"/>
      <c r="Z878" s="43"/>
      <c r="AA878" s="43"/>
      <c r="AB878" s="43"/>
      <c r="AC878" s="43"/>
      <c r="AD878" s="43"/>
      <c r="AE878" s="43"/>
      <c r="AF878" s="47"/>
      <c r="AG878" s="50"/>
      <c r="AH878" s="43"/>
      <c r="AI878" s="43"/>
      <c r="AJ878" s="43"/>
    </row>
    <row r="879" spans="1:36" x14ac:dyDescent="0.25">
      <c r="A879" s="43"/>
      <c r="B879" s="44"/>
      <c r="C879" s="43"/>
      <c r="D879" s="47"/>
      <c r="E879" s="43"/>
      <c r="F879" s="45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6"/>
      <c r="Y879" s="43"/>
      <c r="Z879" s="43"/>
      <c r="AA879" s="43"/>
      <c r="AB879" s="43"/>
      <c r="AC879" s="43"/>
      <c r="AD879" s="43"/>
      <c r="AE879" s="43"/>
      <c r="AF879" s="47"/>
      <c r="AG879" s="50"/>
      <c r="AH879" s="43"/>
      <c r="AI879" s="43"/>
      <c r="AJ879" s="43"/>
    </row>
    <row r="880" spans="1:36" x14ac:dyDescent="0.25">
      <c r="A880" s="43"/>
      <c r="B880" s="44"/>
      <c r="C880" s="43"/>
      <c r="D880" s="47"/>
      <c r="E880" s="43"/>
      <c r="F880" s="45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6"/>
      <c r="Y880" s="43"/>
      <c r="Z880" s="43"/>
      <c r="AA880" s="43"/>
      <c r="AB880" s="43"/>
      <c r="AC880" s="43"/>
      <c r="AD880" s="43"/>
      <c r="AE880" s="43"/>
      <c r="AF880" s="47"/>
      <c r="AG880" s="50"/>
      <c r="AH880" s="43"/>
      <c r="AI880" s="43"/>
      <c r="AJ880" s="43"/>
    </row>
    <row r="881" spans="1:36" x14ac:dyDescent="0.25">
      <c r="A881" s="43"/>
      <c r="B881" s="44"/>
      <c r="C881" s="43"/>
      <c r="D881" s="47"/>
      <c r="E881" s="43"/>
      <c r="F881" s="45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6"/>
      <c r="Y881" s="43"/>
      <c r="Z881" s="43"/>
      <c r="AA881" s="43"/>
      <c r="AB881" s="43"/>
      <c r="AC881" s="43"/>
      <c r="AD881" s="43"/>
      <c r="AE881" s="43"/>
      <c r="AF881" s="47"/>
      <c r="AG881" s="50"/>
      <c r="AH881" s="43"/>
      <c r="AI881" s="43"/>
      <c r="AJ881" s="43"/>
    </row>
    <row r="882" spans="1:36" x14ac:dyDescent="0.25">
      <c r="A882" s="43"/>
      <c r="B882" s="44"/>
      <c r="C882" s="43"/>
      <c r="D882" s="47"/>
      <c r="E882" s="43"/>
      <c r="F882" s="45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6"/>
      <c r="Y882" s="43"/>
      <c r="Z882" s="43"/>
      <c r="AA882" s="43"/>
      <c r="AB882" s="43"/>
      <c r="AC882" s="43"/>
      <c r="AD882" s="43"/>
      <c r="AE882" s="43"/>
      <c r="AF882" s="47"/>
      <c r="AG882" s="50"/>
      <c r="AH882" s="43"/>
      <c r="AI882" s="43"/>
      <c r="AJ882" s="43"/>
    </row>
    <row r="883" spans="1:36" x14ac:dyDescent="0.25">
      <c r="A883" s="43"/>
      <c r="B883" s="44"/>
      <c r="C883" s="43"/>
      <c r="D883" s="47"/>
      <c r="E883" s="43"/>
      <c r="F883" s="45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6"/>
      <c r="Y883" s="43"/>
      <c r="Z883" s="43"/>
      <c r="AA883" s="43"/>
      <c r="AB883" s="43"/>
      <c r="AC883" s="43"/>
      <c r="AD883" s="43"/>
      <c r="AE883" s="43"/>
      <c r="AF883" s="47"/>
      <c r="AG883" s="50"/>
      <c r="AH883" s="43"/>
      <c r="AI883" s="43"/>
      <c r="AJ883" s="43"/>
    </row>
    <row r="884" spans="1:36" x14ac:dyDescent="0.25">
      <c r="A884" s="43"/>
      <c r="B884" s="44"/>
      <c r="C884" s="43"/>
      <c r="D884" s="47"/>
      <c r="E884" s="43"/>
      <c r="F884" s="45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6"/>
      <c r="Y884" s="43"/>
      <c r="Z884" s="43"/>
      <c r="AA884" s="43"/>
      <c r="AB884" s="43"/>
      <c r="AC884" s="43"/>
      <c r="AD884" s="43"/>
      <c r="AE884" s="43"/>
      <c r="AF884" s="47"/>
      <c r="AG884" s="50"/>
      <c r="AH884" s="43"/>
      <c r="AI884" s="43"/>
      <c r="AJ884" s="43"/>
    </row>
    <row r="885" spans="1:36" x14ac:dyDescent="0.25">
      <c r="A885" s="43"/>
      <c r="B885" s="44"/>
      <c r="C885" s="43"/>
      <c r="D885" s="47"/>
      <c r="E885" s="43"/>
      <c r="F885" s="45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6"/>
      <c r="Y885" s="43"/>
      <c r="Z885" s="43"/>
      <c r="AA885" s="43"/>
      <c r="AB885" s="43"/>
      <c r="AC885" s="43"/>
      <c r="AD885" s="43"/>
      <c r="AE885" s="43"/>
      <c r="AF885" s="47"/>
      <c r="AG885" s="50"/>
      <c r="AH885" s="43"/>
      <c r="AI885" s="43"/>
      <c r="AJ885" s="43"/>
    </row>
    <row r="886" spans="1:36" x14ac:dyDescent="0.25">
      <c r="A886" s="43"/>
      <c r="B886" s="44"/>
      <c r="C886" s="43"/>
      <c r="D886" s="47"/>
      <c r="E886" s="43"/>
      <c r="F886" s="45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6"/>
      <c r="Y886" s="43"/>
      <c r="Z886" s="43"/>
      <c r="AA886" s="43"/>
      <c r="AB886" s="43"/>
      <c r="AC886" s="43"/>
      <c r="AD886" s="43"/>
      <c r="AE886" s="43"/>
      <c r="AF886" s="47"/>
      <c r="AG886" s="50"/>
      <c r="AH886" s="43"/>
      <c r="AI886" s="43"/>
      <c r="AJ886" s="43"/>
    </row>
    <row r="887" spans="1:36" x14ac:dyDescent="0.25">
      <c r="A887" s="43"/>
      <c r="B887" s="44"/>
      <c r="C887" s="43"/>
      <c r="D887" s="47"/>
      <c r="E887" s="43"/>
      <c r="F887" s="45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6"/>
      <c r="Y887" s="43"/>
      <c r="Z887" s="43"/>
      <c r="AA887" s="43"/>
      <c r="AB887" s="43"/>
      <c r="AC887" s="43"/>
      <c r="AD887" s="43"/>
      <c r="AE887" s="43"/>
      <c r="AF887" s="47"/>
      <c r="AG887" s="50"/>
      <c r="AH887" s="43"/>
      <c r="AI887" s="43"/>
      <c r="AJ887" s="43"/>
    </row>
    <row r="888" spans="1:36" x14ac:dyDescent="0.25">
      <c r="A888" s="43"/>
      <c r="B888" s="44"/>
      <c r="C888" s="43"/>
      <c r="D888" s="47"/>
      <c r="E888" s="43"/>
      <c r="F888" s="45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6"/>
      <c r="Y888" s="43"/>
      <c r="Z888" s="43"/>
      <c r="AA888" s="43"/>
      <c r="AB888" s="43"/>
      <c r="AC888" s="43"/>
      <c r="AD888" s="43"/>
      <c r="AE888" s="43"/>
      <c r="AF888" s="47"/>
      <c r="AG888" s="50"/>
      <c r="AH888" s="43"/>
      <c r="AI888" s="43"/>
      <c r="AJ888" s="43"/>
    </row>
    <row r="889" spans="1:36" x14ac:dyDescent="0.25">
      <c r="A889" s="43"/>
      <c r="B889" s="44"/>
      <c r="C889" s="43"/>
      <c r="D889" s="47"/>
      <c r="E889" s="43"/>
      <c r="F889" s="45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6"/>
      <c r="Y889" s="43"/>
      <c r="Z889" s="43"/>
      <c r="AA889" s="43"/>
      <c r="AB889" s="43"/>
      <c r="AC889" s="43"/>
      <c r="AD889" s="43"/>
      <c r="AE889" s="43"/>
      <c r="AF889" s="47"/>
      <c r="AG889" s="50"/>
      <c r="AH889" s="43"/>
      <c r="AI889" s="43"/>
      <c r="AJ889" s="43"/>
    </row>
    <row r="890" spans="1:36" x14ac:dyDescent="0.25">
      <c r="A890" s="43"/>
      <c r="B890" s="44"/>
      <c r="C890" s="43"/>
      <c r="D890" s="47"/>
      <c r="E890" s="43"/>
      <c r="F890" s="45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6"/>
      <c r="Y890" s="43"/>
      <c r="Z890" s="43"/>
      <c r="AA890" s="43"/>
      <c r="AB890" s="43"/>
      <c r="AC890" s="43"/>
      <c r="AD890" s="43"/>
      <c r="AE890" s="43"/>
      <c r="AF890" s="47"/>
      <c r="AG890" s="50"/>
      <c r="AH890" s="43"/>
      <c r="AI890" s="43"/>
      <c r="AJ890" s="43"/>
    </row>
    <row r="891" spans="1:36" x14ac:dyDescent="0.25">
      <c r="A891" s="43"/>
      <c r="B891" s="44"/>
      <c r="C891" s="43"/>
      <c r="D891" s="47"/>
      <c r="E891" s="43"/>
      <c r="F891" s="45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6"/>
      <c r="Y891" s="43"/>
      <c r="Z891" s="43"/>
      <c r="AA891" s="43"/>
      <c r="AB891" s="43"/>
      <c r="AC891" s="43"/>
      <c r="AD891" s="43"/>
      <c r="AE891" s="43"/>
      <c r="AF891" s="47"/>
      <c r="AG891" s="50"/>
      <c r="AH891" s="43"/>
      <c r="AI891" s="43"/>
      <c r="AJ891" s="43"/>
    </row>
    <row r="892" spans="1:36" x14ac:dyDescent="0.25">
      <c r="A892" s="43"/>
      <c r="B892" s="44"/>
      <c r="C892" s="43"/>
      <c r="D892" s="47"/>
      <c r="E892" s="43"/>
      <c r="F892" s="45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6"/>
      <c r="Y892" s="43"/>
      <c r="Z892" s="43"/>
      <c r="AA892" s="43"/>
      <c r="AB892" s="43"/>
      <c r="AC892" s="43"/>
      <c r="AD892" s="43"/>
      <c r="AE892" s="43"/>
      <c r="AF892" s="47"/>
      <c r="AG892" s="50"/>
      <c r="AH892" s="43"/>
      <c r="AI892" s="43"/>
      <c r="AJ892" s="43"/>
    </row>
    <row r="893" spans="1:36" x14ac:dyDescent="0.25">
      <c r="A893" s="43"/>
      <c r="B893" s="44"/>
      <c r="C893" s="43"/>
      <c r="D893" s="47"/>
      <c r="E893" s="43"/>
      <c r="F893" s="45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6"/>
      <c r="Y893" s="43"/>
      <c r="Z893" s="43"/>
      <c r="AA893" s="43"/>
      <c r="AB893" s="43"/>
      <c r="AC893" s="43"/>
      <c r="AD893" s="43"/>
      <c r="AE893" s="43"/>
      <c r="AF893" s="47"/>
      <c r="AG893" s="50"/>
      <c r="AH893" s="43"/>
      <c r="AI893" s="43"/>
      <c r="AJ893" s="43"/>
    </row>
    <row r="894" spans="1:36" x14ac:dyDescent="0.25">
      <c r="A894" s="43"/>
      <c r="B894" s="44"/>
      <c r="C894" s="43"/>
      <c r="D894" s="47"/>
      <c r="E894" s="43"/>
      <c r="F894" s="45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6"/>
      <c r="Y894" s="43"/>
      <c r="Z894" s="43"/>
      <c r="AA894" s="43"/>
      <c r="AB894" s="43"/>
      <c r="AC894" s="43"/>
      <c r="AD894" s="43"/>
      <c r="AE894" s="43"/>
      <c r="AF894" s="47"/>
      <c r="AG894" s="50"/>
      <c r="AH894" s="43"/>
      <c r="AI894" s="43"/>
      <c r="AJ894" s="43"/>
    </row>
    <row r="895" spans="1:36" x14ac:dyDescent="0.25">
      <c r="A895" s="43"/>
      <c r="B895" s="44"/>
      <c r="C895" s="43"/>
      <c r="D895" s="47"/>
      <c r="E895" s="43"/>
      <c r="F895" s="45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6"/>
      <c r="Y895" s="43"/>
      <c r="Z895" s="43"/>
      <c r="AA895" s="43"/>
      <c r="AB895" s="43"/>
      <c r="AC895" s="43"/>
      <c r="AD895" s="43"/>
      <c r="AE895" s="43"/>
      <c r="AF895" s="47"/>
      <c r="AG895" s="50"/>
      <c r="AH895" s="43"/>
      <c r="AI895" s="43"/>
      <c r="AJ895" s="43"/>
    </row>
    <row r="896" spans="1:36" x14ac:dyDescent="0.25">
      <c r="A896" s="43"/>
      <c r="B896" s="44"/>
      <c r="C896" s="43"/>
      <c r="D896" s="47"/>
      <c r="E896" s="43"/>
      <c r="F896" s="45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6"/>
      <c r="Y896" s="43"/>
      <c r="Z896" s="43"/>
      <c r="AA896" s="43"/>
      <c r="AB896" s="43"/>
      <c r="AC896" s="43"/>
      <c r="AD896" s="43"/>
      <c r="AE896" s="43"/>
      <c r="AF896" s="47"/>
      <c r="AG896" s="50"/>
      <c r="AH896" s="43"/>
      <c r="AI896" s="43"/>
      <c r="AJ896" s="43"/>
    </row>
    <row r="897" spans="1:36" x14ac:dyDescent="0.25">
      <c r="A897" s="43"/>
      <c r="B897" s="44"/>
      <c r="C897" s="43"/>
      <c r="D897" s="47"/>
      <c r="E897" s="43"/>
      <c r="F897" s="45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6"/>
      <c r="Y897" s="43"/>
      <c r="Z897" s="43"/>
      <c r="AA897" s="43"/>
      <c r="AB897" s="43"/>
      <c r="AC897" s="43"/>
      <c r="AD897" s="43"/>
      <c r="AE897" s="43"/>
      <c r="AF897" s="47"/>
      <c r="AG897" s="50"/>
      <c r="AH897" s="43"/>
      <c r="AI897" s="43"/>
      <c r="AJ897" s="43"/>
    </row>
    <row r="898" spans="1:36" x14ac:dyDescent="0.25">
      <c r="A898" s="43"/>
      <c r="B898" s="44"/>
      <c r="C898" s="43"/>
      <c r="D898" s="47"/>
      <c r="E898" s="43"/>
      <c r="F898" s="45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6"/>
      <c r="Y898" s="43"/>
      <c r="Z898" s="43"/>
      <c r="AA898" s="43"/>
      <c r="AB898" s="43"/>
      <c r="AC898" s="43"/>
      <c r="AD898" s="43"/>
      <c r="AE898" s="43"/>
      <c r="AF898" s="47"/>
      <c r="AG898" s="50"/>
      <c r="AH898" s="43"/>
      <c r="AI898" s="43"/>
      <c r="AJ898" s="43"/>
    </row>
    <row r="899" spans="1:36" x14ac:dyDescent="0.25">
      <c r="A899" s="43"/>
      <c r="B899" s="44"/>
      <c r="C899" s="43"/>
      <c r="D899" s="47"/>
      <c r="E899" s="43"/>
      <c r="F899" s="45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6"/>
      <c r="Y899" s="43"/>
      <c r="Z899" s="43"/>
      <c r="AA899" s="43"/>
      <c r="AB899" s="43"/>
      <c r="AC899" s="43"/>
      <c r="AD899" s="43"/>
      <c r="AE899" s="43"/>
      <c r="AF899" s="47"/>
      <c r="AG899" s="50"/>
      <c r="AH899" s="43"/>
      <c r="AI899" s="43"/>
      <c r="AJ899" s="43"/>
    </row>
    <row r="900" spans="1:36" x14ac:dyDescent="0.25">
      <c r="A900" s="43"/>
      <c r="B900" s="44"/>
      <c r="C900" s="43"/>
      <c r="D900" s="47"/>
      <c r="E900" s="43"/>
      <c r="F900" s="45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6"/>
      <c r="Y900" s="43"/>
      <c r="Z900" s="43"/>
      <c r="AA900" s="43"/>
      <c r="AB900" s="43"/>
      <c r="AC900" s="43"/>
      <c r="AD900" s="43"/>
      <c r="AE900" s="43"/>
      <c r="AF900" s="47"/>
      <c r="AG900" s="50"/>
      <c r="AH900" s="43"/>
      <c r="AI900" s="43"/>
      <c r="AJ900" s="43"/>
    </row>
    <row r="901" spans="1:36" x14ac:dyDescent="0.25">
      <c r="A901" s="43"/>
      <c r="B901" s="44"/>
      <c r="C901" s="43"/>
      <c r="D901" s="47"/>
      <c r="E901" s="43"/>
      <c r="F901" s="45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6"/>
      <c r="Y901" s="43"/>
      <c r="Z901" s="43"/>
      <c r="AA901" s="43"/>
      <c r="AB901" s="43"/>
      <c r="AC901" s="43"/>
      <c r="AD901" s="43"/>
      <c r="AE901" s="43"/>
      <c r="AF901" s="47"/>
      <c r="AG901" s="50"/>
      <c r="AH901" s="43"/>
      <c r="AI901" s="43"/>
      <c r="AJ901" s="43"/>
    </row>
    <row r="902" spans="1:36" x14ac:dyDescent="0.25">
      <c r="A902" s="43"/>
      <c r="B902" s="44"/>
      <c r="C902" s="43"/>
      <c r="D902" s="47"/>
      <c r="E902" s="43"/>
      <c r="F902" s="45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6"/>
      <c r="Y902" s="43"/>
      <c r="Z902" s="43"/>
      <c r="AA902" s="43"/>
      <c r="AB902" s="43"/>
      <c r="AC902" s="43"/>
      <c r="AD902" s="43"/>
      <c r="AE902" s="43"/>
      <c r="AF902" s="47"/>
      <c r="AG902" s="50"/>
      <c r="AH902" s="43"/>
      <c r="AI902" s="43"/>
      <c r="AJ902" s="43"/>
    </row>
    <row r="903" spans="1:36" x14ac:dyDescent="0.25">
      <c r="A903" s="43"/>
      <c r="B903" s="44"/>
      <c r="C903" s="43"/>
      <c r="D903" s="47"/>
      <c r="E903" s="43"/>
      <c r="F903" s="45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6"/>
      <c r="Y903" s="43"/>
      <c r="Z903" s="43"/>
      <c r="AA903" s="43"/>
      <c r="AB903" s="43"/>
      <c r="AC903" s="43"/>
      <c r="AD903" s="43"/>
      <c r="AE903" s="43"/>
      <c r="AF903" s="47"/>
      <c r="AG903" s="50"/>
      <c r="AH903" s="43"/>
      <c r="AI903" s="43"/>
      <c r="AJ903" s="43"/>
    </row>
    <row r="904" spans="1:36" x14ac:dyDescent="0.25">
      <c r="A904" s="43"/>
      <c r="B904" s="44"/>
      <c r="C904" s="43"/>
      <c r="D904" s="47"/>
      <c r="E904" s="43"/>
      <c r="F904" s="45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6"/>
      <c r="Y904" s="43"/>
      <c r="Z904" s="43"/>
      <c r="AA904" s="43"/>
      <c r="AB904" s="43"/>
      <c r="AC904" s="43"/>
      <c r="AD904" s="43"/>
      <c r="AE904" s="43"/>
      <c r="AF904" s="47"/>
      <c r="AG904" s="50"/>
      <c r="AH904" s="43"/>
      <c r="AI904" s="43"/>
      <c r="AJ904" s="43"/>
    </row>
    <row r="905" spans="1:36" x14ac:dyDescent="0.25">
      <c r="A905" s="43"/>
      <c r="B905" s="44"/>
      <c r="C905" s="43"/>
      <c r="D905" s="47"/>
      <c r="E905" s="43"/>
      <c r="F905" s="45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6"/>
      <c r="Y905" s="43"/>
      <c r="Z905" s="43"/>
      <c r="AA905" s="43"/>
      <c r="AB905" s="43"/>
      <c r="AC905" s="43"/>
      <c r="AD905" s="43"/>
      <c r="AE905" s="43"/>
      <c r="AF905" s="47"/>
      <c r="AG905" s="50"/>
      <c r="AH905" s="43"/>
      <c r="AI905" s="43"/>
      <c r="AJ905" s="43"/>
    </row>
    <row r="906" spans="1:36" x14ac:dyDescent="0.25">
      <c r="A906" s="43"/>
      <c r="B906" s="44"/>
      <c r="C906" s="43"/>
      <c r="D906" s="47"/>
      <c r="E906" s="43"/>
      <c r="F906" s="45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6"/>
      <c r="Y906" s="43"/>
      <c r="Z906" s="43"/>
      <c r="AA906" s="43"/>
      <c r="AB906" s="43"/>
      <c r="AC906" s="43"/>
      <c r="AD906" s="43"/>
      <c r="AE906" s="43"/>
      <c r="AF906" s="47"/>
      <c r="AG906" s="50"/>
      <c r="AH906" s="43"/>
      <c r="AI906" s="43"/>
      <c r="AJ906" s="43"/>
    </row>
    <row r="907" spans="1:36" x14ac:dyDescent="0.25">
      <c r="A907" s="43"/>
      <c r="B907" s="44"/>
      <c r="C907" s="43"/>
      <c r="D907" s="47"/>
      <c r="E907" s="43"/>
      <c r="F907" s="45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6"/>
      <c r="Y907" s="43"/>
      <c r="Z907" s="43"/>
      <c r="AA907" s="43"/>
      <c r="AB907" s="43"/>
      <c r="AC907" s="43"/>
      <c r="AD907" s="43"/>
      <c r="AE907" s="43"/>
      <c r="AF907" s="47"/>
      <c r="AG907" s="50"/>
      <c r="AH907" s="43"/>
      <c r="AI907" s="43"/>
      <c r="AJ907" s="43"/>
    </row>
    <row r="908" spans="1:36" x14ac:dyDescent="0.25">
      <c r="A908" s="43"/>
      <c r="B908" s="44"/>
      <c r="C908" s="43"/>
      <c r="D908" s="47"/>
      <c r="E908" s="43"/>
      <c r="F908" s="45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6"/>
      <c r="Y908" s="43"/>
      <c r="Z908" s="43"/>
      <c r="AA908" s="43"/>
      <c r="AB908" s="43"/>
      <c r="AC908" s="43"/>
      <c r="AD908" s="43"/>
      <c r="AE908" s="43"/>
      <c r="AF908" s="47"/>
      <c r="AG908" s="50"/>
      <c r="AH908" s="43"/>
      <c r="AI908" s="43"/>
      <c r="AJ908" s="43"/>
    </row>
    <row r="909" spans="1:36" x14ac:dyDescent="0.25">
      <c r="A909" s="43"/>
      <c r="B909" s="44"/>
      <c r="C909" s="43"/>
      <c r="D909" s="47"/>
      <c r="E909" s="43"/>
      <c r="F909" s="45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6"/>
      <c r="Y909" s="43"/>
      <c r="Z909" s="43"/>
      <c r="AA909" s="43"/>
      <c r="AB909" s="43"/>
      <c r="AC909" s="43"/>
      <c r="AD909" s="43"/>
      <c r="AE909" s="43"/>
      <c r="AF909" s="47"/>
      <c r="AG909" s="50"/>
      <c r="AH909" s="43"/>
      <c r="AI909" s="43"/>
      <c r="AJ909" s="43"/>
    </row>
    <row r="910" spans="1:36" x14ac:dyDescent="0.25">
      <c r="A910" s="43"/>
      <c r="B910" s="44"/>
      <c r="C910" s="43"/>
      <c r="D910" s="47"/>
      <c r="E910" s="43"/>
      <c r="F910" s="45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6"/>
      <c r="Y910" s="43"/>
      <c r="Z910" s="43"/>
      <c r="AA910" s="43"/>
      <c r="AB910" s="43"/>
      <c r="AC910" s="43"/>
      <c r="AD910" s="43"/>
      <c r="AE910" s="43"/>
      <c r="AF910" s="47"/>
      <c r="AG910" s="50"/>
      <c r="AH910" s="43"/>
      <c r="AI910" s="43"/>
      <c r="AJ910" s="43"/>
    </row>
    <row r="911" spans="1:36" x14ac:dyDescent="0.25">
      <c r="A911" s="43"/>
      <c r="B911" s="44"/>
      <c r="C911" s="43"/>
      <c r="D911" s="47"/>
      <c r="E911" s="43"/>
      <c r="F911" s="45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6"/>
      <c r="Y911" s="43"/>
      <c r="Z911" s="43"/>
      <c r="AA911" s="43"/>
      <c r="AB911" s="43"/>
      <c r="AC911" s="43"/>
      <c r="AD911" s="43"/>
      <c r="AE911" s="43"/>
      <c r="AF911" s="47"/>
      <c r="AG911" s="50"/>
      <c r="AH911" s="43"/>
      <c r="AI911" s="43"/>
      <c r="AJ911" s="43"/>
    </row>
    <row r="912" spans="1:36" x14ac:dyDescent="0.25">
      <c r="A912" s="43"/>
      <c r="B912" s="44"/>
      <c r="C912" s="43"/>
      <c r="D912" s="47"/>
      <c r="E912" s="43"/>
      <c r="F912" s="45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6"/>
      <c r="Y912" s="43"/>
      <c r="Z912" s="43"/>
      <c r="AA912" s="43"/>
      <c r="AB912" s="43"/>
      <c r="AC912" s="43"/>
      <c r="AD912" s="43"/>
      <c r="AE912" s="43"/>
      <c r="AF912" s="47"/>
      <c r="AG912" s="50"/>
      <c r="AH912" s="43"/>
      <c r="AI912" s="43"/>
      <c r="AJ912" s="43"/>
    </row>
    <row r="913" spans="1:36" x14ac:dyDescent="0.25">
      <c r="A913" s="43"/>
      <c r="B913" s="44"/>
      <c r="C913" s="43"/>
      <c r="D913" s="47"/>
      <c r="E913" s="43"/>
      <c r="F913" s="45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6"/>
      <c r="Y913" s="43"/>
      <c r="Z913" s="43"/>
      <c r="AA913" s="43"/>
      <c r="AB913" s="43"/>
      <c r="AC913" s="43"/>
      <c r="AD913" s="43"/>
      <c r="AE913" s="43"/>
      <c r="AF913" s="47"/>
      <c r="AG913" s="50"/>
      <c r="AH913" s="43"/>
      <c r="AI913" s="43"/>
      <c r="AJ913" s="43"/>
    </row>
    <row r="914" spans="1:36" x14ac:dyDescent="0.25">
      <c r="A914" s="43"/>
      <c r="B914" s="44"/>
      <c r="C914" s="43"/>
      <c r="D914" s="47"/>
      <c r="E914" s="43"/>
      <c r="F914" s="45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6"/>
      <c r="Y914" s="43"/>
      <c r="Z914" s="43"/>
      <c r="AA914" s="43"/>
      <c r="AB914" s="43"/>
      <c r="AC914" s="43"/>
      <c r="AD914" s="43"/>
      <c r="AE914" s="43"/>
      <c r="AF914" s="47"/>
      <c r="AG914" s="50"/>
      <c r="AH914" s="43"/>
      <c r="AI914" s="43"/>
      <c r="AJ914" s="43"/>
    </row>
    <row r="915" spans="1:36" x14ac:dyDescent="0.25">
      <c r="A915" s="43"/>
      <c r="B915" s="44"/>
      <c r="C915" s="43"/>
      <c r="D915" s="47"/>
      <c r="E915" s="43"/>
      <c r="F915" s="45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6"/>
      <c r="Y915" s="43"/>
      <c r="Z915" s="43"/>
      <c r="AA915" s="43"/>
      <c r="AB915" s="43"/>
      <c r="AC915" s="43"/>
      <c r="AD915" s="43"/>
      <c r="AE915" s="43"/>
      <c r="AF915" s="47"/>
      <c r="AG915" s="50"/>
      <c r="AH915" s="43"/>
      <c r="AI915" s="43"/>
      <c r="AJ915" s="43"/>
    </row>
    <row r="916" spans="1:36" x14ac:dyDescent="0.25">
      <c r="A916" s="43"/>
      <c r="B916" s="44"/>
      <c r="C916" s="43"/>
      <c r="D916" s="47"/>
      <c r="E916" s="43"/>
      <c r="F916" s="45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6"/>
      <c r="Y916" s="43"/>
      <c r="Z916" s="43"/>
      <c r="AA916" s="43"/>
      <c r="AB916" s="43"/>
      <c r="AC916" s="43"/>
      <c r="AD916" s="43"/>
      <c r="AE916" s="43"/>
      <c r="AF916" s="47"/>
      <c r="AG916" s="50"/>
      <c r="AH916" s="43"/>
      <c r="AI916" s="43"/>
      <c r="AJ916" s="43"/>
    </row>
    <row r="917" spans="1:36" x14ac:dyDescent="0.25">
      <c r="A917" s="43"/>
      <c r="B917" s="44"/>
      <c r="C917" s="43"/>
      <c r="D917" s="47"/>
      <c r="E917" s="43"/>
      <c r="F917" s="45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6"/>
      <c r="Y917" s="43"/>
      <c r="Z917" s="43"/>
      <c r="AA917" s="43"/>
      <c r="AB917" s="43"/>
      <c r="AC917" s="43"/>
      <c r="AD917" s="43"/>
      <c r="AE917" s="43"/>
      <c r="AF917" s="47"/>
      <c r="AG917" s="50"/>
      <c r="AH917" s="43"/>
      <c r="AI917" s="43"/>
      <c r="AJ917" s="43"/>
    </row>
    <row r="918" spans="1:36" x14ac:dyDescent="0.25">
      <c r="A918" s="43"/>
      <c r="B918" s="44"/>
      <c r="C918" s="43"/>
      <c r="D918" s="47"/>
      <c r="E918" s="43"/>
      <c r="F918" s="45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6"/>
      <c r="Y918" s="43"/>
      <c r="Z918" s="43"/>
      <c r="AA918" s="43"/>
      <c r="AB918" s="43"/>
      <c r="AC918" s="43"/>
      <c r="AD918" s="43"/>
      <c r="AE918" s="43"/>
      <c r="AF918" s="47"/>
      <c r="AG918" s="50"/>
      <c r="AH918" s="43"/>
      <c r="AI918" s="43"/>
      <c r="AJ918" s="43"/>
    </row>
    <row r="919" spans="1:36" x14ac:dyDescent="0.25">
      <c r="A919" s="43"/>
      <c r="B919" s="44"/>
      <c r="C919" s="43"/>
      <c r="D919" s="47"/>
      <c r="E919" s="43"/>
      <c r="F919" s="45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6"/>
      <c r="Y919" s="43"/>
      <c r="Z919" s="43"/>
      <c r="AA919" s="43"/>
      <c r="AB919" s="43"/>
      <c r="AC919" s="43"/>
      <c r="AD919" s="43"/>
      <c r="AE919" s="43"/>
      <c r="AF919" s="47"/>
      <c r="AG919" s="50"/>
      <c r="AH919" s="43"/>
      <c r="AI919" s="43"/>
      <c r="AJ919" s="43"/>
    </row>
    <row r="920" spans="1:36" x14ac:dyDescent="0.25">
      <c r="A920" s="43"/>
      <c r="B920" s="44"/>
      <c r="C920" s="43"/>
      <c r="D920" s="47"/>
      <c r="E920" s="43"/>
      <c r="F920" s="45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6"/>
      <c r="Y920" s="43"/>
      <c r="Z920" s="43"/>
      <c r="AA920" s="43"/>
      <c r="AB920" s="43"/>
      <c r="AC920" s="43"/>
      <c r="AD920" s="43"/>
      <c r="AE920" s="43"/>
      <c r="AF920" s="47"/>
      <c r="AG920" s="50"/>
      <c r="AH920" s="43"/>
      <c r="AI920" s="43"/>
      <c r="AJ920" s="43"/>
    </row>
    <row r="921" spans="1:36" x14ac:dyDescent="0.25">
      <c r="A921" s="43"/>
      <c r="B921" s="44"/>
      <c r="C921" s="43"/>
      <c r="D921" s="47"/>
      <c r="E921" s="43"/>
      <c r="F921" s="45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6"/>
      <c r="Y921" s="43"/>
      <c r="Z921" s="43"/>
      <c r="AA921" s="43"/>
      <c r="AB921" s="43"/>
      <c r="AC921" s="43"/>
      <c r="AD921" s="43"/>
      <c r="AE921" s="43"/>
      <c r="AF921" s="47"/>
      <c r="AG921" s="50"/>
      <c r="AH921" s="43"/>
      <c r="AI921" s="43"/>
      <c r="AJ921" s="43"/>
    </row>
    <row r="922" spans="1:36" x14ac:dyDescent="0.25">
      <c r="A922" s="43"/>
      <c r="B922" s="44"/>
      <c r="C922" s="43"/>
      <c r="D922" s="47"/>
      <c r="E922" s="43"/>
      <c r="F922" s="45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6"/>
      <c r="Y922" s="43"/>
      <c r="Z922" s="43"/>
      <c r="AA922" s="43"/>
      <c r="AB922" s="43"/>
      <c r="AC922" s="43"/>
      <c r="AD922" s="43"/>
      <c r="AE922" s="43"/>
      <c r="AF922" s="47"/>
      <c r="AG922" s="50"/>
      <c r="AH922" s="43"/>
      <c r="AI922" s="43"/>
      <c r="AJ922" s="43"/>
    </row>
    <row r="923" spans="1:36" x14ac:dyDescent="0.25">
      <c r="A923" s="43"/>
      <c r="B923" s="44"/>
      <c r="C923" s="43"/>
      <c r="D923" s="47"/>
      <c r="E923" s="43"/>
      <c r="F923" s="45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6"/>
      <c r="Y923" s="43"/>
      <c r="Z923" s="43"/>
      <c r="AA923" s="43"/>
      <c r="AB923" s="43"/>
      <c r="AC923" s="43"/>
      <c r="AD923" s="43"/>
      <c r="AE923" s="43"/>
      <c r="AF923" s="47"/>
      <c r="AG923" s="50"/>
      <c r="AH923" s="43"/>
      <c r="AI923" s="43"/>
      <c r="AJ923" s="43"/>
    </row>
    <row r="924" spans="1:36" x14ac:dyDescent="0.25">
      <c r="A924" s="43"/>
      <c r="B924" s="44"/>
      <c r="C924" s="43"/>
      <c r="D924" s="47"/>
      <c r="E924" s="43"/>
      <c r="F924" s="45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6"/>
      <c r="Y924" s="43"/>
      <c r="Z924" s="43"/>
      <c r="AA924" s="43"/>
      <c r="AB924" s="43"/>
      <c r="AC924" s="43"/>
      <c r="AD924" s="43"/>
      <c r="AE924" s="43"/>
      <c r="AF924" s="47"/>
      <c r="AG924" s="50"/>
      <c r="AH924" s="43"/>
      <c r="AI924" s="43"/>
      <c r="AJ924" s="43"/>
    </row>
    <row r="925" spans="1:36" x14ac:dyDescent="0.25">
      <c r="A925" s="43"/>
      <c r="B925" s="44"/>
      <c r="C925" s="43"/>
      <c r="D925" s="47"/>
      <c r="E925" s="43"/>
      <c r="F925" s="45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6"/>
      <c r="Y925" s="43"/>
      <c r="Z925" s="43"/>
      <c r="AA925" s="43"/>
      <c r="AB925" s="43"/>
      <c r="AC925" s="43"/>
      <c r="AD925" s="43"/>
      <c r="AE925" s="43"/>
      <c r="AF925" s="47"/>
      <c r="AG925" s="50"/>
      <c r="AH925" s="43"/>
      <c r="AI925" s="43"/>
      <c r="AJ925" s="43"/>
    </row>
    <row r="926" spans="1:36" x14ac:dyDescent="0.25">
      <c r="A926" s="43"/>
      <c r="B926" s="44"/>
      <c r="C926" s="43"/>
      <c r="D926" s="47"/>
      <c r="E926" s="43"/>
      <c r="F926" s="45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6"/>
      <c r="Y926" s="43"/>
      <c r="Z926" s="43"/>
      <c r="AA926" s="43"/>
      <c r="AB926" s="43"/>
      <c r="AC926" s="43"/>
      <c r="AD926" s="43"/>
      <c r="AE926" s="43"/>
      <c r="AF926" s="47"/>
      <c r="AG926" s="50"/>
      <c r="AH926" s="43"/>
      <c r="AI926" s="43"/>
      <c r="AJ926" s="43"/>
    </row>
    <row r="927" spans="1:36" x14ac:dyDescent="0.25">
      <c r="A927" s="43"/>
      <c r="B927" s="44"/>
      <c r="C927" s="43"/>
      <c r="D927" s="47"/>
      <c r="E927" s="43"/>
      <c r="F927" s="45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6"/>
      <c r="Y927" s="43"/>
      <c r="Z927" s="43"/>
      <c r="AA927" s="43"/>
      <c r="AB927" s="43"/>
      <c r="AC927" s="43"/>
      <c r="AD927" s="43"/>
      <c r="AE927" s="43"/>
      <c r="AF927" s="47"/>
      <c r="AG927" s="50"/>
      <c r="AH927" s="43"/>
      <c r="AI927" s="43"/>
      <c r="AJ927" s="43"/>
    </row>
    <row r="928" spans="1:36" x14ac:dyDescent="0.25">
      <c r="A928" s="43"/>
      <c r="B928" s="44"/>
      <c r="C928" s="43"/>
      <c r="D928" s="47"/>
      <c r="E928" s="43"/>
      <c r="F928" s="45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6"/>
      <c r="Y928" s="43"/>
      <c r="Z928" s="43"/>
      <c r="AA928" s="43"/>
      <c r="AB928" s="43"/>
      <c r="AC928" s="43"/>
      <c r="AD928" s="43"/>
      <c r="AE928" s="43"/>
      <c r="AF928" s="47"/>
      <c r="AG928" s="50"/>
      <c r="AH928" s="43"/>
      <c r="AI928" s="43"/>
      <c r="AJ928" s="43"/>
    </row>
    <row r="929" spans="1:36" x14ac:dyDescent="0.25">
      <c r="A929" s="43"/>
      <c r="B929" s="44"/>
      <c r="C929" s="43"/>
      <c r="D929" s="47"/>
      <c r="E929" s="43"/>
      <c r="F929" s="45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6"/>
      <c r="Y929" s="43"/>
      <c r="Z929" s="43"/>
      <c r="AA929" s="43"/>
      <c r="AB929" s="43"/>
      <c r="AC929" s="43"/>
      <c r="AD929" s="43"/>
      <c r="AE929" s="43"/>
      <c r="AF929" s="47"/>
      <c r="AG929" s="50"/>
      <c r="AH929" s="43"/>
      <c r="AI929" s="43"/>
      <c r="AJ929" s="43"/>
    </row>
    <row r="930" spans="1:36" x14ac:dyDescent="0.25">
      <c r="A930" s="43"/>
      <c r="B930" s="44"/>
      <c r="C930" s="43"/>
      <c r="D930" s="47"/>
      <c r="E930" s="43"/>
      <c r="F930" s="45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6"/>
      <c r="Y930" s="43"/>
      <c r="Z930" s="43"/>
      <c r="AA930" s="43"/>
      <c r="AB930" s="43"/>
      <c r="AC930" s="43"/>
      <c r="AD930" s="43"/>
      <c r="AE930" s="43"/>
      <c r="AF930" s="47"/>
      <c r="AG930" s="50"/>
      <c r="AH930" s="43"/>
      <c r="AI930" s="43"/>
      <c r="AJ930" s="43"/>
    </row>
    <row r="931" spans="1:36" x14ac:dyDescent="0.25">
      <c r="A931" s="43"/>
      <c r="B931" s="44"/>
      <c r="C931" s="43"/>
      <c r="D931" s="47"/>
      <c r="E931" s="43"/>
      <c r="F931" s="45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6"/>
      <c r="Y931" s="43"/>
      <c r="Z931" s="43"/>
      <c r="AA931" s="43"/>
      <c r="AB931" s="43"/>
      <c r="AC931" s="43"/>
      <c r="AD931" s="43"/>
      <c r="AE931" s="43"/>
      <c r="AF931" s="47"/>
      <c r="AG931" s="50"/>
      <c r="AH931" s="43"/>
      <c r="AI931" s="43"/>
      <c r="AJ931" s="43"/>
    </row>
    <row r="932" spans="1:36" x14ac:dyDescent="0.25">
      <c r="A932" s="43"/>
      <c r="B932" s="44"/>
      <c r="C932" s="43"/>
      <c r="D932" s="47"/>
      <c r="E932" s="43"/>
      <c r="F932" s="45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6"/>
      <c r="Y932" s="43"/>
      <c r="Z932" s="43"/>
      <c r="AA932" s="43"/>
      <c r="AB932" s="43"/>
      <c r="AC932" s="43"/>
      <c r="AD932" s="43"/>
      <c r="AE932" s="43"/>
      <c r="AF932" s="47"/>
      <c r="AG932" s="50"/>
      <c r="AH932" s="43"/>
      <c r="AI932" s="43"/>
      <c r="AJ932" s="43"/>
    </row>
    <row r="933" spans="1:36" x14ac:dyDescent="0.25">
      <c r="A933" s="43"/>
      <c r="B933" s="44"/>
      <c r="C933" s="43"/>
      <c r="D933" s="47"/>
      <c r="E933" s="43"/>
      <c r="F933" s="45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6"/>
      <c r="Y933" s="43"/>
      <c r="Z933" s="43"/>
      <c r="AA933" s="43"/>
      <c r="AB933" s="43"/>
      <c r="AC933" s="43"/>
      <c r="AD933" s="43"/>
      <c r="AE933" s="43"/>
      <c r="AF933" s="47"/>
      <c r="AG933" s="50"/>
      <c r="AH933" s="43"/>
      <c r="AI933" s="43"/>
      <c r="AJ933" s="43"/>
    </row>
    <row r="934" spans="1:36" x14ac:dyDescent="0.25">
      <c r="A934" s="43"/>
      <c r="B934" s="44"/>
      <c r="C934" s="43"/>
      <c r="D934" s="47"/>
      <c r="E934" s="43"/>
      <c r="F934" s="45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6"/>
      <c r="Y934" s="43"/>
      <c r="Z934" s="43"/>
      <c r="AA934" s="43"/>
      <c r="AB934" s="43"/>
      <c r="AC934" s="43"/>
      <c r="AD934" s="43"/>
      <c r="AE934" s="43"/>
      <c r="AF934" s="47"/>
      <c r="AG934" s="50"/>
      <c r="AH934" s="43"/>
      <c r="AI934" s="43"/>
      <c r="AJ934" s="43"/>
    </row>
    <row r="935" spans="1:36" x14ac:dyDescent="0.25">
      <c r="A935" s="43"/>
      <c r="B935" s="44"/>
      <c r="C935" s="43"/>
      <c r="D935" s="47"/>
      <c r="E935" s="43"/>
      <c r="F935" s="45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6"/>
      <c r="Y935" s="43"/>
      <c r="Z935" s="43"/>
      <c r="AA935" s="43"/>
      <c r="AB935" s="43"/>
      <c r="AC935" s="43"/>
      <c r="AD935" s="43"/>
      <c r="AE935" s="43"/>
      <c r="AF935" s="47"/>
      <c r="AG935" s="50"/>
      <c r="AH935" s="43"/>
      <c r="AI935" s="43"/>
      <c r="AJ935" s="43"/>
    </row>
    <row r="936" spans="1:36" x14ac:dyDescent="0.25">
      <c r="A936" s="43"/>
      <c r="B936" s="44"/>
      <c r="C936" s="43"/>
      <c r="D936" s="47"/>
      <c r="E936" s="43"/>
      <c r="F936" s="45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6"/>
      <c r="Y936" s="43"/>
      <c r="Z936" s="43"/>
      <c r="AA936" s="43"/>
      <c r="AB936" s="43"/>
      <c r="AC936" s="43"/>
      <c r="AD936" s="43"/>
      <c r="AE936" s="43"/>
      <c r="AF936" s="47"/>
      <c r="AG936" s="50"/>
      <c r="AH936" s="43"/>
      <c r="AI936" s="43"/>
      <c r="AJ936" s="43"/>
    </row>
    <row r="937" spans="1:36" x14ac:dyDescent="0.25">
      <c r="A937" s="43"/>
      <c r="B937" s="44"/>
      <c r="C937" s="43"/>
      <c r="D937" s="47"/>
      <c r="E937" s="43"/>
      <c r="F937" s="45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6"/>
      <c r="Y937" s="43"/>
      <c r="Z937" s="43"/>
      <c r="AA937" s="43"/>
      <c r="AB937" s="43"/>
      <c r="AC937" s="43"/>
      <c r="AD937" s="43"/>
      <c r="AE937" s="43"/>
      <c r="AF937" s="47"/>
      <c r="AG937" s="50"/>
      <c r="AH937" s="43"/>
      <c r="AI937" s="43"/>
      <c r="AJ937" s="43"/>
    </row>
    <row r="938" spans="1:36" x14ac:dyDescent="0.25">
      <c r="A938" s="43"/>
      <c r="B938" s="44"/>
      <c r="C938" s="43"/>
      <c r="D938" s="47"/>
      <c r="E938" s="43"/>
      <c r="F938" s="45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6"/>
      <c r="Y938" s="43"/>
      <c r="Z938" s="43"/>
      <c r="AA938" s="43"/>
      <c r="AB938" s="43"/>
      <c r="AC938" s="43"/>
      <c r="AD938" s="43"/>
      <c r="AE938" s="43"/>
      <c r="AF938" s="47"/>
      <c r="AG938" s="50"/>
      <c r="AH938" s="43"/>
      <c r="AI938" s="43"/>
      <c r="AJ938" s="43"/>
    </row>
    <row r="939" spans="1:36" x14ac:dyDescent="0.25">
      <c r="A939" s="43"/>
      <c r="B939" s="44"/>
      <c r="C939" s="43"/>
      <c r="D939" s="47"/>
      <c r="E939" s="43"/>
      <c r="F939" s="45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6"/>
      <c r="Y939" s="43"/>
      <c r="Z939" s="43"/>
      <c r="AA939" s="43"/>
      <c r="AB939" s="43"/>
      <c r="AC939" s="43"/>
      <c r="AD939" s="43"/>
      <c r="AE939" s="43"/>
      <c r="AF939" s="47"/>
      <c r="AG939" s="50"/>
      <c r="AH939" s="43"/>
      <c r="AI939" s="43"/>
      <c r="AJ939" s="43"/>
    </row>
    <row r="940" spans="1:36" x14ac:dyDescent="0.25">
      <c r="A940" s="43"/>
      <c r="B940" s="44"/>
      <c r="C940" s="43"/>
      <c r="D940" s="47"/>
      <c r="E940" s="43"/>
      <c r="F940" s="45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6"/>
      <c r="Y940" s="43"/>
      <c r="Z940" s="43"/>
      <c r="AA940" s="43"/>
      <c r="AB940" s="43"/>
      <c r="AC940" s="43"/>
      <c r="AD940" s="43"/>
      <c r="AE940" s="43"/>
      <c r="AF940" s="47"/>
      <c r="AG940" s="50"/>
      <c r="AH940" s="43"/>
      <c r="AI940" s="43"/>
      <c r="AJ940" s="43"/>
    </row>
    <row r="941" spans="1:36" x14ac:dyDescent="0.25">
      <c r="A941" s="43"/>
      <c r="B941" s="44"/>
      <c r="C941" s="43"/>
      <c r="D941" s="47"/>
      <c r="E941" s="43"/>
      <c r="F941" s="45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6"/>
      <c r="Y941" s="43"/>
      <c r="Z941" s="43"/>
      <c r="AA941" s="43"/>
      <c r="AB941" s="43"/>
      <c r="AC941" s="43"/>
      <c r="AD941" s="43"/>
      <c r="AE941" s="43"/>
      <c r="AF941" s="47"/>
      <c r="AG941" s="50"/>
      <c r="AH941" s="43"/>
      <c r="AI941" s="43"/>
      <c r="AJ941" s="43"/>
    </row>
    <row r="942" spans="1:36" x14ac:dyDescent="0.25">
      <c r="A942" s="43"/>
      <c r="B942" s="44"/>
      <c r="C942" s="43"/>
      <c r="D942" s="47"/>
      <c r="E942" s="43"/>
      <c r="F942" s="45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6"/>
      <c r="Y942" s="43"/>
      <c r="Z942" s="43"/>
      <c r="AA942" s="43"/>
      <c r="AB942" s="43"/>
      <c r="AC942" s="43"/>
      <c r="AD942" s="43"/>
      <c r="AE942" s="43"/>
      <c r="AF942" s="47"/>
      <c r="AG942" s="50"/>
      <c r="AH942" s="43"/>
      <c r="AI942" s="43"/>
      <c r="AJ942" s="43"/>
    </row>
    <row r="943" spans="1:36" x14ac:dyDescent="0.25">
      <c r="A943" s="43"/>
      <c r="B943" s="44"/>
      <c r="C943" s="43"/>
      <c r="D943" s="47"/>
      <c r="E943" s="43"/>
      <c r="F943" s="45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6"/>
      <c r="Y943" s="43"/>
      <c r="Z943" s="43"/>
      <c r="AA943" s="43"/>
      <c r="AB943" s="43"/>
      <c r="AC943" s="43"/>
      <c r="AD943" s="43"/>
      <c r="AE943" s="43"/>
      <c r="AF943" s="47"/>
      <c r="AG943" s="50"/>
      <c r="AH943" s="43"/>
      <c r="AI943" s="43"/>
      <c r="AJ943" s="43"/>
    </row>
    <row r="944" spans="1:36" x14ac:dyDescent="0.25">
      <c r="A944" s="43"/>
      <c r="B944" s="44"/>
      <c r="C944" s="43"/>
      <c r="D944" s="47"/>
      <c r="E944" s="43"/>
      <c r="F944" s="45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6"/>
      <c r="Y944" s="43"/>
      <c r="Z944" s="43"/>
      <c r="AA944" s="43"/>
      <c r="AB944" s="43"/>
      <c r="AC944" s="43"/>
      <c r="AD944" s="43"/>
      <c r="AE944" s="43"/>
      <c r="AF944" s="47"/>
      <c r="AG944" s="50"/>
      <c r="AH944" s="43"/>
      <c r="AI944" s="43"/>
      <c r="AJ944" s="43"/>
    </row>
    <row r="945" spans="1:36" x14ac:dyDescent="0.25">
      <c r="A945" s="43"/>
      <c r="B945" s="44"/>
      <c r="C945" s="43"/>
      <c r="D945" s="47"/>
      <c r="E945" s="43"/>
      <c r="F945" s="45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6"/>
      <c r="Y945" s="43"/>
      <c r="Z945" s="43"/>
      <c r="AA945" s="43"/>
      <c r="AB945" s="43"/>
      <c r="AC945" s="43"/>
      <c r="AD945" s="43"/>
      <c r="AE945" s="43"/>
      <c r="AF945" s="47"/>
      <c r="AG945" s="50"/>
      <c r="AH945" s="43"/>
      <c r="AI945" s="43"/>
      <c r="AJ945" s="43"/>
    </row>
    <row r="946" spans="1:36" x14ac:dyDescent="0.25">
      <c r="A946" s="43"/>
      <c r="B946" s="44"/>
      <c r="C946" s="43"/>
      <c r="D946" s="47"/>
      <c r="E946" s="43"/>
      <c r="F946" s="45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6"/>
      <c r="Y946" s="43"/>
      <c r="Z946" s="43"/>
      <c r="AA946" s="43"/>
      <c r="AB946" s="43"/>
      <c r="AC946" s="43"/>
      <c r="AD946" s="43"/>
      <c r="AE946" s="43"/>
      <c r="AF946" s="47"/>
      <c r="AG946" s="50"/>
      <c r="AH946" s="43"/>
      <c r="AI946" s="43"/>
      <c r="AJ946" s="43"/>
    </row>
    <row r="947" spans="1:36" x14ac:dyDescent="0.25">
      <c r="A947" s="43"/>
      <c r="B947" s="44"/>
      <c r="C947" s="43"/>
      <c r="D947" s="47"/>
      <c r="E947" s="43"/>
      <c r="F947" s="45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6"/>
      <c r="Y947" s="43"/>
      <c r="Z947" s="43"/>
      <c r="AA947" s="43"/>
      <c r="AB947" s="43"/>
      <c r="AC947" s="43"/>
      <c r="AD947" s="43"/>
      <c r="AE947" s="43"/>
      <c r="AF947" s="47"/>
      <c r="AG947" s="50"/>
      <c r="AH947" s="43"/>
      <c r="AI947" s="43"/>
      <c r="AJ947" s="43"/>
    </row>
    <row r="948" spans="1:36" x14ac:dyDescent="0.25">
      <c r="A948" s="43"/>
      <c r="B948" s="44"/>
      <c r="C948" s="43"/>
      <c r="D948" s="47"/>
      <c r="E948" s="43"/>
      <c r="F948" s="45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6"/>
      <c r="Y948" s="43"/>
      <c r="Z948" s="43"/>
      <c r="AA948" s="43"/>
      <c r="AB948" s="43"/>
      <c r="AC948" s="43"/>
      <c r="AD948" s="43"/>
      <c r="AE948" s="43"/>
      <c r="AF948" s="47"/>
      <c r="AG948" s="50"/>
      <c r="AH948" s="43"/>
      <c r="AI948" s="43"/>
      <c r="AJ948" s="43"/>
    </row>
    <row r="949" spans="1:36" x14ac:dyDescent="0.25">
      <c r="A949" s="43"/>
      <c r="B949" s="44"/>
      <c r="C949" s="43"/>
      <c r="D949" s="47"/>
      <c r="E949" s="43"/>
      <c r="F949" s="45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6"/>
      <c r="Y949" s="43"/>
      <c r="Z949" s="43"/>
      <c r="AA949" s="43"/>
      <c r="AB949" s="43"/>
      <c r="AC949" s="43"/>
      <c r="AD949" s="43"/>
      <c r="AE949" s="43"/>
      <c r="AF949" s="47"/>
      <c r="AG949" s="50"/>
      <c r="AH949" s="43"/>
      <c r="AI949" s="43"/>
      <c r="AJ949" s="43"/>
    </row>
    <row r="950" spans="1:36" x14ac:dyDescent="0.25">
      <c r="A950" s="43"/>
      <c r="B950" s="44"/>
      <c r="C950" s="43"/>
      <c r="D950" s="47"/>
      <c r="E950" s="43"/>
      <c r="F950" s="45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6"/>
      <c r="Y950" s="43"/>
      <c r="Z950" s="43"/>
      <c r="AA950" s="43"/>
      <c r="AB950" s="43"/>
      <c r="AC950" s="43"/>
      <c r="AD950" s="43"/>
      <c r="AE950" s="43"/>
      <c r="AF950" s="47"/>
      <c r="AG950" s="50"/>
      <c r="AH950" s="43"/>
      <c r="AI950" s="43"/>
      <c r="AJ950" s="43"/>
    </row>
    <row r="951" spans="1:36" x14ac:dyDescent="0.25">
      <c r="A951" s="43"/>
      <c r="B951" s="44"/>
      <c r="C951" s="43"/>
      <c r="D951" s="47"/>
      <c r="E951" s="43"/>
      <c r="F951" s="45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6"/>
      <c r="Y951" s="43"/>
      <c r="Z951" s="43"/>
      <c r="AA951" s="43"/>
      <c r="AB951" s="43"/>
      <c r="AC951" s="43"/>
      <c r="AD951" s="43"/>
      <c r="AE951" s="43"/>
      <c r="AF951" s="47"/>
      <c r="AG951" s="50"/>
      <c r="AH951" s="43"/>
      <c r="AI951" s="43"/>
      <c r="AJ951" s="43"/>
    </row>
    <row r="952" spans="1:36" x14ac:dyDescent="0.25">
      <c r="A952" s="43"/>
      <c r="B952" s="44"/>
      <c r="C952" s="43"/>
      <c r="D952" s="47"/>
      <c r="E952" s="43"/>
      <c r="F952" s="45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6"/>
      <c r="Y952" s="43"/>
      <c r="Z952" s="43"/>
      <c r="AA952" s="43"/>
      <c r="AB952" s="43"/>
      <c r="AC952" s="43"/>
      <c r="AD952" s="43"/>
      <c r="AE952" s="43"/>
      <c r="AF952" s="47"/>
      <c r="AG952" s="50"/>
      <c r="AH952" s="43"/>
      <c r="AI952" s="43"/>
      <c r="AJ952" s="43"/>
    </row>
    <row r="953" spans="1:36" x14ac:dyDescent="0.25">
      <c r="A953" s="43"/>
      <c r="B953" s="44"/>
      <c r="C953" s="43"/>
      <c r="D953" s="47"/>
      <c r="E953" s="43"/>
      <c r="F953" s="45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6"/>
      <c r="Y953" s="43"/>
      <c r="Z953" s="43"/>
      <c r="AA953" s="43"/>
      <c r="AB953" s="43"/>
      <c r="AC953" s="43"/>
      <c r="AD953" s="43"/>
      <c r="AE953" s="43"/>
      <c r="AF953" s="47"/>
      <c r="AG953" s="50"/>
      <c r="AH953" s="43"/>
      <c r="AI953" s="43"/>
      <c r="AJ953" s="43"/>
    </row>
    <row r="954" spans="1:36" x14ac:dyDescent="0.25">
      <c r="A954" s="43"/>
      <c r="B954" s="44"/>
      <c r="C954" s="43"/>
      <c r="D954" s="47"/>
      <c r="E954" s="43"/>
      <c r="F954" s="45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6"/>
      <c r="Y954" s="43"/>
      <c r="Z954" s="43"/>
      <c r="AA954" s="43"/>
      <c r="AB954" s="43"/>
      <c r="AC954" s="43"/>
      <c r="AD954" s="43"/>
      <c r="AE954" s="43"/>
      <c r="AF954" s="47"/>
      <c r="AG954" s="50"/>
      <c r="AH954" s="43"/>
      <c r="AI954" s="43"/>
      <c r="AJ954" s="43"/>
    </row>
    <row r="955" spans="1:36" x14ac:dyDescent="0.25">
      <c r="A955" s="43"/>
      <c r="B955" s="44"/>
      <c r="C955" s="43"/>
      <c r="D955" s="47"/>
      <c r="E955" s="43"/>
      <c r="F955" s="45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6"/>
      <c r="Y955" s="43"/>
      <c r="Z955" s="43"/>
      <c r="AA955" s="43"/>
      <c r="AB955" s="43"/>
      <c r="AC955" s="43"/>
      <c r="AD955" s="43"/>
      <c r="AE955" s="43"/>
      <c r="AF955" s="47"/>
      <c r="AG955" s="50"/>
      <c r="AH955" s="43"/>
      <c r="AI955" s="43"/>
      <c r="AJ955" s="43"/>
    </row>
    <row r="956" spans="1:36" x14ac:dyDescent="0.25">
      <c r="A956" s="43"/>
      <c r="B956" s="44"/>
      <c r="C956" s="43"/>
      <c r="D956" s="47"/>
      <c r="E956" s="43"/>
      <c r="F956" s="45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6"/>
      <c r="Y956" s="43"/>
      <c r="Z956" s="43"/>
      <c r="AA956" s="43"/>
      <c r="AB956" s="43"/>
      <c r="AC956" s="43"/>
      <c r="AD956" s="43"/>
      <c r="AE956" s="43"/>
      <c r="AF956" s="47"/>
      <c r="AG956" s="50"/>
      <c r="AH956" s="43"/>
      <c r="AI956" s="43"/>
      <c r="AJ956" s="43"/>
    </row>
    <row r="957" spans="1:36" x14ac:dyDescent="0.25">
      <c r="A957" s="43"/>
      <c r="B957" s="44"/>
      <c r="C957" s="43"/>
      <c r="D957" s="47"/>
      <c r="E957" s="43"/>
      <c r="F957" s="45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6"/>
      <c r="Y957" s="43"/>
      <c r="Z957" s="43"/>
      <c r="AA957" s="43"/>
      <c r="AB957" s="43"/>
      <c r="AC957" s="43"/>
      <c r="AD957" s="43"/>
      <c r="AE957" s="43"/>
      <c r="AF957" s="47"/>
      <c r="AG957" s="50"/>
      <c r="AH957" s="43"/>
      <c r="AI957" s="43"/>
      <c r="AJ957" s="43"/>
    </row>
    <row r="958" spans="1:36" x14ac:dyDescent="0.25">
      <c r="A958" s="43"/>
      <c r="B958" s="44"/>
      <c r="C958" s="43"/>
      <c r="D958" s="47"/>
      <c r="E958" s="43"/>
      <c r="F958" s="45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6"/>
      <c r="Y958" s="43"/>
      <c r="Z958" s="43"/>
      <c r="AA958" s="43"/>
      <c r="AB958" s="43"/>
      <c r="AC958" s="43"/>
      <c r="AD958" s="43"/>
      <c r="AE958" s="43"/>
      <c r="AF958" s="47"/>
      <c r="AG958" s="50"/>
      <c r="AH958" s="43"/>
      <c r="AI958" s="43"/>
      <c r="AJ958" s="43"/>
    </row>
    <row r="959" spans="1:36" x14ac:dyDescent="0.25">
      <c r="A959" s="43"/>
      <c r="B959" s="44"/>
      <c r="C959" s="43"/>
      <c r="D959" s="47"/>
      <c r="E959" s="43"/>
      <c r="F959" s="45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6"/>
      <c r="Y959" s="43"/>
      <c r="Z959" s="43"/>
      <c r="AA959" s="43"/>
      <c r="AB959" s="43"/>
      <c r="AC959" s="43"/>
      <c r="AD959" s="43"/>
      <c r="AE959" s="43"/>
      <c r="AF959" s="47"/>
      <c r="AG959" s="50"/>
      <c r="AH959" s="43"/>
      <c r="AI959" s="43"/>
      <c r="AJ959" s="43"/>
    </row>
    <row r="960" spans="1:36" x14ac:dyDescent="0.25">
      <c r="A960" s="43"/>
      <c r="B960" s="44"/>
      <c r="C960" s="43"/>
      <c r="D960" s="47"/>
      <c r="E960" s="43"/>
      <c r="F960" s="45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6"/>
      <c r="Y960" s="43"/>
      <c r="Z960" s="43"/>
      <c r="AA960" s="43"/>
      <c r="AB960" s="43"/>
      <c r="AC960" s="43"/>
      <c r="AD960" s="43"/>
      <c r="AE960" s="43"/>
      <c r="AF960" s="47"/>
      <c r="AG960" s="50"/>
      <c r="AH960" s="43"/>
      <c r="AI960" s="43"/>
      <c r="AJ960" s="43"/>
    </row>
    <row r="961" spans="1:36" x14ac:dyDescent="0.25">
      <c r="A961" s="43"/>
      <c r="B961" s="44"/>
      <c r="C961" s="43"/>
      <c r="D961" s="47"/>
      <c r="E961" s="43"/>
      <c r="F961" s="45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6"/>
      <c r="Y961" s="43"/>
      <c r="Z961" s="43"/>
      <c r="AA961" s="43"/>
      <c r="AB961" s="43"/>
      <c r="AC961" s="43"/>
      <c r="AD961" s="43"/>
      <c r="AE961" s="43"/>
      <c r="AF961" s="47"/>
      <c r="AG961" s="50"/>
      <c r="AH961" s="43"/>
      <c r="AI961" s="43"/>
      <c r="AJ961" s="43"/>
    </row>
    <row r="962" spans="1:36" x14ac:dyDescent="0.25">
      <c r="A962" s="43"/>
      <c r="B962" s="44"/>
      <c r="C962" s="43"/>
      <c r="D962" s="47"/>
      <c r="E962" s="43"/>
      <c r="F962" s="45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6"/>
      <c r="Y962" s="43"/>
      <c r="Z962" s="43"/>
      <c r="AA962" s="43"/>
      <c r="AB962" s="43"/>
      <c r="AC962" s="43"/>
      <c r="AD962" s="43"/>
      <c r="AE962" s="43"/>
      <c r="AF962" s="47"/>
      <c r="AG962" s="50"/>
      <c r="AH962" s="43"/>
      <c r="AI962" s="43"/>
      <c r="AJ962" s="43"/>
    </row>
    <row r="963" spans="1:36" x14ac:dyDescent="0.25">
      <c r="A963" s="43"/>
      <c r="B963" s="44"/>
      <c r="C963" s="43"/>
      <c r="D963" s="47"/>
      <c r="E963" s="43"/>
      <c r="F963" s="45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6"/>
      <c r="Y963" s="43"/>
      <c r="Z963" s="43"/>
      <c r="AA963" s="43"/>
      <c r="AB963" s="43"/>
      <c r="AC963" s="43"/>
      <c r="AD963" s="43"/>
      <c r="AE963" s="43"/>
      <c r="AF963" s="47"/>
      <c r="AG963" s="50"/>
      <c r="AH963" s="43"/>
      <c r="AI963" s="43"/>
      <c r="AJ963" s="43"/>
    </row>
    <row r="964" spans="1:36" x14ac:dyDescent="0.25">
      <c r="A964" s="43"/>
      <c r="B964" s="44"/>
      <c r="C964" s="43"/>
      <c r="D964" s="47"/>
      <c r="E964" s="43"/>
      <c r="F964" s="45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6"/>
      <c r="Y964" s="43"/>
      <c r="Z964" s="43"/>
      <c r="AA964" s="43"/>
      <c r="AB964" s="43"/>
      <c r="AC964" s="43"/>
      <c r="AD964" s="43"/>
      <c r="AE964" s="43"/>
      <c r="AF964" s="47"/>
      <c r="AG964" s="50"/>
      <c r="AH964" s="43"/>
      <c r="AI964" s="43"/>
      <c r="AJ964" s="43"/>
    </row>
    <row r="965" spans="1:36" x14ac:dyDescent="0.25">
      <c r="A965" s="43"/>
      <c r="B965" s="44"/>
      <c r="C965" s="43"/>
      <c r="D965" s="47"/>
      <c r="E965" s="43"/>
      <c r="F965" s="45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6"/>
      <c r="Y965" s="43"/>
      <c r="Z965" s="43"/>
      <c r="AA965" s="43"/>
      <c r="AB965" s="43"/>
      <c r="AC965" s="43"/>
      <c r="AD965" s="43"/>
      <c r="AE965" s="43"/>
      <c r="AF965" s="47"/>
      <c r="AG965" s="50"/>
      <c r="AH965" s="43"/>
      <c r="AI965" s="43"/>
      <c r="AJ965" s="43"/>
    </row>
    <row r="966" spans="1:36" x14ac:dyDescent="0.25">
      <c r="A966" s="43"/>
      <c r="B966" s="44"/>
      <c r="C966" s="43"/>
      <c r="D966" s="47"/>
      <c r="E966" s="43"/>
      <c r="F966" s="45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6"/>
      <c r="Y966" s="43"/>
      <c r="Z966" s="43"/>
      <c r="AA966" s="43"/>
      <c r="AB966" s="43"/>
      <c r="AC966" s="43"/>
      <c r="AD966" s="43"/>
      <c r="AE966" s="43"/>
      <c r="AF966" s="47"/>
      <c r="AG966" s="50"/>
      <c r="AH966" s="43"/>
      <c r="AI966" s="43"/>
      <c r="AJ966" s="43"/>
    </row>
    <row r="967" spans="1:36" x14ac:dyDescent="0.25">
      <c r="A967" s="43"/>
      <c r="B967" s="44"/>
      <c r="C967" s="43"/>
      <c r="D967" s="47"/>
      <c r="E967" s="43"/>
      <c r="F967" s="45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6"/>
      <c r="Y967" s="43"/>
      <c r="Z967" s="43"/>
      <c r="AA967" s="43"/>
      <c r="AB967" s="43"/>
      <c r="AC967" s="43"/>
      <c r="AD967" s="43"/>
      <c r="AE967" s="43"/>
      <c r="AF967" s="47"/>
      <c r="AG967" s="50"/>
      <c r="AH967" s="43"/>
      <c r="AI967" s="43"/>
      <c r="AJ967" s="43"/>
    </row>
    <row r="968" spans="1:36" x14ac:dyDescent="0.25">
      <c r="A968" s="43"/>
      <c r="B968" s="44"/>
      <c r="C968" s="43"/>
      <c r="D968" s="47"/>
      <c r="E968" s="43"/>
      <c r="F968" s="45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6"/>
      <c r="Y968" s="43"/>
      <c r="Z968" s="43"/>
      <c r="AA968" s="43"/>
      <c r="AB968" s="43"/>
      <c r="AC968" s="43"/>
      <c r="AD968" s="43"/>
      <c r="AE968" s="43"/>
      <c r="AF968" s="47"/>
      <c r="AG968" s="50"/>
      <c r="AH968" s="43"/>
      <c r="AI968" s="43"/>
      <c r="AJ968" s="43"/>
    </row>
    <row r="969" spans="1:36" x14ac:dyDescent="0.25">
      <c r="A969" s="43"/>
      <c r="B969" s="44"/>
      <c r="C969" s="43"/>
      <c r="D969" s="47"/>
      <c r="E969" s="43"/>
      <c r="F969" s="45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6"/>
      <c r="Y969" s="43"/>
      <c r="Z969" s="43"/>
      <c r="AA969" s="43"/>
      <c r="AB969" s="43"/>
      <c r="AC969" s="43"/>
      <c r="AD969" s="43"/>
      <c r="AE969" s="43"/>
      <c r="AF969" s="47"/>
      <c r="AG969" s="50"/>
      <c r="AH969" s="43"/>
      <c r="AI969" s="43"/>
      <c r="AJ969" s="43"/>
    </row>
    <row r="970" spans="1:36" x14ac:dyDescent="0.25">
      <c r="A970" s="43"/>
      <c r="B970" s="44"/>
      <c r="C970" s="43"/>
      <c r="D970" s="47"/>
      <c r="E970" s="43"/>
      <c r="F970" s="45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6"/>
      <c r="Y970" s="43"/>
      <c r="Z970" s="43"/>
      <c r="AA970" s="43"/>
      <c r="AB970" s="43"/>
      <c r="AC970" s="43"/>
      <c r="AD970" s="43"/>
      <c r="AE970" s="43"/>
      <c r="AF970" s="47"/>
      <c r="AG970" s="50"/>
      <c r="AH970" s="43"/>
      <c r="AI970" s="43"/>
      <c r="AJ970" s="43"/>
    </row>
    <row r="971" spans="1:36" x14ac:dyDescent="0.25">
      <c r="A971" s="43"/>
      <c r="B971" s="44"/>
      <c r="C971" s="43"/>
      <c r="D971" s="47"/>
      <c r="E971" s="43"/>
      <c r="F971" s="45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6"/>
      <c r="Y971" s="43"/>
      <c r="Z971" s="43"/>
      <c r="AA971" s="43"/>
      <c r="AB971" s="43"/>
      <c r="AC971" s="43"/>
      <c r="AD971" s="43"/>
      <c r="AE971" s="43"/>
      <c r="AF971" s="47"/>
      <c r="AG971" s="50"/>
      <c r="AH971" s="43"/>
      <c r="AI971" s="43"/>
      <c r="AJ971" s="43"/>
    </row>
    <row r="972" spans="1:36" x14ac:dyDescent="0.25">
      <c r="A972" s="43"/>
      <c r="B972" s="44"/>
      <c r="C972" s="43"/>
      <c r="D972" s="47"/>
      <c r="E972" s="43"/>
      <c r="F972" s="45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6"/>
      <c r="Y972" s="43"/>
      <c r="Z972" s="43"/>
      <c r="AA972" s="43"/>
      <c r="AB972" s="43"/>
      <c r="AC972" s="43"/>
      <c r="AD972" s="43"/>
      <c r="AE972" s="43"/>
      <c r="AF972" s="47"/>
      <c r="AG972" s="50"/>
      <c r="AH972" s="43"/>
      <c r="AI972" s="43"/>
      <c r="AJ972" s="43"/>
    </row>
    <row r="973" spans="1:36" x14ac:dyDescent="0.25">
      <c r="A973" s="43"/>
      <c r="B973" s="44"/>
      <c r="C973" s="43"/>
      <c r="D973" s="47"/>
      <c r="E973" s="43"/>
      <c r="F973" s="45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6"/>
      <c r="Y973" s="43"/>
      <c r="Z973" s="43"/>
      <c r="AA973" s="43"/>
      <c r="AB973" s="43"/>
      <c r="AC973" s="43"/>
      <c r="AD973" s="43"/>
      <c r="AE973" s="43"/>
      <c r="AF973" s="47"/>
      <c r="AG973" s="50"/>
      <c r="AH973" s="43"/>
      <c r="AI973" s="43"/>
      <c r="AJ973" s="43"/>
    </row>
    <row r="974" spans="1:36" x14ac:dyDescent="0.25">
      <c r="A974" s="43"/>
      <c r="B974" s="44"/>
      <c r="C974" s="43"/>
      <c r="D974" s="47"/>
      <c r="E974" s="43"/>
      <c r="F974" s="45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6"/>
      <c r="Y974" s="43"/>
      <c r="Z974" s="43"/>
      <c r="AA974" s="43"/>
      <c r="AB974" s="43"/>
      <c r="AC974" s="43"/>
      <c r="AD974" s="43"/>
      <c r="AE974" s="43"/>
      <c r="AF974" s="47"/>
      <c r="AG974" s="50"/>
      <c r="AH974" s="43"/>
      <c r="AI974" s="43"/>
      <c r="AJ974" s="43"/>
    </row>
    <row r="975" spans="1:36" x14ac:dyDescent="0.25">
      <c r="A975" s="43"/>
      <c r="B975" s="44"/>
      <c r="C975" s="43"/>
      <c r="D975" s="47"/>
      <c r="E975" s="43"/>
      <c r="F975" s="45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6"/>
      <c r="Y975" s="43"/>
      <c r="Z975" s="43"/>
      <c r="AA975" s="43"/>
      <c r="AB975" s="43"/>
      <c r="AC975" s="43"/>
      <c r="AD975" s="43"/>
      <c r="AE975" s="43"/>
      <c r="AF975" s="47"/>
      <c r="AG975" s="50"/>
      <c r="AH975" s="43"/>
      <c r="AI975" s="43"/>
      <c r="AJ975" s="43"/>
    </row>
    <row r="976" spans="1:36" x14ac:dyDescent="0.25">
      <c r="A976" s="43"/>
      <c r="B976" s="44"/>
      <c r="C976" s="43"/>
      <c r="D976" s="47"/>
      <c r="E976" s="43"/>
      <c r="F976" s="45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6"/>
      <c r="Y976" s="43"/>
      <c r="Z976" s="43"/>
      <c r="AA976" s="43"/>
      <c r="AB976" s="43"/>
      <c r="AC976" s="43"/>
      <c r="AD976" s="43"/>
      <c r="AE976" s="43"/>
      <c r="AF976" s="47"/>
      <c r="AG976" s="50"/>
      <c r="AH976" s="43"/>
      <c r="AI976" s="43"/>
      <c r="AJ976" s="43"/>
    </row>
    <row r="977" spans="1:36" x14ac:dyDescent="0.25">
      <c r="A977" s="43"/>
      <c r="B977" s="44"/>
      <c r="C977" s="43"/>
      <c r="D977" s="47"/>
      <c r="E977" s="43"/>
      <c r="F977" s="45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6"/>
      <c r="Y977" s="43"/>
      <c r="Z977" s="43"/>
      <c r="AA977" s="43"/>
      <c r="AB977" s="43"/>
      <c r="AC977" s="43"/>
      <c r="AD977" s="43"/>
      <c r="AE977" s="43"/>
      <c r="AF977" s="47"/>
      <c r="AG977" s="50"/>
      <c r="AH977" s="43"/>
      <c r="AI977" s="43"/>
      <c r="AJ977" s="43"/>
    </row>
    <row r="978" spans="1:36" x14ac:dyDescent="0.25">
      <c r="A978" s="43"/>
      <c r="B978" s="44"/>
      <c r="C978" s="43"/>
      <c r="D978" s="47"/>
      <c r="E978" s="43"/>
      <c r="F978" s="45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6"/>
      <c r="Y978" s="43"/>
      <c r="Z978" s="43"/>
      <c r="AA978" s="43"/>
      <c r="AB978" s="43"/>
      <c r="AC978" s="43"/>
      <c r="AD978" s="43"/>
      <c r="AE978" s="43"/>
      <c r="AF978" s="47"/>
      <c r="AG978" s="50"/>
      <c r="AH978" s="43"/>
      <c r="AI978" s="43"/>
      <c r="AJ978" s="43"/>
    </row>
    <row r="979" spans="1:36" x14ac:dyDescent="0.25">
      <c r="A979" s="43"/>
      <c r="B979" s="44"/>
      <c r="C979" s="43"/>
      <c r="D979" s="47"/>
      <c r="E979" s="43"/>
      <c r="F979" s="45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6"/>
      <c r="Y979" s="43"/>
      <c r="Z979" s="43"/>
      <c r="AA979" s="43"/>
      <c r="AB979" s="43"/>
      <c r="AC979" s="43"/>
      <c r="AD979" s="43"/>
      <c r="AE979" s="43"/>
      <c r="AF979" s="47"/>
      <c r="AG979" s="50"/>
      <c r="AH979" s="43"/>
      <c r="AI979" s="43"/>
      <c r="AJ979" s="43"/>
    </row>
    <row r="980" spans="1:36" x14ac:dyDescent="0.25">
      <c r="A980" s="43"/>
      <c r="B980" s="44"/>
      <c r="C980" s="43"/>
      <c r="D980" s="47"/>
      <c r="E980" s="43"/>
      <c r="F980" s="45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6"/>
      <c r="Y980" s="43"/>
      <c r="Z980" s="43"/>
      <c r="AA980" s="43"/>
      <c r="AB980" s="43"/>
      <c r="AC980" s="43"/>
      <c r="AD980" s="43"/>
      <c r="AE980" s="43"/>
      <c r="AF980" s="47"/>
      <c r="AG980" s="50"/>
      <c r="AH980" s="43"/>
      <c r="AI980" s="43"/>
      <c r="AJ980" s="43"/>
    </row>
    <row r="981" spans="1:36" x14ac:dyDescent="0.25">
      <c r="A981" s="43"/>
      <c r="B981" s="44"/>
      <c r="C981" s="43"/>
      <c r="D981" s="47"/>
      <c r="E981" s="43"/>
      <c r="F981" s="45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6"/>
      <c r="Y981" s="43"/>
      <c r="Z981" s="43"/>
      <c r="AA981" s="43"/>
      <c r="AB981" s="43"/>
      <c r="AC981" s="43"/>
      <c r="AD981" s="43"/>
      <c r="AE981" s="43"/>
      <c r="AF981" s="47"/>
      <c r="AG981" s="50"/>
      <c r="AH981" s="43"/>
      <c r="AI981" s="43"/>
      <c r="AJ981" s="43"/>
    </row>
    <row r="982" spans="1:36" x14ac:dyDescent="0.25">
      <c r="A982" s="43"/>
      <c r="B982" s="44"/>
      <c r="C982" s="43"/>
      <c r="D982" s="47"/>
      <c r="E982" s="43"/>
      <c r="F982" s="45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6"/>
      <c r="Y982" s="43"/>
      <c r="Z982" s="43"/>
      <c r="AA982" s="43"/>
      <c r="AB982" s="43"/>
      <c r="AC982" s="43"/>
      <c r="AD982" s="43"/>
      <c r="AE982" s="43"/>
      <c r="AF982" s="47"/>
      <c r="AG982" s="50"/>
      <c r="AH982" s="43"/>
      <c r="AI982" s="43"/>
      <c r="AJ982" s="43"/>
    </row>
    <row r="983" spans="1:36" x14ac:dyDescent="0.25">
      <c r="A983" s="43"/>
      <c r="B983" s="44"/>
      <c r="C983" s="43"/>
      <c r="D983" s="47"/>
      <c r="E983" s="43"/>
      <c r="F983" s="45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6"/>
      <c r="Y983" s="43"/>
      <c r="Z983" s="43"/>
      <c r="AA983" s="43"/>
      <c r="AB983" s="43"/>
      <c r="AC983" s="43"/>
      <c r="AD983" s="43"/>
      <c r="AE983" s="43"/>
      <c r="AF983" s="47"/>
      <c r="AG983" s="50"/>
      <c r="AH983" s="43"/>
      <c r="AI983" s="43"/>
      <c r="AJ983" s="43"/>
    </row>
    <row r="984" spans="1:36" x14ac:dyDescent="0.25">
      <c r="A984" s="43"/>
      <c r="B984" s="44"/>
      <c r="C984" s="43"/>
      <c r="D984" s="47"/>
      <c r="E984" s="43"/>
      <c r="F984" s="45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6"/>
      <c r="Y984" s="43"/>
      <c r="Z984" s="43"/>
      <c r="AA984" s="43"/>
      <c r="AB984" s="43"/>
      <c r="AC984" s="43"/>
      <c r="AD984" s="43"/>
      <c r="AE984" s="43"/>
      <c r="AF984" s="47"/>
      <c r="AG984" s="50"/>
      <c r="AH984" s="43"/>
      <c r="AI984" s="43"/>
      <c r="AJ984" s="43"/>
    </row>
    <row r="985" spans="1:36" x14ac:dyDescent="0.25">
      <c r="A985" s="43"/>
      <c r="B985" s="44"/>
      <c r="C985" s="43"/>
      <c r="D985" s="47"/>
      <c r="E985" s="43"/>
      <c r="F985" s="45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6"/>
      <c r="Y985" s="43"/>
      <c r="Z985" s="43"/>
      <c r="AA985" s="43"/>
      <c r="AB985" s="43"/>
      <c r="AC985" s="43"/>
      <c r="AD985" s="43"/>
      <c r="AE985" s="43"/>
      <c r="AF985" s="47"/>
      <c r="AG985" s="50"/>
      <c r="AH985" s="43"/>
      <c r="AI985" s="43"/>
      <c r="AJ985" s="43"/>
    </row>
    <row r="986" spans="1:36" x14ac:dyDescent="0.25">
      <c r="A986" s="43"/>
      <c r="B986" s="44"/>
      <c r="C986" s="43"/>
      <c r="D986" s="47"/>
      <c r="E986" s="43"/>
      <c r="F986" s="45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6"/>
      <c r="Y986" s="43"/>
      <c r="Z986" s="43"/>
      <c r="AA986" s="43"/>
      <c r="AB986" s="43"/>
      <c r="AC986" s="43"/>
      <c r="AD986" s="43"/>
      <c r="AE986" s="43"/>
      <c r="AF986" s="47"/>
      <c r="AG986" s="50"/>
      <c r="AH986" s="43"/>
      <c r="AI986" s="43"/>
      <c r="AJ986" s="43"/>
    </row>
    <row r="987" spans="1:36" x14ac:dyDescent="0.25">
      <c r="A987" s="43"/>
      <c r="B987" s="44"/>
      <c r="C987" s="43"/>
      <c r="D987" s="47"/>
      <c r="E987" s="43"/>
      <c r="F987" s="45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6"/>
      <c r="Y987" s="43"/>
      <c r="Z987" s="43"/>
      <c r="AA987" s="43"/>
      <c r="AB987" s="43"/>
      <c r="AC987" s="43"/>
      <c r="AD987" s="43"/>
      <c r="AE987" s="43"/>
      <c r="AF987" s="47"/>
      <c r="AG987" s="50"/>
      <c r="AH987" s="43"/>
      <c r="AI987" s="43"/>
      <c r="AJ987" s="43"/>
    </row>
    <row r="988" spans="1:36" x14ac:dyDescent="0.25">
      <c r="A988" s="43"/>
      <c r="B988" s="44"/>
      <c r="C988" s="43"/>
      <c r="D988" s="47"/>
      <c r="E988" s="43"/>
      <c r="F988" s="45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6"/>
      <c r="Y988" s="43"/>
      <c r="Z988" s="43"/>
      <c r="AA988" s="43"/>
      <c r="AB988" s="43"/>
      <c r="AC988" s="43"/>
      <c r="AD988" s="43"/>
      <c r="AE988" s="43"/>
      <c r="AF988" s="47"/>
      <c r="AG988" s="50"/>
      <c r="AH988" s="43"/>
      <c r="AI988" s="43"/>
      <c r="AJ988" s="43"/>
    </row>
    <row r="989" spans="1:36" x14ac:dyDescent="0.25">
      <c r="A989" s="43"/>
      <c r="B989" s="44"/>
      <c r="C989" s="43"/>
      <c r="D989" s="47"/>
      <c r="E989" s="43"/>
      <c r="F989" s="45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6"/>
      <c r="Y989" s="43"/>
      <c r="Z989" s="43"/>
      <c r="AA989" s="43"/>
      <c r="AB989" s="43"/>
      <c r="AC989" s="43"/>
      <c r="AD989" s="43"/>
      <c r="AE989" s="43"/>
      <c r="AF989" s="47"/>
      <c r="AG989" s="50"/>
      <c r="AH989" s="43"/>
      <c r="AI989" s="43"/>
      <c r="AJ989" s="43"/>
    </row>
    <row r="990" spans="1:36" x14ac:dyDescent="0.25">
      <c r="A990" s="43"/>
      <c r="B990" s="44"/>
      <c r="C990" s="43"/>
      <c r="D990" s="47"/>
      <c r="E990" s="43"/>
      <c r="F990" s="45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6"/>
      <c r="Y990" s="43"/>
      <c r="Z990" s="43"/>
      <c r="AA990" s="43"/>
      <c r="AB990" s="43"/>
      <c r="AC990" s="43"/>
      <c r="AD990" s="43"/>
      <c r="AE990" s="43"/>
      <c r="AF990" s="47"/>
      <c r="AG990" s="50"/>
      <c r="AH990" s="43"/>
      <c r="AI990" s="43"/>
      <c r="AJ990" s="43"/>
    </row>
    <row r="991" spans="1:36" x14ac:dyDescent="0.25">
      <c r="A991" s="43"/>
      <c r="B991" s="44"/>
      <c r="C991" s="43"/>
      <c r="D991" s="47"/>
      <c r="E991" s="43"/>
      <c r="F991" s="45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6"/>
      <c r="Y991" s="43"/>
      <c r="Z991" s="43"/>
      <c r="AA991" s="43"/>
      <c r="AB991" s="43"/>
      <c r="AC991" s="43"/>
      <c r="AD991" s="43"/>
      <c r="AE991" s="43"/>
      <c r="AF991" s="47"/>
      <c r="AG991" s="50"/>
      <c r="AH991" s="43"/>
      <c r="AI991" s="43"/>
      <c r="AJ991" s="43"/>
    </row>
    <row r="992" spans="1:36" x14ac:dyDescent="0.25">
      <c r="A992" s="43"/>
      <c r="B992" s="44"/>
      <c r="C992" s="43"/>
      <c r="D992" s="47"/>
      <c r="E992" s="43"/>
      <c r="F992" s="45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6"/>
      <c r="Y992" s="43"/>
      <c r="Z992" s="43"/>
      <c r="AA992" s="43"/>
      <c r="AB992" s="43"/>
      <c r="AC992" s="43"/>
      <c r="AD992" s="43"/>
      <c r="AE992" s="43"/>
      <c r="AF992" s="47"/>
      <c r="AG992" s="50"/>
      <c r="AH992" s="43"/>
      <c r="AI992" s="43"/>
      <c r="AJ992" s="43"/>
    </row>
    <row r="993" spans="1:36" x14ac:dyDescent="0.25">
      <c r="A993" s="43"/>
      <c r="B993" s="44"/>
      <c r="C993" s="43"/>
      <c r="D993" s="47"/>
      <c r="E993" s="43"/>
      <c r="F993" s="45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6"/>
      <c r="Y993" s="43"/>
      <c r="Z993" s="43"/>
      <c r="AA993" s="43"/>
      <c r="AB993" s="43"/>
      <c r="AC993" s="43"/>
      <c r="AD993" s="43"/>
      <c r="AE993" s="43"/>
      <c r="AF993" s="47"/>
      <c r="AG993" s="50"/>
      <c r="AH993" s="43"/>
      <c r="AI993" s="43"/>
      <c r="AJ993" s="43"/>
    </row>
    <row r="994" spans="1:36" x14ac:dyDescent="0.25">
      <c r="A994" s="43"/>
      <c r="B994" s="44"/>
      <c r="C994" s="43"/>
      <c r="D994" s="47"/>
      <c r="E994" s="43"/>
      <c r="F994" s="45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6"/>
      <c r="Y994" s="43"/>
      <c r="Z994" s="43"/>
      <c r="AA994" s="43"/>
      <c r="AB994" s="43"/>
      <c r="AC994" s="43"/>
      <c r="AD994" s="43"/>
      <c r="AE994" s="43"/>
      <c r="AF994" s="47"/>
      <c r="AG994" s="50"/>
      <c r="AH994" s="43"/>
      <c r="AI994" s="43"/>
      <c r="AJ994" s="43"/>
    </row>
    <row r="995" spans="1:36" x14ac:dyDescent="0.25">
      <c r="A995" s="43"/>
      <c r="B995" s="44"/>
      <c r="C995" s="43"/>
      <c r="D995" s="47"/>
      <c r="E995" s="43"/>
      <c r="F995" s="45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6"/>
      <c r="Y995" s="43"/>
      <c r="Z995" s="43"/>
      <c r="AA995" s="43"/>
      <c r="AB995" s="43"/>
      <c r="AC995" s="43"/>
      <c r="AD995" s="43"/>
      <c r="AE995" s="43"/>
      <c r="AF995" s="47"/>
      <c r="AG995" s="50"/>
      <c r="AH995" s="43"/>
      <c r="AI995" s="43"/>
      <c r="AJ995" s="43"/>
    </row>
    <row r="996" spans="1:36" x14ac:dyDescent="0.25">
      <c r="A996" s="43"/>
      <c r="B996" s="44"/>
      <c r="C996" s="43"/>
      <c r="D996" s="47"/>
      <c r="E996" s="43"/>
      <c r="F996" s="45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6"/>
      <c r="Y996" s="43"/>
      <c r="Z996" s="43"/>
      <c r="AA996" s="43"/>
      <c r="AB996" s="43"/>
      <c r="AC996" s="43"/>
      <c r="AD996" s="43"/>
      <c r="AE996" s="43"/>
      <c r="AF996" s="47"/>
      <c r="AG996" s="50"/>
      <c r="AH996" s="43"/>
      <c r="AI996" s="43"/>
      <c r="AJ996" s="43"/>
    </row>
    <row r="997" spans="1:36" x14ac:dyDescent="0.25">
      <c r="A997" s="43"/>
      <c r="B997" s="44"/>
      <c r="C997" s="43"/>
      <c r="D997" s="47"/>
      <c r="E997" s="43"/>
      <c r="F997" s="45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6"/>
      <c r="Y997" s="43"/>
      <c r="Z997" s="43"/>
      <c r="AA997" s="43"/>
      <c r="AB997" s="43"/>
      <c r="AC997" s="43"/>
      <c r="AD997" s="43"/>
      <c r="AE997" s="43"/>
      <c r="AF997" s="47"/>
      <c r="AG997" s="50"/>
      <c r="AH997" s="43"/>
      <c r="AI997" s="43"/>
      <c r="AJ997" s="43"/>
    </row>
    <row r="998" spans="1:36" x14ac:dyDescent="0.25">
      <c r="A998" s="43"/>
      <c r="B998" s="44"/>
      <c r="C998" s="43"/>
      <c r="D998" s="47"/>
      <c r="E998" s="43"/>
      <c r="F998" s="45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6"/>
      <c r="Y998" s="43"/>
      <c r="Z998" s="43"/>
      <c r="AA998" s="43"/>
      <c r="AB998" s="43"/>
      <c r="AC998" s="43"/>
      <c r="AD998" s="43"/>
      <c r="AE998" s="43"/>
      <c r="AF998" s="47"/>
      <c r="AG998" s="50"/>
      <c r="AH998" s="43"/>
      <c r="AI998" s="43"/>
      <c r="AJ998" s="43"/>
    </row>
    <row r="999" spans="1:36" x14ac:dyDescent="0.25">
      <c r="A999" s="43"/>
      <c r="B999" s="44"/>
      <c r="C999" s="43"/>
      <c r="D999" s="47"/>
      <c r="E999" s="43"/>
      <c r="F999" s="45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6"/>
      <c r="Y999" s="43"/>
      <c r="Z999" s="43"/>
      <c r="AA999" s="43"/>
      <c r="AB999" s="43"/>
      <c r="AC999" s="43"/>
      <c r="AD999" s="43"/>
      <c r="AE999" s="43"/>
      <c r="AF999" s="47"/>
      <c r="AG999" s="50"/>
      <c r="AH999" s="43"/>
      <c r="AI999" s="43"/>
      <c r="AJ999" s="43"/>
    </row>
    <row r="1000" spans="1:36" x14ac:dyDescent="0.25">
      <c r="A1000" s="43"/>
      <c r="B1000" s="44"/>
      <c r="C1000" s="43"/>
      <c r="D1000" s="47"/>
      <c r="E1000" s="43"/>
      <c r="F1000" s="45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6"/>
      <c r="Y1000" s="43"/>
      <c r="Z1000" s="43"/>
      <c r="AA1000" s="43"/>
      <c r="AB1000" s="43"/>
      <c r="AC1000" s="43"/>
      <c r="AD1000" s="43"/>
      <c r="AE1000" s="43"/>
      <c r="AF1000" s="47"/>
      <c r="AG1000" s="50"/>
      <c r="AH1000" s="43"/>
      <c r="AI1000" s="43"/>
      <c r="AJ1000" s="43"/>
    </row>
  </sheetData>
  <pageMargins left="0.7" right="0.7" top="0.75" bottom="0.75" header="0" footer="0"/>
  <pageSetup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Ubicaciones!$B$3:$B$31</xm:f>
          </x14:formula1>
          <xm:sqref>AH2:AH244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31"/>
  <sheetViews>
    <sheetView workbookViewId="0">
      <selection activeCell="B3" sqref="B3:B31"/>
    </sheetView>
  </sheetViews>
  <sheetFormatPr baseColWidth="10" defaultColWidth="11.25" defaultRowHeight="15" customHeight="1" x14ac:dyDescent="0.25"/>
  <cols>
    <col min="1" max="1" width="10.5" customWidth="1"/>
    <col min="2" max="2" width="27.875" customWidth="1"/>
    <col min="3" max="26" width="10.5" customWidth="1"/>
  </cols>
  <sheetData>
    <row r="1" spans="2:2" x14ac:dyDescent="0.25"/>
    <row r="2" spans="2:2" x14ac:dyDescent="0.25">
      <c r="B2" s="75" t="s">
        <v>1355</v>
      </c>
    </row>
    <row r="3" spans="2:2" x14ac:dyDescent="0.25">
      <c r="B3" s="76" t="s">
        <v>447</v>
      </c>
    </row>
    <row r="4" spans="2:2" x14ac:dyDescent="0.25">
      <c r="B4" s="76" t="s">
        <v>711</v>
      </c>
    </row>
    <row r="5" spans="2:2" x14ac:dyDescent="0.25">
      <c r="B5" s="76" t="s">
        <v>658</v>
      </c>
    </row>
    <row r="6" spans="2:2" x14ac:dyDescent="0.25">
      <c r="B6" s="76" t="s">
        <v>829</v>
      </c>
    </row>
    <row r="7" spans="2:2" x14ac:dyDescent="0.25">
      <c r="B7" s="76" t="s">
        <v>794</v>
      </c>
    </row>
    <row r="8" spans="2:2" x14ac:dyDescent="0.25">
      <c r="B8" s="76" t="s">
        <v>559</v>
      </c>
    </row>
    <row r="9" spans="2:2" x14ac:dyDescent="0.25">
      <c r="B9" s="76" t="s">
        <v>750</v>
      </c>
    </row>
    <row r="10" spans="2:2" x14ac:dyDescent="0.25">
      <c r="B10" s="76" t="s">
        <v>49</v>
      </c>
    </row>
    <row r="11" spans="2:2" x14ac:dyDescent="0.25">
      <c r="B11" s="76" t="s">
        <v>789</v>
      </c>
    </row>
    <row r="12" spans="2:2" x14ac:dyDescent="0.25">
      <c r="B12" s="76" t="s">
        <v>667</v>
      </c>
    </row>
    <row r="13" spans="2:2" x14ac:dyDescent="0.25">
      <c r="B13" s="76" t="s">
        <v>1356</v>
      </c>
    </row>
    <row r="14" spans="2:2" x14ac:dyDescent="0.25">
      <c r="B14" s="76" t="s">
        <v>742</v>
      </c>
    </row>
    <row r="15" spans="2:2" x14ac:dyDescent="0.25">
      <c r="B15" s="76" t="s">
        <v>29</v>
      </c>
    </row>
    <row r="16" spans="2:2" x14ac:dyDescent="0.25">
      <c r="B16" s="76" t="s">
        <v>543</v>
      </c>
    </row>
    <row r="17" spans="2:2" x14ac:dyDescent="0.25">
      <c r="B17" s="76" t="s">
        <v>96</v>
      </c>
    </row>
    <row r="18" spans="2:2" x14ac:dyDescent="0.25">
      <c r="B18" s="76" t="s">
        <v>1357</v>
      </c>
    </row>
    <row r="19" spans="2:2" x14ac:dyDescent="0.25">
      <c r="B19" s="76" t="s">
        <v>648</v>
      </c>
    </row>
    <row r="20" spans="2:2" x14ac:dyDescent="0.25">
      <c r="B20" s="76" t="s">
        <v>343</v>
      </c>
    </row>
    <row r="21" spans="2:2" x14ac:dyDescent="0.25">
      <c r="B21" s="76" t="s">
        <v>84</v>
      </c>
    </row>
    <row r="22" spans="2:2" x14ac:dyDescent="0.25">
      <c r="B22" s="76" t="s">
        <v>965</v>
      </c>
    </row>
    <row r="23" spans="2:2" x14ac:dyDescent="0.25">
      <c r="B23" s="76" t="s">
        <v>643</v>
      </c>
    </row>
    <row r="24" spans="2:2" x14ac:dyDescent="0.25">
      <c r="B24" s="76" t="s">
        <v>512</v>
      </c>
    </row>
    <row r="25" spans="2:2" x14ac:dyDescent="0.25">
      <c r="B25" s="76" t="s">
        <v>1358</v>
      </c>
    </row>
    <row r="26" spans="2:2" x14ac:dyDescent="0.25">
      <c r="B26" s="76" t="s">
        <v>178</v>
      </c>
    </row>
    <row r="27" spans="2:2" x14ac:dyDescent="0.25">
      <c r="B27" s="76" t="s">
        <v>116</v>
      </c>
    </row>
    <row r="28" spans="2:2" x14ac:dyDescent="0.25">
      <c r="B28" s="76" t="s">
        <v>129</v>
      </c>
    </row>
    <row r="29" spans="2:2" x14ac:dyDescent="0.25">
      <c r="B29" s="76" t="s">
        <v>417</v>
      </c>
    </row>
    <row r="30" spans="2:2" x14ac:dyDescent="0.25">
      <c r="B30" s="76" t="s">
        <v>335</v>
      </c>
    </row>
    <row r="31" spans="2:2" x14ac:dyDescent="0.25">
      <c r="B31" s="77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33"/>
  <sheetViews>
    <sheetView workbookViewId="0"/>
  </sheetViews>
  <sheetFormatPr baseColWidth="10" defaultColWidth="11.25" defaultRowHeight="15" customHeight="1" x14ac:dyDescent="0.25"/>
  <cols>
    <col min="1" max="1" width="10.5" customWidth="1"/>
    <col min="2" max="2" width="7.5" customWidth="1"/>
    <col min="3" max="3" width="51.5" customWidth="1"/>
    <col min="4" max="26" width="10.5" customWidth="1"/>
  </cols>
  <sheetData>
    <row r="1" spans="2:4" x14ac:dyDescent="0.25"/>
    <row r="2" spans="2:4" x14ac:dyDescent="0.25"/>
    <row r="3" spans="2:4" x14ac:dyDescent="0.25">
      <c r="B3" s="78" t="s">
        <v>1359</v>
      </c>
      <c r="C3" s="78" t="s">
        <v>1360</v>
      </c>
      <c r="D3" s="78" t="s">
        <v>1361</v>
      </c>
    </row>
    <row r="4" spans="2:4" x14ac:dyDescent="0.25">
      <c r="B4" s="78" t="s">
        <v>1362</v>
      </c>
      <c r="C4" s="78" t="s">
        <v>1363</v>
      </c>
      <c r="D4" s="78" t="s">
        <v>1364</v>
      </c>
    </row>
    <row r="5" spans="2:4" x14ac:dyDescent="0.25">
      <c r="B5" s="78" t="s">
        <v>1365</v>
      </c>
      <c r="C5" s="78" t="s">
        <v>1363</v>
      </c>
      <c r="D5" s="78" t="s">
        <v>1364</v>
      </c>
    </row>
    <row r="6" spans="2:4" x14ac:dyDescent="0.25">
      <c r="B6" s="78" t="s">
        <v>1366</v>
      </c>
      <c r="C6" s="78" t="s">
        <v>1367</v>
      </c>
      <c r="D6" s="78" t="s">
        <v>1364</v>
      </c>
    </row>
    <row r="7" spans="2:4" x14ac:dyDescent="0.25">
      <c r="B7" s="78" t="s">
        <v>1368</v>
      </c>
      <c r="C7" s="78" t="s">
        <v>1367</v>
      </c>
      <c r="D7" s="78" t="s">
        <v>1364</v>
      </c>
    </row>
    <row r="8" spans="2:4" x14ac:dyDescent="0.25">
      <c r="B8" s="78" t="s">
        <v>1369</v>
      </c>
      <c r="C8" s="78" t="s">
        <v>1370</v>
      </c>
      <c r="D8" s="78" t="s">
        <v>1364</v>
      </c>
    </row>
    <row r="9" spans="2:4" x14ac:dyDescent="0.25">
      <c r="B9" s="78" t="s">
        <v>1371</v>
      </c>
      <c r="C9" s="78" t="s">
        <v>1370</v>
      </c>
      <c r="D9" s="78" t="s">
        <v>1364</v>
      </c>
    </row>
    <row r="10" spans="2:4" x14ac:dyDescent="0.25">
      <c r="B10" s="78" t="s">
        <v>1372</v>
      </c>
      <c r="C10" s="78" t="s">
        <v>1373</v>
      </c>
      <c r="D10" s="78" t="s">
        <v>1364</v>
      </c>
    </row>
    <row r="11" spans="2:4" x14ac:dyDescent="0.25">
      <c r="B11" s="78" t="s">
        <v>1374</v>
      </c>
      <c r="C11" s="78" t="s">
        <v>1375</v>
      </c>
      <c r="D11" s="78" t="s">
        <v>1364</v>
      </c>
    </row>
    <row r="12" spans="2:4" x14ac:dyDescent="0.25">
      <c r="B12" s="78" t="s">
        <v>1376</v>
      </c>
      <c r="C12" s="78" t="s">
        <v>1377</v>
      </c>
      <c r="D12" s="78" t="s">
        <v>1364</v>
      </c>
    </row>
    <row r="13" spans="2:4" x14ac:dyDescent="0.25">
      <c r="B13" s="78" t="s">
        <v>1378</v>
      </c>
      <c r="C13" s="78" t="s">
        <v>1379</v>
      </c>
      <c r="D13" s="78" t="s">
        <v>1364</v>
      </c>
    </row>
    <row r="14" spans="2:4" x14ac:dyDescent="0.25">
      <c r="B14" s="78" t="s">
        <v>1380</v>
      </c>
      <c r="C14" s="78" t="s">
        <v>1381</v>
      </c>
      <c r="D14" s="78" t="s">
        <v>1364</v>
      </c>
    </row>
    <row r="15" spans="2:4" x14ac:dyDescent="0.25">
      <c r="B15" s="78" t="s">
        <v>1382</v>
      </c>
      <c r="C15" s="78" t="s">
        <v>1383</v>
      </c>
      <c r="D15" s="78" t="s">
        <v>1364</v>
      </c>
    </row>
    <row r="16" spans="2:4" x14ac:dyDescent="0.25">
      <c r="B16" s="78" t="s">
        <v>1384</v>
      </c>
      <c r="C16" s="78" t="s">
        <v>1385</v>
      </c>
      <c r="D16" s="78" t="s">
        <v>1364</v>
      </c>
    </row>
    <row r="17" spans="2:4" x14ac:dyDescent="0.25">
      <c r="B17" s="78" t="s">
        <v>1386</v>
      </c>
      <c r="C17" s="78" t="s">
        <v>1387</v>
      </c>
      <c r="D17" s="78" t="s">
        <v>1364</v>
      </c>
    </row>
    <row r="18" spans="2:4" x14ac:dyDescent="0.25">
      <c r="B18" s="78" t="s">
        <v>1388</v>
      </c>
      <c r="C18" s="78" t="s">
        <v>1389</v>
      </c>
      <c r="D18" s="78" t="s">
        <v>1364</v>
      </c>
    </row>
    <row r="19" spans="2:4" x14ac:dyDescent="0.25">
      <c r="B19" s="78" t="s">
        <v>1390</v>
      </c>
      <c r="C19" s="78" t="s">
        <v>1391</v>
      </c>
      <c r="D19" s="78" t="s">
        <v>1364</v>
      </c>
    </row>
    <row r="20" spans="2:4" x14ac:dyDescent="0.25">
      <c r="B20" s="78" t="s">
        <v>1392</v>
      </c>
      <c r="C20" s="78" t="s">
        <v>1393</v>
      </c>
      <c r="D20" s="78" t="s">
        <v>1364</v>
      </c>
    </row>
    <row r="21" spans="2:4" x14ac:dyDescent="0.25">
      <c r="B21" s="78" t="s">
        <v>1394</v>
      </c>
      <c r="C21" s="78" t="s">
        <v>1395</v>
      </c>
      <c r="D21" s="78" t="s">
        <v>1364</v>
      </c>
    </row>
    <row r="22" spans="2:4" x14ac:dyDescent="0.25">
      <c r="B22" s="78" t="s">
        <v>1396</v>
      </c>
      <c r="C22" s="78" t="s">
        <v>1397</v>
      </c>
      <c r="D22" s="78" t="s">
        <v>1364</v>
      </c>
    </row>
    <row r="23" spans="2:4" x14ac:dyDescent="0.25">
      <c r="B23" s="78" t="s">
        <v>1398</v>
      </c>
      <c r="C23" s="78" t="s">
        <v>1399</v>
      </c>
      <c r="D23" s="78" t="s">
        <v>1364</v>
      </c>
    </row>
    <row r="24" spans="2:4" x14ac:dyDescent="0.25">
      <c r="B24" s="78" t="s">
        <v>1400</v>
      </c>
      <c r="C24" s="78" t="s">
        <v>1401</v>
      </c>
      <c r="D24" s="78" t="s">
        <v>1364</v>
      </c>
    </row>
    <row r="25" spans="2:4" x14ac:dyDescent="0.25">
      <c r="B25" s="78" t="s">
        <v>1402</v>
      </c>
      <c r="C25" s="78" t="s">
        <v>1403</v>
      </c>
      <c r="D25" s="78" t="s">
        <v>1364</v>
      </c>
    </row>
    <row r="26" spans="2:4" x14ac:dyDescent="0.25">
      <c r="B26" s="78" t="s">
        <v>1404</v>
      </c>
      <c r="C26" s="78" t="s">
        <v>1405</v>
      </c>
      <c r="D26" s="78" t="s">
        <v>1364</v>
      </c>
    </row>
    <row r="27" spans="2:4" x14ac:dyDescent="0.25">
      <c r="B27" s="78" t="s">
        <v>1406</v>
      </c>
      <c r="C27" s="78" t="s">
        <v>1407</v>
      </c>
      <c r="D27" s="78" t="s">
        <v>1364</v>
      </c>
    </row>
    <row r="28" spans="2:4" x14ac:dyDescent="0.25">
      <c r="B28" s="78" t="s">
        <v>1408</v>
      </c>
      <c r="C28" s="78" t="s">
        <v>1409</v>
      </c>
      <c r="D28" s="78" t="s">
        <v>1364</v>
      </c>
    </row>
    <row r="29" spans="2:4" x14ac:dyDescent="0.25">
      <c r="B29" s="78" t="s">
        <v>1410</v>
      </c>
      <c r="C29" s="78" t="s">
        <v>1411</v>
      </c>
      <c r="D29" s="78" t="s">
        <v>1364</v>
      </c>
    </row>
    <row r="30" spans="2:4" x14ac:dyDescent="0.25">
      <c r="B30" s="78" t="s">
        <v>1412</v>
      </c>
      <c r="C30" s="78" t="s">
        <v>1413</v>
      </c>
      <c r="D30" s="78" t="s">
        <v>1364</v>
      </c>
    </row>
    <row r="31" spans="2:4" x14ac:dyDescent="0.25">
      <c r="B31" s="78" t="s">
        <v>1414</v>
      </c>
      <c r="C31" s="78" t="s">
        <v>1415</v>
      </c>
      <c r="D31" s="78" t="s">
        <v>1364</v>
      </c>
    </row>
    <row r="32" spans="2:4" x14ac:dyDescent="0.25">
      <c r="B32" s="78" t="s">
        <v>1416</v>
      </c>
      <c r="C32" s="78" t="s">
        <v>1417</v>
      </c>
      <c r="D32" s="78" t="s">
        <v>1364</v>
      </c>
    </row>
    <row r="33" spans="2:4" x14ac:dyDescent="0.25">
      <c r="B33" s="78" t="s">
        <v>1418</v>
      </c>
      <c r="C33" s="78" t="s">
        <v>1419</v>
      </c>
      <c r="D33" s="78" t="s">
        <v>1364</v>
      </c>
    </row>
    <row r="34" spans="2:4" x14ac:dyDescent="0.25">
      <c r="B34" s="78" t="s">
        <v>1420</v>
      </c>
      <c r="C34" s="78" t="s">
        <v>1421</v>
      </c>
      <c r="D34" s="78" t="s">
        <v>1364</v>
      </c>
    </row>
    <row r="35" spans="2:4" x14ac:dyDescent="0.25">
      <c r="B35" s="78" t="s">
        <v>1422</v>
      </c>
      <c r="C35" s="78" t="s">
        <v>1423</v>
      </c>
      <c r="D35" s="78" t="s">
        <v>1364</v>
      </c>
    </row>
    <row r="36" spans="2:4" x14ac:dyDescent="0.25">
      <c r="B36" s="78" t="s">
        <v>1424</v>
      </c>
      <c r="C36" s="78" t="s">
        <v>1425</v>
      </c>
      <c r="D36" s="78" t="s">
        <v>1364</v>
      </c>
    </row>
    <row r="37" spans="2:4" x14ac:dyDescent="0.25">
      <c r="B37" s="78" t="s">
        <v>1426</v>
      </c>
      <c r="C37" s="78" t="s">
        <v>1427</v>
      </c>
      <c r="D37" s="78" t="s">
        <v>1364</v>
      </c>
    </row>
    <row r="38" spans="2:4" x14ac:dyDescent="0.25">
      <c r="B38" s="78" t="s">
        <v>1428</v>
      </c>
      <c r="C38" s="78" t="s">
        <v>1429</v>
      </c>
      <c r="D38" s="78" t="s">
        <v>1364</v>
      </c>
    </row>
    <row r="39" spans="2:4" x14ac:dyDescent="0.25">
      <c r="B39" s="78" t="s">
        <v>1430</v>
      </c>
      <c r="C39" s="78" t="s">
        <v>1431</v>
      </c>
      <c r="D39" s="78" t="s">
        <v>1364</v>
      </c>
    </row>
    <row r="40" spans="2:4" x14ac:dyDescent="0.25">
      <c r="B40" s="78" t="s">
        <v>1432</v>
      </c>
      <c r="C40" s="78" t="s">
        <v>1433</v>
      </c>
      <c r="D40" s="78" t="s">
        <v>1364</v>
      </c>
    </row>
    <row r="41" spans="2:4" x14ac:dyDescent="0.25">
      <c r="B41" s="78" t="s">
        <v>1434</v>
      </c>
      <c r="C41" s="78" t="s">
        <v>1435</v>
      </c>
      <c r="D41" s="78" t="s">
        <v>1364</v>
      </c>
    </row>
    <row r="42" spans="2:4" x14ac:dyDescent="0.25">
      <c r="B42" s="78" t="s">
        <v>1257</v>
      </c>
      <c r="C42" s="78" t="s">
        <v>1436</v>
      </c>
      <c r="D42" s="78" t="s">
        <v>1364</v>
      </c>
    </row>
    <row r="43" spans="2:4" x14ac:dyDescent="0.25">
      <c r="B43" s="78" t="s">
        <v>1256</v>
      </c>
      <c r="C43" s="78" t="s">
        <v>1437</v>
      </c>
      <c r="D43" s="78" t="s">
        <v>1364</v>
      </c>
    </row>
    <row r="44" spans="2:4" x14ac:dyDescent="0.25">
      <c r="B44" s="78" t="s">
        <v>1238</v>
      </c>
      <c r="C44" s="78" t="s">
        <v>1438</v>
      </c>
      <c r="D44" s="78" t="s">
        <v>1364</v>
      </c>
    </row>
    <row r="45" spans="2:4" x14ac:dyDescent="0.25">
      <c r="B45" s="78" t="s">
        <v>1439</v>
      </c>
      <c r="C45" s="78" t="s">
        <v>1440</v>
      </c>
      <c r="D45" s="78" t="s">
        <v>1364</v>
      </c>
    </row>
    <row r="46" spans="2:4" x14ac:dyDescent="0.25">
      <c r="B46" s="78" t="s">
        <v>1441</v>
      </c>
      <c r="C46" s="78" t="s">
        <v>1442</v>
      </c>
      <c r="D46" s="78" t="s">
        <v>1364</v>
      </c>
    </row>
    <row r="47" spans="2:4" x14ac:dyDescent="0.25">
      <c r="B47" s="78" t="s">
        <v>1260</v>
      </c>
      <c r="C47" s="78" t="s">
        <v>1443</v>
      </c>
      <c r="D47" s="78" t="s">
        <v>1364</v>
      </c>
    </row>
    <row r="48" spans="2:4" x14ac:dyDescent="0.25">
      <c r="B48" s="78" t="s">
        <v>1176</v>
      </c>
      <c r="C48" s="78" t="s">
        <v>1444</v>
      </c>
      <c r="D48" s="78" t="s">
        <v>1364</v>
      </c>
    </row>
    <row r="49" spans="2:4" x14ac:dyDescent="0.25">
      <c r="B49" s="78" t="s">
        <v>1173</v>
      </c>
      <c r="C49" s="78" t="s">
        <v>1445</v>
      </c>
      <c r="D49" s="78" t="s">
        <v>1364</v>
      </c>
    </row>
    <row r="50" spans="2:4" x14ac:dyDescent="0.25">
      <c r="B50" s="78" t="s">
        <v>1254</v>
      </c>
      <c r="C50" s="78" t="s">
        <v>1446</v>
      </c>
      <c r="D50" s="78" t="s">
        <v>1364</v>
      </c>
    </row>
    <row r="51" spans="2:4" x14ac:dyDescent="0.25">
      <c r="B51" s="78" t="s">
        <v>1447</v>
      </c>
      <c r="C51" s="78" t="s">
        <v>1448</v>
      </c>
      <c r="D51" s="78" t="s">
        <v>1364</v>
      </c>
    </row>
    <row r="52" spans="2:4" x14ac:dyDescent="0.25">
      <c r="B52" s="78" t="s">
        <v>1272</v>
      </c>
      <c r="C52" s="78" t="s">
        <v>1449</v>
      </c>
      <c r="D52" s="78" t="s">
        <v>1364</v>
      </c>
    </row>
    <row r="53" spans="2:4" x14ac:dyDescent="0.25">
      <c r="B53" s="78" t="s">
        <v>1218</v>
      </c>
      <c r="C53" s="78" t="s">
        <v>1450</v>
      </c>
      <c r="D53" s="78" t="s">
        <v>1364</v>
      </c>
    </row>
    <row r="54" spans="2:4" x14ac:dyDescent="0.25">
      <c r="B54" s="78" t="s">
        <v>1451</v>
      </c>
      <c r="C54" s="78" t="s">
        <v>1452</v>
      </c>
      <c r="D54" s="78" t="s">
        <v>1364</v>
      </c>
    </row>
    <row r="55" spans="2:4" x14ac:dyDescent="0.25">
      <c r="B55" s="78" t="s">
        <v>1453</v>
      </c>
      <c r="C55" s="78" t="s">
        <v>1454</v>
      </c>
      <c r="D55" s="78" t="s">
        <v>1364</v>
      </c>
    </row>
    <row r="56" spans="2:4" x14ac:dyDescent="0.25">
      <c r="B56" s="78" t="s">
        <v>1290</v>
      </c>
      <c r="C56" s="78" t="s">
        <v>1455</v>
      </c>
      <c r="D56" s="78" t="s">
        <v>1364</v>
      </c>
    </row>
    <row r="57" spans="2:4" x14ac:dyDescent="0.25">
      <c r="B57" s="78" t="s">
        <v>1269</v>
      </c>
      <c r="C57" s="78" t="s">
        <v>1456</v>
      </c>
      <c r="D57" s="78" t="s">
        <v>1364</v>
      </c>
    </row>
    <row r="58" spans="2:4" x14ac:dyDescent="0.25">
      <c r="B58" s="78" t="s">
        <v>1262</v>
      </c>
      <c r="C58" s="78" t="s">
        <v>1457</v>
      </c>
      <c r="D58" s="78" t="s">
        <v>1364</v>
      </c>
    </row>
    <row r="59" spans="2:4" x14ac:dyDescent="0.25">
      <c r="B59" s="78" t="s">
        <v>1264</v>
      </c>
      <c r="C59" s="78" t="s">
        <v>1458</v>
      </c>
      <c r="D59" s="78" t="s">
        <v>1364</v>
      </c>
    </row>
    <row r="60" spans="2:4" x14ac:dyDescent="0.25">
      <c r="B60" s="78" t="s">
        <v>1265</v>
      </c>
      <c r="C60" s="78" t="s">
        <v>1459</v>
      </c>
      <c r="D60" s="78" t="s">
        <v>1364</v>
      </c>
    </row>
    <row r="61" spans="2:4" x14ac:dyDescent="0.25">
      <c r="B61" s="78" t="s">
        <v>1460</v>
      </c>
      <c r="C61" s="78" t="s">
        <v>1461</v>
      </c>
      <c r="D61" s="78" t="s">
        <v>1364</v>
      </c>
    </row>
    <row r="62" spans="2:4" x14ac:dyDescent="0.25">
      <c r="B62" s="78" t="s">
        <v>1462</v>
      </c>
      <c r="C62" s="78" t="s">
        <v>1463</v>
      </c>
      <c r="D62" s="78" t="s">
        <v>1364</v>
      </c>
    </row>
    <row r="63" spans="2:4" x14ac:dyDescent="0.25">
      <c r="B63" s="78" t="s">
        <v>1464</v>
      </c>
      <c r="C63" s="78" t="s">
        <v>1465</v>
      </c>
      <c r="D63" s="78" t="s">
        <v>1364</v>
      </c>
    </row>
    <row r="64" spans="2:4" x14ac:dyDescent="0.25">
      <c r="B64" s="78" t="s">
        <v>1466</v>
      </c>
      <c r="C64" s="78" t="s">
        <v>1467</v>
      </c>
      <c r="D64" s="78" t="s">
        <v>1364</v>
      </c>
    </row>
    <row r="65" spans="2:4" x14ac:dyDescent="0.25">
      <c r="B65" s="78" t="s">
        <v>1468</v>
      </c>
      <c r="C65" s="78" t="s">
        <v>1469</v>
      </c>
      <c r="D65" s="78" t="s">
        <v>1364</v>
      </c>
    </row>
    <row r="66" spans="2:4" x14ac:dyDescent="0.25">
      <c r="B66" s="78" t="s">
        <v>1470</v>
      </c>
      <c r="C66" s="78" t="s">
        <v>1471</v>
      </c>
      <c r="D66" s="78" t="s">
        <v>1364</v>
      </c>
    </row>
    <row r="67" spans="2:4" x14ac:dyDescent="0.25">
      <c r="B67" s="78" t="s">
        <v>1472</v>
      </c>
      <c r="C67" s="78" t="s">
        <v>1473</v>
      </c>
      <c r="D67" s="78" t="s">
        <v>1364</v>
      </c>
    </row>
    <row r="68" spans="2:4" x14ac:dyDescent="0.25">
      <c r="B68" s="78" t="s">
        <v>1474</v>
      </c>
      <c r="C68" s="78" t="s">
        <v>1475</v>
      </c>
      <c r="D68" s="78" t="s">
        <v>1364</v>
      </c>
    </row>
    <row r="69" spans="2:4" x14ac:dyDescent="0.25">
      <c r="B69" s="78" t="s">
        <v>1476</v>
      </c>
      <c r="C69" s="78" t="s">
        <v>1477</v>
      </c>
      <c r="D69" s="78" t="s">
        <v>1364</v>
      </c>
    </row>
    <row r="70" spans="2:4" x14ac:dyDescent="0.25">
      <c r="B70" s="78" t="s">
        <v>1478</v>
      </c>
      <c r="C70" s="78" t="s">
        <v>1479</v>
      </c>
      <c r="D70" s="78" t="s">
        <v>1364</v>
      </c>
    </row>
    <row r="71" spans="2:4" x14ac:dyDescent="0.25">
      <c r="B71" s="78" t="s">
        <v>1480</v>
      </c>
      <c r="C71" s="78" t="s">
        <v>1481</v>
      </c>
      <c r="D71" s="78" t="s">
        <v>1364</v>
      </c>
    </row>
    <row r="72" spans="2:4" x14ac:dyDescent="0.25">
      <c r="B72" s="78" t="s">
        <v>1482</v>
      </c>
      <c r="C72" s="78" t="s">
        <v>1483</v>
      </c>
      <c r="D72" s="78" t="s">
        <v>1364</v>
      </c>
    </row>
    <row r="73" spans="2:4" x14ac:dyDescent="0.25">
      <c r="B73" s="78" t="s">
        <v>1484</v>
      </c>
      <c r="C73" s="78" t="s">
        <v>1485</v>
      </c>
      <c r="D73" s="78" t="s">
        <v>1364</v>
      </c>
    </row>
    <row r="74" spans="2:4" x14ac:dyDescent="0.25">
      <c r="B74" s="78" t="s">
        <v>1270</v>
      </c>
      <c r="C74" s="78" t="s">
        <v>1486</v>
      </c>
      <c r="D74" s="78" t="s">
        <v>1364</v>
      </c>
    </row>
    <row r="75" spans="2:4" x14ac:dyDescent="0.25">
      <c r="B75" s="78" t="s">
        <v>1289</v>
      </c>
      <c r="C75" s="78" t="s">
        <v>1487</v>
      </c>
      <c r="D75" s="78" t="s">
        <v>1364</v>
      </c>
    </row>
    <row r="76" spans="2:4" x14ac:dyDescent="0.25">
      <c r="B76" s="78" t="s">
        <v>1266</v>
      </c>
      <c r="C76" s="78" t="s">
        <v>1488</v>
      </c>
      <c r="D76" s="78" t="s">
        <v>1364</v>
      </c>
    </row>
    <row r="77" spans="2:4" x14ac:dyDescent="0.25">
      <c r="B77" s="78" t="s">
        <v>1489</v>
      </c>
      <c r="C77" s="78" t="s">
        <v>1490</v>
      </c>
      <c r="D77" s="78" t="s">
        <v>1364</v>
      </c>
    </row>
    <row r="78" spans="2:4" x14ac:dyDescent="0.25">
      <c r="B78" s="78" t="s">
        <v>1232</v>
      </c>
      <c r="C78" s="78" t="s">
        <v>1491</v>
      </c>
      <c r="D78" s="78" t="s">
        <v>1364</v>
      </c>
    </row>
    <row r="79" spans="2:4" x14ac:dyDescent="0.25">
      <c r="B79" s="78" t="s">
        <v>1298</v>
      </c>
      <c r="C79" s="78" t="s">
        <v>1492</v>
      </c>
      <c r="D79" s="78" t="s">
        <v>1364</v>
      </c>
    </row>
    <row r="80" spans="2:4" x14ac:dyDescent="0.25">
      <c r="B80" s="78" t="s">
        <v>1493</v>
      </c>
      <c r="C80" s="78" t="s">
        <v>1494</v>
      </c>
      <c r="D80" s="78" t="s">
        <v>1364</v>
      </c>
    </row>
    <row r="81" spans="2:4" x14ac:dyDescent="0.25">
      <c r="B81" s="78" t="s">
        <v>1495</v>
      </c>
      <c r="C81" s="78" t="s">
        <v>1496</v>
      </c>
      <c r="D81" s="78" t="s">
        <v>1364</v>
      </c>
    </row>
    <row r="82" spans="2:4" x14ac:dyDescent="0.25">
      <c r="B82" s="78" t="s">
        <v>1497</v>
      </c>
      <c r="C82" s="78" t="s">
        <v>1498</v>
      </c>
      <c r="D82" s="78" t="s">
        <v>1364</v>
      </c>
    </row>
    <row r="83" spans="2:4" x14ac:dyDescent="0.25">
      <c r="B83" s="78" t="s">
        <v>1499</v>
      </c>
      <c r="C83" s="78" t="s">
        <v>1500</v>
      </c>
      <c r="D83" s="78" t="s">
        <v>1364</v>
      </c>
    </row>
    <row r="84" spans="2:4" x14ac:dyDescent="0.25">
      <c r="B84" s="78" t="s">
        <v>1288</v>
      </c>
      <c r="C84" s="78" t="s">
        <v>1501</v>
      </c>
      <c r="D84" s="78" t="s">
        <v>1364</v>
      </c>
    </row>
    <row r="85" spans="2:4" x14ac:dyDescent="0.25">
      <c r="B85" s="78" t="s">
        <v>1502</v>
      </c>
      <c r="C85" s="78" t="s">
        <v>1503</v>
      </c>
      <c r="D85" s="78" t="s">
        <v>1364</v>
      </c>
    </row>
    <row r="86" spans="2:4" x14ac:dyDescent="0.25">
      <c r="B86" s="78" t="s">
        <v>1504</v>
      </c>
      <c r="C86" s="78" t="s">
        <v>1505</v>
      </c>
      <c r="D86" s="78" t="s">
        <v>1364</v>
      </c>
    </row>
    <row r="87" spans="2:4" x14ac:dyDescent="0.25">
      <c r="B87" s="78" t="s">
        <v>1506</v>
      </c>
      <c r="C87" s="78" t="s">
        <v>1507</v>
      </c>
      <c r="D87" s="78" t="s">
        <v>1364</v>
      </c>
    </row>
    <row r="88" spans="2:4" x14ac:dyDescent="0.25">
      <c r="B88" s="78" t="s">
        <v>1508</v>
      </c>
      <c r="C88" s="78" t="s">
        <v>1509</v>
      </c>
      <c r="D88" s="78" t="s">
        <v>1364</v>
      </c>
    </row>
    <row r="89" spans="2:4" x14ac:dyDescent="0.25">
      <c r="B89" s="78" t="s">
        <v>1510</v>
      </c>
      <c r="C89" s="78" t="s">
        <v>1511</v>
      </c>
      <c r="D89" s="78" t="s">
        <v>1364</v>
      </c>
    </row>
    <row r="90" spans="2:4" x14ac:dyDescent="0.25">
      <c r="B90" s="78" t="s">
        <v>1512</v>
      </c>
      <c r="C90" s="78" t="s">
        <v>1513</v>
      </c>
      <c r="D90" s="78" t="s">
        <v>1364</v>
      </c>
    </row>
    <row r="91" spans="2:4" x14ac:dyDescent="0.25">
      <c r="B91" s="78" t="s">
        <v>1514</v>
      </c>
      <c r="C91" s="78" t="s">
        <v>1515</v>
      </c>
      <c r="D91" s="78" t="s">
        <v>1364</v>
      </c>
    </row>
    <row r="92" spans="2:4" x14ac:dyDescent="0.25">
      <c r="B92" s="78" t="s">
        <v>1516</v>
      </c>
      <c r="C92" s="78" t="s">
        <v>1517</v>
      </c>
      <c r="D92" s="78" t="s">
        <v>1364</v>
      </c>
    </row>
    <row r="93" spans="2:4" x14ac:dyDescent="0.25">
      <c r="B93" s="78" t="s">
        <v>1518</v>
      </c>
      <c r="C93" s="78" t="s">
        <v>1519</v>
      </c>
      <c r="D93" s="78" t="s">
        <v>1364</v>
      </c>
    </row>
    <row r="94" spans="2:4" x14ac:dyDescent="0.25">
      <c r="B94" s="78" t="s">
        <v>1520</v>
      </c>
      <c r="C94" s="78" t="s">
        <v>1521</v>
      </c>
      <c r="D94" s="78" t="s">
        <v>1364</v>
      </c>
    </row>
    <row r="95" spans="2:4" x14ac:dyDescent="0.25">
      <c r="B95" s="78" t="s">
        <v>1522</v>
      </c>
      <c r="C95" s="78" t="s">
        <v>1523</v>
      </c>
      <c r="D95" s="78" t="s">
        <v>1364</v>
      </c>
    </row>
    <row r="96" spans="2:4" x14ac:dyDescent="0.25">
      <c r="B96" s="78" t="s">
        <v>1524</v>
      </c>
      <c r="C96" s="78" t="s">
        <v>1525</v>
      </c>
      <c r="D96" s="78" t="s">
        <v>1364</v>
      </c>
    </row>
    <row r="97" spans="2:4" x14ac:dyDescent="0.25">
      <c r="B97" s="78" t="s">
        <v>1526</v>
      </c>
      <c r="C97" s="78" t="s">
        <v>1527</v>
      </c>
      <c r="D97" s="78" t="s">
        <v>1364</v>
      </c>
    </row>
    <row r="98" spans="2:4" x14ac:dyDescent="0.25">
      <c r="B98" s="78" t="s">
        <v>1324</v>
      </c>
      <c r="C98" s="78" t="s">
        <v>1528</v>
      </c>
      <c r="D98" s="78" t="s">
        <v>1364</v>
      </c>
    </row>
    <row r="99" spans="2:4" x14ac:dyDescent="0.25">
      <c r="B99" s="78" t="s">
        <v>1529</v>
      </c>
      <c r="C99" s="78" t="s">
        <v>1530</v>
      </c>
      <c r="D99" s="78" t="s">
        <v>1364</v>
      </c>
    </row>
    <row r="100" spans="2:4" x14ac:dyDescent="0.25">
      <c r="B100" s="78" t="s">
        <v>1531</v>
      </c>
      <c r="C100" s="78" t="s">
        <v>1532</v>
      </c>
      <c r="D100" s="78" t="s">
        <v>1364</v>
      </c>
    </row>
    <row r="101" spans="2:4" x14ac:dyDescent="0.25">
      <c r="B101" s="78" t="s">
        <v>1533</v>
      </c>
      <c r="C101" s="78" t="s">
        <v>1534</v>
      </c>
      <c r="D101" s="78" t="s">
        <v>1364</v>
      </c>
    </row>
    <row r="102" spans="2:4" x14ac:dyDescent="0.25">
      <c r="B102" s="78" t="s">
        <v>1535</v>
      </c>
      <c r="C102" s="78" t="s">
        <v>1536</v>
      </c>
      <c r="D102" s="78" t="s">
        <v>1364</v>
      </c>
    </row>
    <row r="103" spans="2:4" x14ac:dyDescent="0.25">
      <c r="B103" s="78" t="s">
        <v>1537</v>
      </c>
      <c r="C103" s="78" t="s">
        <v>1538</v>
      </c>
      <c r="D103" s="78" t="s">
        <v>1364</v>
      </c>
    </row>
    <row r="104" spans="2:4" x14ac:dyDescent="0.25">
      <c r="B104" s="78" t="s">
        <v>1539</v>
      </c>
      <c r="C104" s="78" t="s">
        <v>1540</v>
      </c>
      <c r="D104" s="78" t="s">
        <v>1364</v>
      </c>
    </row>
    <row r="105" spans="2:4" x14ac:dyDescent="0.25">
      <c r="B105" s="78" t="s">
        <v>1541</v>
      </c>
      <c r="C105" s="78" t="s">
        <v>1542</v>
      </c>
      <c r="D105" s="78" t="s">
        <v>1364</v>
      </c>
    </row>
    <row r="106" spans="2:4" x14ac:dyDescent="0.25">
      <c r="B106" s="78" t="s">
        <v>1543</v>
      </c>
      <c r="C106" s="78" t="s">
        <v>1544</v>
      </c>
      <c r="D106" s="78" t="s">
        <v>1364</v>
      </c>
    </row>
    <row r="107" spans="2:4" x14ac:dyDescent="0.25">
      <c r="B107" s="78" t="s">
        <v>1545</v>
      </c>
      <c r="C107" s="78" t="s">
        <v>1546</v>
      </c>
      <c r="D107" s="78" t="s">
        <v>1364</v>
      </c>
    </row>
    <row r="108" spans="2:4" x14ac:dyDescent="0.25">
      <c r="B108" s="78" t="s">
        <v>1329</v>
      </c>
      <c r="C108" s="78" t="s">
        <v>1547</v>
      </c>
      <c r="D108" s="78" t="s">
        <v>1364</v>
      </c>
    </row>
    <row r="109" spans="2:4" x14ac:dyDescent="0.25">
      <c r="B109" s="78" t="s">
        <v>1333</v>
      </c>
      <c r="C109" s="78" t="s">
        <v>1548</v>
      </c>
      <c r="D109" s="78" t="s">
        <v>1364</v>
      </c>
    </row>
    <row r="110" spans="2:4" x14ac:dyDescent="0.25">
      <c r="B110" s="78" t="s">
        <v>1549</v>
      </c>
      <c r="C110" s="78" t="s">
        <v>1550</v>
      </c>
      <c r="D110" s="78" t="s">
        <v>1364</v>
      </c>
    </row>
    <row r="111" spans="2:4" x14ac:dyDescent="0.25">
      <c r="B111" s="78" t="s">
        <v>1551</v>
      </c>
      <c r="C111" s="78" t="s">
        <v>1552</v>
      </c>
      <c r="D111" s="78" t="s">
        <v>1364</v>
      </c>
    </row>
    <row r="112" spans="2:4" x14ac:dyDescent="0.25">
      <c r="B112" s="78" t="s">
        <v>1335</v>
      </c>
      <c r="C112" s="78" t="s">
        <v>1553</v>
      </c>
      <c r="D112" s="78" t="s">
        <v>1364</v>
      </c>
    </row>
    <row r="113" spans="2:4" x14ac:dyDescent="0.25">
      <c r="B113" s="78" t="s">
        <v>1336</v>
      </c>
      <c r="C113" s="78" t="s">
        <v>1554</v>
      </c>
      <c r="D113" s="78" t="s">
        <v>1364</v>
      </c>
    </row>
    <row r="114" spans="2:4" x14ac:dyDescent="0.25">
      <c r="B114" s="78" t="s">
        <v>1555</v>
      </c>
      <c r="C114" s="78" t="s">
        <v>1556</v>
      </c>
      <c r="D114" s="78" t="s">
        <v>1364</v>
      </c>
    </row>
    <row r="115" spans="2:4" x14ac:dyDescent="0.25">
      <c r="B115" s="78" t="s">
        <v>1557</v>
      </c>
      <c r="C115" s="78" t="s">
        <v>1558</v>
      </c>
      <c r="D115" s="78" t="s">
        <v>1364</v>
      </c>
    </row>
    <row r="116" spans="2:4" x14ac:dyDescent="0.25">
      <c r="B116" s="78" t="s">
        <v>1559</v>
      </c>
      <c r="C116" s="78" t="s">
        <v>1560</v>
      </c>
      <c r="D116" s="78" t="s">
        <v>1364</v>
      </c>
    </row>
    <row r="117" spans="2:4" x14ac:dyDescent="0.25">
      <c r="B117" s="78" t="s">
        <v>1561</v>
      </c>
      <c r="C117" s="78" t="s">
        <v>1562</v>
      </c>
      <c r="D117" s="78" t="s">
        <v>1364</v>
      </c>
    </row>
    <row r="118" spans="2:4" x14ac:dyDescent="0.25">
      <c r="B118" s="78" t="s">
        <v>1563</v>
      </c>
      <c r="C118" s="78" t="s">
        <v>1564</v>
      </c>
      <c r="D118" s="78" t="s">
        <v>1364</v>
      </c>
    </row>
    <row r="119" spans="2:4" x14ac:dyDescent="0.25">
      <c r="B119" s="78" t="s">
        <v>1565</v>
      </c>
      <c r="C119" s="78" t="s">
        <v>1566</v>
      </c>
      <c r="D119" s="78" t="s">
        <v>1364</v>
      </c>
    </row>
    <row r="120" spans="2:4" x14ac:dyDescent="0.25">
      <c r="B120" s="78" t="s">
        <v>1567</v>
      </c>
      <c r="C120" s="78" t="s">
        <v>1568</v>
      </c>
      <c r="D120" s="78" t="s">
        <v>1364</v>
      </c>
    </row>
    <row r="121" spans="2:4" x14ac:dyDescent="0.25">
      <c r="B121" s="78" t="s">
        <v>1569</v>
      </c>
      <c r="C121" s="78" t="s">
        <v>1570</v>
      </c>
      <c r="D121" s="78" t="s">
        <v>1364</v>
      </c>
    </row>
    <row r="122" spans="2:4" x14ac:dyDescent="0.25">
      <c r="B122" s="78" t="s">
        <v>1571</v>
      </c>
      <c r="C122" s="78" t="s">
        <v>1572</v>
      </c>
      <c r="D122" s="78" t="s">
        <v>1364</v>
      </c>
    </row>
    <row r="123" spans="2:4" x14ac:dyDescent="0.25">
      <c r="B123" s="78" t="s">
        <v>1573</v>
      </c>
      <c r="C123" s="78" t="s">
        <v>1574</v>
      </c>
      <c r="D123" s="78" t="s">
        <v>1364</v>
      </c>
    </row>
    <row r="124" spans="2:4" x14ac:dyDescent="0.25">
      <c r="B124" s="78" t="s">
        <v>1575</v>
      </c>
      <c r="C124" s="78" t="s">
        <v>1576</v>
      </c>
      <c r="D124" s="78" t="s">
        <v>1364</v>
      </c>
    </row>
    <row r="125" spans="2:4" x14ac:dyDescent="0.25">
      <c r="B125" s="78" t="s">
        <v>1297</v>
      </c>
      <c r="C125" s="78" t="s">
        <v>1577</v>
      </c>
      <c r="D125" s="78" t="s">
        <v>1364</v>
      </c>
    </row>
    <row r="126" spans="2:4" x14ac:dyDescent="0.25">
      <c r="B126" s="78" t="s">
        <v>1287</v>
      </c>
      <c r="C126" s="78" t="s">
        <v>1578</v>
      </c>
      <c r="D126" s="78" t="s">
        <v>1364</v>
      </c>
    </row>
    <row r="127" spans="2:4" x14ac:dyDescent="0.25">
      <c r="B127" s="78" t="s">
        <v>1579</v>
      </c>
      <c r="C127" s="78" t="s">
        <v>1580</v>
      </c>
      <c r="D127" s="78" t="s">
        <v>1364</v>
      </c>
    </row>
    <row r="128" spans="2:4" x14ac:dyDescent="0.25">
      <c r="B128" s="78" t="s">
        <v>1581</v>
      </c>
      <c r="C128" s="78" t="s">
        <v>1582</v>
      </c>
      <c r="D128" s="78" t="s">
        <v>1364</v>
      </c>
    </row>
    <row r="129" spans="2:4" x14ac:dyDescent="0.25">
      <c r="B129" s="78" t="s">
        <v>1583</v>
      </c>
      <c r="C129" s="78" t="s">
        <v>1584</v>
      </c>
      <c r="D129" s="78" t="s">
        <v>1364</v>
      </c>
    </row>
    <row r="130" spans="2:4" x14ac:dyDescent="0.25">
      <c r="B130" s="78" t="s">
        <v>1585</v>
      </c>
      <c r="C130" s="78" t="s">
        <v>1586</v>
      </c>
      <c r="D130" s="78" t="s">
        <v>1364</v>
      </c>
    </row>
    <row r="131" spans="2:4" x14ac:dyDescent="0.25">
      <c r="B131" s="78" t="s">
        <v>1587</v>
      </c>
      <c r="C131" s="78" t="s">
        <v>1588</v>
      </c>
      <c r="D131" s="78" t="s">
        <v>1364</v>
      </c>
    </row>
    <row r="132" spans="2:4" x14ac:dyDescent="0.25">
      <c r="B132" s="78" t="s">
        <v>1589</v>
      </c>
      <c r="C132" s="78" t="s">
        <v>1590</v>
      </c>
      <c r="D132" s="78" t="s">
        <v>1364</v>
      </c>
    </row>
    <row r="133" spans="2:4" x14ac:dyDescent="0.25">
      <c r="B133" s="78" t="s">
        <v>1591</v>
      </c>
      <c r="C133" s="78" t="s">
        <v>1592</v>
      </c>
      <c r="D133" s="78" t="s">
        <v>1364</v>
      </c>
    </row>
    <row r="134" spans="2:4" x14ac:dyDescent="0.25">
      <c r="B134" s="78" t="s">
        <v>1316</v>
      </c>
      <c r="C134" s="78" t="s">
        <v>1593</v>
      </c>
      <c r="D134" s="78" t="s">
        <v>1364</v>
      </c>
    </row>
    <row r="135" spans="2:4" x14ac:dyDescent="0.25">
      <c r="B135" s="78" t="s">
        <v>1318</v>
      </c>
      <c r="C135" s="78" t="s">
        <v>1594</v>
      </c>
      <c r="D135" s="78" t="s">
        <v>1364</v>
      </c>
    </row>
    <row r="136" spans="2:4" x14ac:dyDescent="0.25">
      <c r="B136" s="78" t="s">
        <v>1315</v>
      </c>
      <c r="C136" s="78" t="s">
        <v>1595</v>
      </c>
      <c r="D136" s="78" t="s">
        <v>1364</v>
      </c>
    </row>
    <row r="137" spans="2:4" x14ac:dyDescent="0.25">
      <c r="B137" s="78" t="s">
        <v>1322</v>
      </c>
      <c r="C137" s="78" t="s">
        <v>1596</v>
      </c>
      <c r="D137" s="78" t="s">
        <v>1364</v>
      </c>
    </row>
    <row r="138" spans="2:4" x14ac:dyDescent="0.25">
      <c r="B138" s="78" t="s">
        <v>1319</v>
      </c>
      <c r="C138" s="78" t="s">
        <v>1597</v>
      </c>
      <c r="D138" s="78" t="s">
        <v>1364</v>
      </c>
    </row>
    <row r="139" spans="2:4" x14ac:dyDescent="0.25">
      <c r="B139" s="78" t="s">
        <v>1323</v>
      </c>
      <c r="C139" s="78" t="s">
        <v>1598</v>
      </c>
      <c r="D139" s="78" t="s">
        <v>1364</v>
      </c>
    </row>
    <row r="140" spans="2:4" x14ac:dyDescent="0.25">
      <c r="B140" s="78" t="s">
        <v>1321</v>
      </c>
      <c r="C140" s="78" t="s">
        <v>1599</v>
      </c>
      <c r="D140" s="78" t="s">
        <v>1364</v>
      </c>
    </row>
    <row r="141" spans="2:4" x14ac:dyDescent="0.25">
      <c r="B141" s="78" t="s">
        <v>1320</v>
      </c>
      <c r="C141" s="78" t="s">
        <v>1600</v>
      </c>
      <c r="D141" s="78" t="s">
        <v>1364</v>
      </c>
    </row>
    <row r="142" spans="2:4" x14ac:dyDescent="0.25">
      <c r="B142" s="78" t="s">
        <v>1317</v>
      </c>
      <c r="C142" s="78" t="s">
        <v>1601</v>
      </c>
      <c r="D142" s="78" t="s">
        <v>1364</v>
      </c>
    </row>
    <row r="143" spans="2:4" x14ac:dyDescent="0.25">
      <c r="B143" s="78" t="s">
        <v>1602</v>
      </c>
      <c r="C143" s="78" t="s">
        <v>1603</v>
      </c>
      <c r="D143" s="78" t="s">
        <v>1364</v>
      </c>
    </row>
    <row r="144" spans="2:4" x14ac:dyDescent="0.25">
      <c r="B144" s="78" t="s">
        <v>1226</v>
      </c>
      <c r="C144" s="78" t="s">
        <v>1604</v>
      </c>
      <c r="D144" s="78" t="s">
        <v>1364</v>
      </c>
    </row>
    <row r="145" spans="2:4" x14ac:dyDescent="0.25">
      <c r="B145" s="78" t="s">
        <v>1300</v>
      </c>
      <c r="C145" s="78" t="s">
        <v>1605</v>
      </c>
      <c r="D145" s="78" t="s">
        <v>1364</v>
      </c>
    </row>
    <row r="146" spans="2:4" x14ac:dyDescent="0.25">
      <c r="B146" s="78" t="s">
        <v>1606</v>
      </c>
      <c r="C146" s="78" t="s">
        <v>1607</v>
      </c>
      <c r="D146" s="78" t="s">
        <v>1364</v>
      </c>
    </row>
    <row r="147" spans="2:4" x14ac:dyDescent="0.25">
      <c r="B147" s="78" t="s">
        <v>1608</v>
      </c>
      <c r="C147" s="78" t="s">
        <v>1609</v>
      </c>
      <c r="D147" s="78" t="s">
        <v>1364</v>
      </c>
    </row>
    <row r="148" spans="2:4" x14ac:dyDescent="0.25">
      <c r="B148" s="78" t="s">
        <v>1610</v>
      </c>
      <c r="C148" s="78" t="s">
        <v>1611</v>
      </c>
      <c r="D148" s="78" t="s">
        <v>1364</v>
      </c>
    </row>
    <row r="149" spans="2:4" x14ac:dyDescent="0.25">
      <c r="B149" s="78" t="s">
        <v>1612</v>
      </c>
      <c r="C149" s="78" t="s">
        <v>1613</v>
      </c>
      <c r="D149" s="78" t="s">
        <v>1364</v>
      </c>
    </row>
    <row r="150" spans="2:4" x14ac:dyDescent="0.25">
      <c r="B150" s="78" t="s">
        <v>1614</v>
      </c>
      <c r="C150" s="78" t="s">
        <v>1615</v>
      </c>
      <c r="D150" s="78" t="s">
        <v>1364</v>
      </c>
    </row>
    <row r="151" spans="2:4" x14ac:dyDescent="0.25">
      <c r="B151" s="78" t="s">
        <v>1616</v>
      </c>
      <c r="C151" s="78" t="s">
        <v>1617</v>
      </c>
      <c r="D151" s="78" t="s">
        <v>1364</v>
      </c>
    </row>
    <row r="152" spans="2:4" x14ac:dyDescent="0.25">
      <c r="B152" s="78" t="s">
        <v>1618</v>
      </c>
      <c r="C152" s="78" t="s">
        <v>1619</v>
      </c>
      <c r="D152" s="78" t="s">
        <v>1364</v>
      </c>
    </row>
    <row r="153" spans="2:4" x14ac:dyDescent="0.25">
      <c r="B153" s="78" t="s">
        <v>1620</v>
      </c>
      <c r="C153" s="78" t="s">
        <v>1621</v>
      </c>
      <c r="D153" s="78" t="s">
        <v>1364</v>
      </c>
    </row>
    <row r="154" spans="2:4" x14ac:dyDescent="0.25">
      <c r="B154" s="78" t="s">
        <v>1622</v>
      </c>
      <c r="C154" s="78" t="s">
        <v>1623</v>
      </c>
      <c r="D154" s="78" t="s">
        <v>1364</v>
      </c>
    </row>
    <row r="155" spans="2:4" x14ac:dyDescent="0.25">
      <c r="B155" s="78" t="s">
        <v>1302</v>
      </c>
      <c r="C155" s="78" t="s">
        <v>1624</v>
      </c>
      <c r="D155" s="78" t="s">
        <v>1364</v>
      </c>
    </row>
    <row r="156" spans="2:4" x14ac:dyDescent="0.25">
      <c r="B156" s="78" t="s">
        <v>1303</v>
      </c>
      <c r="C156" s="78" t="s">
        <v>1043</v>
      </c>
      <c r="D156" s="78" t="s">
        <v>1364</v>
      </c>
    </row>
    <row r="157" spans="2:4" x14ac:dyDescent="0.25">
      <c r="B157" s="78" t="s">
        <v>1304</v>
      </c>
      <c r="C157" s="78" t="s">
        <v>1625</v>
      </c>
      <c r="D157" s="78" t="s">
        <v>1364</v>
      </c>
    </row>
    <row r="158" spans="2:4" x14ac:dyDescent="0.25">
      <c r="B158" s="78" t="s">
        <v>1626</v>
      </c>
      <c r="C158" s="78" t="s">
        <v>1627</v>
      </c>
      <c r="D158" s="78" t="s">
        <v>1364</v>
      </c>
    </row>
    <row r="159" spans="2:4" x14ac:dyDescent="0.25">
      <c r="B159" s="78" t="s">
        <v>1305</v>
      </c>
      <c r="C159" s="78" t="s">
        <v>1628</v>
      </c>
      <c r="D159" s="78" t="s">
        <v>1364</v>
      </c>
    </row>
    <row r="160" spans="2:4" x14ac:dyDescent="0.25">
      <c r="B160" s="78" t="s">
        <v>1629</v>
      </c>
      <c r="C160" s="78" t="s">
        <v>1630</v>
      </c>
      <c r="D160" s="78" t="s">
        <v>1364</v>
      </c>
    </row>
    <row r="161" spans="2:4" x14ac:dyDescent="0.25">
      <c r="B161" s="78" t="s">
        <v>1307</v>
      </c>
      <c r="C161" s="78" t="s">
        <v>1631</v>
      </c>
      <c r="D161" s="78" t="s">
        <v>1364</v>
      </c>
    </row>
    <row r="162" spans="2:4" x14ac:dyDescent="0.25">
      <c r="B162" s="78" t="s">
        <v>1632</v>
      </c>
      <c r="C162" s="78" t="s">
        <v>1633</v>
      </c>
      <c r="D162" s="78" t="s">
        <v>1364</v>
      </c>
    </row>
    <row r="163" spans="2:4" x14ac:dyDescent="0.25">
      <c r="B163" s="78" t="s">
        <v>1634</v>
      </c>
      <c r="C163" s="78" t="s">
        <v>1633</v>
      </c>
      <c r="D163" s="78" t="s">
        <v>1364</v>
      </c>
    </row>
    <row r="164" spans="2:4" x14ac:dyDescent="0.25">
      <c r="B164" s="78" t="s">
        <v>1635</v>
      </c>
      <c r="C164" s="78" t="s">
        <v>1636</v>
      </c>
      <c r="D164" s="78" t="s">
        <v>1637</v>
      </c>
    </row>
    <row r="165" spans="2:4" x14ac:dyDescent="0.25">
      <c r="B165" s="78" t="s">
        <v>1638</v>
      </c>
      <c r="C165" s="78" t="s">
        <v>1636</v>
      </c>
      <c r="D165" s="78" t="s">
        <v>1637</v>
      </c>
    </row>
    <row r="166" spans="2:4" x14ac:dyDescent="0.25">
      <c r="B166" s="78" t="s">
        <v>1639</v>
      </c>
      <c r="C166" s="78" t="s">
        <v>1640</v>
      </c>
      <c r="D166" s="78" t="s">
        <v>1641</v>
      </c>
    </row>
    <row r="167" spans="2:4" x14ac:dyDescent="0.25">
      <c r="B167" s="78" t="s">
        <v>1642</v>
      </c>
      <c r="C167" s="78" t="s">
        <v>1643</v>
      </c>
      <c r="D167" s="78" t="s">
        <v>1641</v>
      </c>
    </row>
    <row r="168" spans="2:4" x14ac:dyDescent="0.25">
      <c r="B168" s="78" t="s">
        <v>1644</v>
      </c>
      <c r="C168" s="78" t="s">
        <v>1645</v>
      </c>
      <c r="D168" s="78" t="s">
        <v>1641</v>
      </c>
    </row>
    <row r="169" spans="2:4" x14ac:dyDescent="0.25">
      <c r="B169" s="78" t="s">
        <v>1646</v>
      </c>
      <c r="C169" s="78" t="s">
        <v>1647</v>
      </c>
      <c r="D169" s="78" t="s">
        <v>1641</v>
      </c>
    </row>
    <row r="170" spans="2:4" x14ac:dyDescent="0.25">
      <c r="B170" s="78" t="s">
        <v>1648</v>
      </c>
      <c r="C170" s="78" t="s">
        <v>1649</v>
      </c>
      <c r="D170" s="78" t="s">
        <v>1641</v>
      </c>
    </row>
    <row r="171" spans="2:4" x14ac:dyDescent="0.25">
      <c r="B171" s="78" t="s">
        <v>1650</v>
      </c>
      <c r="C171" s="78" t="s">
        <v>1651</v>
      </c>
      <c r="D171" s="78" t="s">
        <v>1641</v>
      </c>
    </row>
    <row r="172" spans="2:4" x14ac:dyDescent="0.25">
      <c r="B172" s="78" t="s">
        <v>1652</v>
      </c>
      <c r="C172" s="78" t="s">
        <v>1653</v>
      </c>
      <c r="D172" s="78" t="s">
        <v>1641</v>
      </c>
    </row>
    <row r="173" spans="2:4" x14ac:dyDescent="0.25">
      <c r="B173" s="78" t="s">
        <v>1654</v>
      </c>
      <c r="C173" s="78" t="s">
        <v>1655</v>
      </c>
      <c r="D173" s="78" t="s">
        <v>1641</v>
      </c>
    </row>
    <row r="174" spans="2:4" x14ac:dyDescent="0.25">
      <c r="B174" s="78" t="s">
        <v>1656</v>
      </c>
      <c r="C174" s="78" t="s">
        <v>1657</v>
      </c>
      <c r="D174" s="78" t="s">
        <v>1658</v>
      </c>
    </row>
    <row r="175" spans="2:4" x14ac:dyDescent="0.25">
      <c r="B175" s="78" t="s">
        <v>1659</v>
      </c>
      <c r="C175" s="78" t="s">
        <v>1660</v>
      </c>
      <c r="D175" s="78" t="s">
        <v>1658</v>
      </c>
    </row>
    <row r="176" spans="2:4" x14ac:dyDescent="0.25">
      <c r="B176" s="78" t="s">
        <v>1661</v>
      </c>
      <c r="C176" s="78" t="s">
        <v>603</v>
      </c>
      <c r="D176" s="78" t="s">
        <v>1662</v>
      </c>
    </row>
    <row r="177" spans="2:4" x14ac:dyDescent="0.25">
      <c r="B177" s="78" t="s">
        <v>1663</v>
      </c>
      <c r="C177" s="78" t="s">
        <v>603</v>
      </c>
      <c r="D177" s="78" t="s">
        <v>1662</v>
      </c>
    </row>
    <row r="178" spans="2:4" x14ac:dyDescent="0.25">
      <c r="B178" s="78" t="s">
        <v>1664</v>
      </c>
      <c r="C178" s="78" t="s">
        <v>1665</v>
      </c>
      <c r="D178" s="78" t="s">
        <v>658</v>
      </c>
    </row>
    <row r="179" spans="2:4" x14ac:dyDescent="0.25">
      <c r="B179" s="78" t="s">
        <v>1666</v>
      </c>
      <c r="C179" s="78" t="s">
        <v>1665</v>
      </c>
      <c r="D179" s="78" t="s">
        <v>658</v>
      </c>
    </row>
    <row r="180" spans="2:4" x14ac:dyDescent="0.25">
      <c r="B180" s="78" t="s">
        <v>1667</v>
      </c>
      <c r="C180" s="78" t="s">
        <v>1668</v>
      </c>
      <c r="D180" s="78" t="s">
        <v>1669</v>
      </c>
    </row>
    <row r="181" spans="2:4" x14ac:dyDescent="0.25">
      <c r="B181" s="78" t="s">
        <v>1670</v>
      </c>
      <c r="C181" s="78" t="s">
        <v>1668</v>
      </c>
      <c r="D181" s="78" t="s">
        <v>1669</v>
      </c>
    </row>
    <row r="182" spans="2:4" x14ac:dyDescent="0.25">
      <c r="B182" s="78" t="s">
        <v>1671</v>
      </c>
      <c r="C182" s="78" t="s">
        <v>1672</v>
      </c>
      <c r="D182" s="78" t="s">
        <v>667</v>
      </c>
    </row>
    <row r="183" spans="2:4" x14ac:dyDescent="0.25">
      <c r="B183" s="78" t="s">
        <v>1673</v>
      </c>
      <c r="C183" s="78" t="s">
        <v>1672</v>
      </c>
      <c r="D183" s="78" t="s">
        <v>667</v>
      </c>
    </row>
    <row r="184" spans="2:4" x14ac:dyDescent="0.25">
      <c r="B184" s="78" t="s">
        <v>1674</v>
      </c>
      <c r="C184" s="78" t="s">
        <v>1675</v>
      </c>
      <c r="D184" s="78" t="s">
        <v>1676</v>
      </c>
    </row>
    <row r="185" spans="2:4" x14ac:dyDescent="0.25">
      <c r="B185" s="78" t="s">
        <v>1677</v>
      </c>
      <c r="C185" s="78" t="s">
        <v>1675</v>
      </c>
      <c r="D185" s="78" t="s">
        <v>1676</v>
      </c>
    </row>
    <row r="186" spans="2:4" x14ac:dyDescent="0.25">
      <c r="B186" s="78" t="s">
        <v>1678</v>
      </c>
      <c r="C186" s="78" t="s">
        <v>1679</v>
      </c>
      <c r="D186" s="78" t="s">
        <v>1679</v>
      </c>
    </row>
    <row r="187" spans="2:4" x14ac:dyDescent="0.25">
      <c r="B187" s="78" t="s">
        <v>1680</v>
      </c>
      <c r="C187" s="78" t="s">
        <v>1681</v>
      </c>
      <c r="D187" s="78" t="s">
        <v>1679</v>
      </c>
    </row>
    <row r="188" spans="2:4" x14ac:dyDescent="0.25">
      <c r="B188" s="78" t="s">
        <v>1682</v>
      </c>
      <c r="C188" s="78" t="s">
        <v>1683</v>
      </c>
      <c r="D188" s="78" t="s">
        <v>1679</v>
      </c>
    </row>
    <row r="189" spans="2:4" x14ac:dyDescent="0.25">
      <c r="B189" s="78" t="s">
        <v>1684</v>
      </c>
      <c r="C189" s="78" t="s">
        <v>1685</v>
      </c>
      <c r="D189" s="78" t="s">
        <v>1679</v>
      </c>
    </row>
    <row r="190" spans="2:4" x14ac:dyDescent="0.25">
      <c r="B190" s="78" t="s">
        <v>1686</v>
      </c>
      <c r="C190" s="78" t="s">
        <v>1687</v>
      </c>
      <c r="D190" s="78" t="s">
        <v>1679</v>
      </c>
    </row>
    <row r="191" spans="2:4" x14ac:dyDescent="0.25">
      <c r="B191" s="78" t="s">
        <v>1688</v>
      </c>
      <c r="C191" s="78" t="s">
        <v>1689</v>
      </c>
      <c r="D191" s="78" t="s">
        <v>1679</v>
      </c>
    </row>
    <row r="192" spans="2:4" x14ac:dyDescent="0.25">
      <c r="B192" s="78" t="s">
        <v>1690</v>
      </c>
      <c r="C192" s="78" t="s">
        <v>1691</v>
      </c>
      <c r="D192" s="78" t="s">
        <v>1679</v>
      </c>
    </row>
    <row r="193" spans="2:4" x14ac:dyDescent="0.25">
      <c r="B193" s="78" t="s">
        <v>1692</v>
      </c>
      <c r="C193" s="78" t="s">
        <v>1693</v>
      </c>
      <c r="D193" s="78" t="s">
        <v>1679</v>
      </c>
    </row>
    <row r="194" spans="2:4" x14ac:dyDescent="0.25">
      <c r="B194" s="78" t="s">
        <v>1694</v>
      </c>
      <c r="C194" s="78" t="s">
        <v>1695</v>
      </c>
      <c r="D194" s="78" t="s">
        <v>1679</v>
      </c>
    </row>
    <row r="195" spans="2:4" x14ac:dyDescent="0.25">
      <c r="B195" s="78" t="s">
        <v>1696</v>
      </c>
      <c r="C195" s="78" t="s">
        <v>1697</v>
      </c>
      <c r="D195" s="78" t="s">
        <v>1679</v>
      </c>
    </row>
    <row r="196" spans="2:4" x14ac:dyDescent="0.25">
      <c r="B196" s="78" t="s">
        <v>1698</v>
      </c>
      <c r="C196" s="78" t="s">
        <v>1699</v>
      </c>
      <c r="D196" s="78" t="s">
        <v>1679</v>
      </c>
    </row>
    <row r="197" spans="2:4" x14ac:dyDescent="0.25">
      <c r="B197" s="78" t="s">
        <v>1700</v>
      </c>
      <c r="C197" s="78" t="s">
        <v>1701</v>
      </c>
      <c r="D197" s="78" t="s">
        <v>1679</v>
      </c>
    </row>
    <row r="198" spans="2:4" x14ac:dyDescent="0.25">
      <c r="B198" s="78" t="s">
        <v>1702</v>
      </c>
      <c r="C198" s="78" t="s">
        <v>1703</v>
      </c>
      <c r="D198" s="78" t="s">
        <v>1679</v>
      </c>
    </row>
    <row r="199" spans="2:4" x14ac:dyDescent="0.25">
      <c r="B199" s="78" t="s">
        <v>1704</v>
      </c>
      <c r="C199" s="78" t="s">
        <v>1705</v>
      </c>
      <c r="D199" s="78" t="s">
        <v>1679</v>
      </c>
    </row>
    <row r="200" spans="2:4" x14ac:dyDescent="0.25">
      <c r="B200" s="78" t="s">
        <v>1706</v>
      </c>
      <c r="C200" s="78" t="s">
        <v>1707</v>
      </c>
      <c r="D200" s="78" t="s">
        <v>1679</v>
      </c>
    </row>
    <row r="201" spans="2:4" x14ac:dyDescent="0.25">
      <c r="B201" s="78" t="s">
        <v>1708</v>
      </c>
      <c r="C201" s="78" t="s">
        <v>1709</v>
      </c>
      <c r="D201" s="78" t="s">
        <v>1679</v>
      </c>
    </row>
    <row r="202" spans="2:4" x14ac:dyDescent="0.25">
      <c r="B202" s="78" t="s">
        <v>1710</v>
      </c>
      <c r="C202" s="78" t="s">
        <v>1711</v>
      </c>
      <c r="D202" s="78" t="s">
        <v>1679</v>
      </c>
    </row>
    <row r="203" spans="2:4" x14ac:dyDescent="0.25">
      <c r="B203" s="78" t="s">
        <v>1712</v>
      </c>
      <c r="C203" s="78" t="s">
        <v>1713</v>
      </c>
      <c r="D203" s="78" t="s">
        <v>1679</v>
      </c>
    </row>
    <row r="204" spans="2:4" x14ac:dyDescent="0.25">
      <c r="B204" s="78" t="s">
        <v>1714</v>
      </c>
      <c r="C204" s="78" t="s">
        <v>1715</v>
      </c>
      <c r="D204" s="78" t="s">
        <v>1679</v>
      </c>
    </row>
    <row r="205" spans="2:4" x14ac:dyDescent="0.25">
      <c r="B205" s="78" t="s">
        <v>1716</v>
      </c>
      <c r="C205" s="78" t="s">
        <v>1717</v>
      </c>
      <c r="D205" s="78" t="s">
        <v>1679</v>
      </c>
    </row>
    <row r="206" spans="2:4" x14ac:dyDescent="0.25">
      <c r="B206" s="78" t="s">
        <v>1718</v>
      </c>
      <c r="C206" s="78" t="s">
        <v>1719</v>
      </c>
      <c r="D206" s="78" t="s">
        <v>1679</v>
      </c>
    </row>
    <row r="207" spans="2:4" x14ac:dyDescent="0.25">
      <c r="B207" s="78" t="s">
        <v>1720</v>
      </c>
      <c r="C207" s="78" t="s">
        <v>1721</v>
      </c>
      <c r="D207" s="78" t="s">
        <v>1679</v>
      </c>
    </row>
    <row r="208" spans="2:4" x14ac:dyDescent="0.25">
      <c r="B208" s="78" t="s">
        <v>1722</v>
      </c>
      <c r="C208" s="78" t="s">
        <v>1723</v>
      </c>
      <c r="D208" s="78" t="s">
        <v>1679</v>
      </c>
    </row>
    <row r="209" spans="2:4" x14ac:dyDescent="0.25">
      <c r="B209" s="78" t="s">
        <v>1724</v>
      </c>
      <c r="C209" s="78" t="s">
        <v>1725</v>
      </c>
      <c r="D209" s="78" t="s">
        <v>1679</v>
      </c>
    </row>
    <row r="210" spans="2:4" x14ac:dyDescent="0.25">
      <c r="B210" s="78" t="s">
        <v>1726</v>
      </c>
      <c r="C210" s="78" t="s">
        <v>1727</v>
      </c>
      <c r="D210" s="78" t="s">
        <v>1679</v>
      </c>
    </row>
    <row r="211" spans="2:4" x14ac:dyDescent="0.25">
      <c r="B211" s="78" t="s">
        <v>1728</v>
      </c>
      <c r="C211" s="78" t="s">
        <v>1729</v>
      </c>
      <c r="D211" s="78" t="s">
        <v>1679</v>
      </c>
    </row>
    <row r="212" spans="2:4" x14ac:dyDescent="0.25">
      <c r="B212" s="78" t="s">
        <v>1730</v>
      </c>
      <c r="C212" s="78" t="s">
        <v>1731</v>
      </c>
      <c r="D212" s="78" t="s">
        <v>1679</v>
      </c>
    </row>
    <row r="213" spans="2:4" x14ac:dyDescent="0.25">
      <c r="B213" s="78" t="s">
        <v>1732</v>
      </c>
      <c r="C213" s="78" t="s">
        <v>1733</v>
      </c>
      <c r="D213" s="78" t="s">
        <v>1679</v>
      </c>
    </row>
    <row r="214" spans="2:4" x14ac:dyDescent="0.25">
      <c r="B214" s="78" t="s">
        <v>1734</v>
      </c>
      <c r="C214" s="78" t="s">
        <v>1735</v>
      </c>
      <c r="D214" s="78" t="s">
        <v>1679</v>
      </c>
    </row>
    <row r="215" spans="2:4" x14ac:dyDescent="0.25">
      <c r="B215" s="78" t="s">
        <v>1736</v>
      </c>
      <c r="C215" s="78" t="s">
        <v>1737</v>
      </c>
      <c r="D215" s="78" t="s">
        <v>1679</v>
      </c>
    </row>
    <row r="216" spans="2:4" x14ac:dyDescent="0.25">
      <c r="B216" s="78" t="s">
        <v>1738</v>
      </c>
      <c r="C216" s="78" t="s">
        <v>1739</v>
      </c>
      <c r="D216" s="78" t="s">
        <v>1679</v>
      </c>
    </row>
    <row r="217" spans="2:4" x14ac:dyDescent="0.25">
      <c r="B217" s="78" t="s">
        <v>1740</v>
      </c>
      <c r="C217" s="78" t="s">
        <v>1741</v>
      </c>
      <c r="D217" s="78" t="s">
        <v>1679</v>
      </c>
    </row>
    <row r="218" spans="2:4" x14ac:dyDescent="0.25">
      <c r="B218" s="78" t="s">
        <v>1742</v>
      </c>
      <c r="C218" s="78" t="s">
        <v>1743</v>
      </c>
      <c r="D218" s="78" t="s">
        <v>1679</v>
      </c>
    </row>
    <row r="219" spans="2:4" x14ac:dyDescent="0.25">
      <c r="B219" s="78" t="s">
        <v>1744</v>
      </c>
      <c r="C219" s="78" t="s">
        <v>1745</v>
      </c>
      <c r="D219" s="78" t="s">
        <v>1679</v>
      </c>
    </row>
    <row r="220" spans="2:4" x14ac:dyDescent="0.25">
      <c r="B220" s="78" t="s">
        <v>1746</v>
      </c>
      <c r="C220" s="78" t="s">
        <v>1747</v>
      </c>
      <c r="D220" s="78" t="s">
        <v>1679</v>
      </c>
    </row>
    <row r="221" spans="2:4" x14ac:dyDescent="0.25">
      <c r="B221" s="78" t="s">
        <v>1748</v>
      </c>
      <c r="C221" s="78" t="s">
        <v>1749</v>
      </c>
      <c r="D221" s="78" t="s">
        <v>1679</v>
      </c>
    </row>
    <row r="222" spans="2:4" x14ac:dyDescent="0.25">
      <c r="B222" s="78" t="s">
        <v>1750</v>
      </c>
      <c r="C222" s="78" t="s">
        <v>1683</v>
      </c>
      <c r="D222" s="78" t="s">
        <v>1679</v>
      </c>
    </row>
    <row r="223" spans="2:4" x14ac:dyDescent="0.25">
      <c r="B223" s="78" t="s">
        <v>1751</v>
      </c>
      <c r="C223" s="78" t="s">
        <v>1752</v>
      </c>
      <c r="D223" s="78" t="s">
        <v>1679</v>
      </c>
    </row>
    <row r="224" spans="2:4" x14ac:dyDescent="0.25">
      <c r="B224" s="78" t="s">
        <v>1753</v>
      </c>
      <c r="C224" s="78" t="s">
        <v>1754</v>
      </c>
      <c r="D224" s="78" t="s">
        <v>1679</v>
      </c>
    </row>
    <row r="225" spans="2:4" x14ac:dyDescent="0.25">
      <c r="B225" s="78" t="s">
        <v>1755</v>
      </c>
      <c r="C225" s="78" t="s">
        <v>1756</v>
      </c>
      <c r="D225" s="78" t="s">
        <v>1679</v>
      </c>
    </row>
    <row r="226" spans="2:4" x14ac:dyDescent="0.25">
      <c r="B226" s="78" t="s">
        <v>1757</v>
      </c>
      <c r="C226" s="78" t="s">
        <v>1758</v>
      </c>
      <c r="D226" s="78" t="s">
        <v>1679</v>
      </c>
    </row>
    <row r="227" spans="2:4" x14ac:dyDescent="0.25">
      <c r="B227" s="78" t="s">
        <v>1759</v>
      </c>
      <c r="C227" s="78" t="s">
        <v>1760</v>
      </c>
      <c r="D227" s="78" t="s">
        <v>1679</v>
      </c>
    </row>
    <row r="228" spans="2:4" x14ac:dyDescent="0.25">
      <c r="B228" s="78" t="s">
        <v>1761</v>
      </c>
      <c r="C228" s="78" t="s">
        <v>1762</v>
      </c>
      <c r="D228" s="78" t="s">
        <v>1679</v>
      </c>
    </row>
    <row r="229" spans="2:4" x14ac:dyDescent="0.25">
      <c r="B229" s="78" t="s">
        <v>1763</v>
      </c>
      <c r="C229" s="78" t="s">
        <v>1762</v>
      </c>
      <c r="D229" s="78" t="s">
        <v>1679</v>
      </c>
    </row>
    <row r="230" spans="2:4" x14ac:dyDescent="0.25">
      <c r="B230" s="78" t="s">
        <v>1764</v>
      </c>
      <c r="C230" s="78" t="s">
        <v>1765</v>
      </c>
      <c r="D230" s="78" t="s">
        <v>1766</v>
      </c>
    </row>
    <row r="231" spans="2:4" x14ac:dyDescent="0.25">
      <c r="B231" s="78" t="s">
        <v>1767</v>
      </c>
      <c r="C231" s="78" t="s">
        <v>1765</v>
      </c>
      <c r="D231" s="78" t="s">
        <v>1766</v>
      </c>
    </row>
    <row r="232" spans="2:4" x14ac:dyDescent="0.25">
      <c r="B232" s="78" t="s">
        <v>1768</v>
      </c>
      <c r="C232" s="78" t="s">
        <v>1769</v>
      </c>
      <c r="D232" s="78" t="s">
        <v>1770</v>
      </c>
    </row>
    <row r="233" spans="2:4" x14ac:dyDescent="0.25">
      <c r="B233" s="78" t="s">
        <v>1771</v>
      </c>
      <c r="C233" s="78" t="s">
        <v>1769</v>
      </c>
      <c r="D233" s="78" t="s">
        <v>1770</v>
      </c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F1000"/>
  <sheetViews>
    <sheetView workbookViewId="0"/>
  </sheetViews>
  <sheetFormatPr baseColWidth="10" defaultColWidth="11.25" defaultRowHeight="15" customHeight="1" x14ac:dyDescent="0.25"/>
  <cols>
    <col min="1" max="3" width="10.5" customWidth="1"/>
    <col min="4" max="4" width="11.25" customWidth="1"/>
    <col min="5" max="5" width="56.625" customWidth="1"/>
    <col min="6" max="26" width="10.5" customWidth="1"/>
  </cols>
  <sheetData>
    <row r="1" spans="3:6" x14ac:dyDescent="0.25">
      <c r="D1" s="79"/>
    </row>
    <row r="2" spans="3:6" x14ac:dyDescent="0.25">
      <c r="C2" s="52" t="e">
        <f t="array" aca="1" ref="C2" ca="1">+_xludf.XLOOKUP(D2,LEASING!$C$2:$C$244,LEASING!$L$2:$L$244,0)</f>
        <v>#NAME?</v>
      </c>
      <c r="D2" s="56" t="s">
        <v>1772</v>
      </c>
      <c r="E2" s="80" t="s">
        <v>1773</v>
      </c>
      <c r="F2" s="80" t="s">
        <v>1774</v>
      </c>
    </row>
    <row r="3" spans="3:6" x14ac:dyDescent="0.25">
      <c r="C3" s="52" t="e">
        <f t="array" aca="1" ref="C3" ca="1">+_xludf.XLOOKUP(D3,LEASING!$C$2:$C$244,LEASING!$L$2:$L$244,0)</f>
        <v>#NAME?</v>
      </c>
      <c r="D3" s="56" t="s">
        <v>1775</v>
      </c>
      <c r="E3" s="80" t="s">
        <v>1776</v>
      </c>
      <c r="F3" s="80" t="s">
        <v>1774</v>
      </c>
    </row>
    <row r="4" spans="3:6" x14ac:dyDescent="0.25">
      <c r="C4" s="52" t="e">
        <f t="array" aca="1" ref="C4" ca="1">+_xludf.XLOOKUP(D4,LEASING!$C$2:$C$244,LEASING!$L$2:$L$244,0)</f>
        <v>#NAME?</v>
      </c>
      <c r="D4" s="56" t="s">
        <v>1777</v>
      </c>
      <c r="E4" s="80" t="s">
        <v>1773</v>
      </c>
      <c r="F4" s="80" t="s">
        <v>1774</v>
      </c>
    </row>
    <row r="5" spans="3:6" x14ac:dyDescent="0.25">
      <c r="C5" s="52" t="e">
        <f t="array" aca="1" ref="C5" ca="1">+_xludf.XLOOKUP(D5,LEASING!$C$2:$C$244,LEASING!$L$2:$L$244,0)</f>
        <v>#NAME?</v>
      </c>
      <c r="D5" s="56" t="s">
        <v>1778</v>
      </c>
      <c r="E5" s="80" t="s">
        <v>1779</v>
      </c>
      <c r="F5" s="80" t="s">
        <v>1774</v>
      </c>
    </row>
    <row r="6" spans="3:6" x14ac:dyDescent="0.25">
      <c r="C6" s="52" t="e">
        <f t="array" aca="1" ref="C6" ca="1">+_xludf.XLOOKUP(D6,LEASING!$C$2:$C$244,LEASING!$L$2:$L$244,0)</f>
        <v>#NAME?</v>
      </c>
      <c r="D6" s="56" t="s">
        <v>1780</v>
      </c>
      <c r="E6" s="80" t="s">
        <v>1779</v>
      </c>
      <c r="F6" s="80" t="s">
        <v>1774</v>
      </c>
    </row>
    <row r="7" spans="3:6" x14ac:dyDescent="0.25">
      <c r="C7" s="52" t="e">
        <f t="array" aca="1" ref="C7" ca="1">+_xludf.XLOOKUP(D7,LEASING!$C$2:$C$244,LEASING!$L$2:$L$244,0)</f>
        <v>#NAME?</v>
      </c>
      <c r="D7" s="56" t="s">
        <v>1635</v>
      </c>
      <c r="E7" s="80" t="s">
        <v>1636</v>
      </c>
      <c r="F7" s="80" t="s">
        <v>1774</v>
      </c>
    </row>
    <row r="8" spans="3:6" x14ac:dyDescent="0.25">
      <c r="C8" s="52" t="e">
        <f t="array" aca="1" ref="C8" ca="1">+_xludf.XLOOKUP(D8,LEASING!$C$2:$C$244,LEASING!$L$2:$L$244,0)</f>
        <v>#NAME?</v>
      </c>
      <c r="D8" s="56" t="s">
        <v>1638</v>
      </c>
      <c r="E8" s="80" t="s">
        <v>1636</v>
      </c>
      <c r="F8" s="80" t="s">
        <v>1774</v>
      </c>
    </row>
    <row r="9" spans="3:6" x14ac:dyDescent="0.25">
      <c r="C9" s="52" t="e">
        <f t="array" aca="1" ref="C9" ca="1">+_xludf.XLOOKUP(D9,LEASING!$C$2:$C$244,LEASING!$L$2:$L$244,0)</f>
        <v>#NAME?</v>
      </c>
      <c r="D9" s="56" t="s">
        <v>1781</v>
      </c>
      <c r="E9" s="80" t="s">
        <v>1782</v>
      </c>
      <c r="F9" s="80" t="s">
        <v>1774</v>
      </c>
    </row>
    <row r="10" spans="3:6" x14ac:dyDescent="0.25">
      <c r="C10" s="52" t="e">
        <f t="array" aca="1" ref="C10" ca="1">+_xludf.XLOOKUP(D10,LEASING!$C$2:$C$244,LEASING!$L$2:$L$244,0)</f>
        <v>#NAME?</v>
      </c>
      <c r="D10" s="56" t="s">
        <v>1783</v>
      </c>
      <c r="E10" s="80" t="s">
        <v>1782</v>
      </c>
      <c r="F10" s="80" t="s">
        <v>1774</v>
      </c>
    </row>
    <row r="11" spans="3:6" x14ac:dyDescent="0.25">
      <c r="C11" s="52" t="e">
        <f t="array" aca="1" ref="C11" ca="1">+_xludf.XLOOKUP(D11,LEASING!$C$2:$C$244,LEASING!$L$2:$L$244,0)</f>
        <v>#NAME?</v>
      </c>
      <c r="D11" s="56" t="s">
        <v>1784</v>
      </c>
      <c r="E11" s="80" t="s">
        <v>1785</v>
      </c>
      <c r="F11" s="80" t="s">
        <v>1774</v>
      </c>
    </row>
    <row r="12" spans="3:6" x14ac:dyDescent="0.25">
      <c r="C12" s="52" t="e">
        <f t="array" aca="1" ref="C12" ca="1">+_xludf.XLOOKUP(D12,LEASING!$C$2:$C$244,LEASING!$L$2:$L$244,0)</f>
        <v>#NAME?</v>
      </c>
      <c r="D12" s="56" t="s">
        <v>1786</v>
      </c>
      <c r="E12" s="80" t="s">
        <v>1785</v>
      </c>
      <c r="F12" s="80" t="s">
        <v>1774</v>
      </c>
    </row>
    <row r="13" spans="3:6" x14ac:dyDescent="0.25">
      <c r="C13" s="52" t="e">
        <f t="array" aca="1" ref="C13" ca="1">+_xludf.XLOOKUP(D13,LEASING!$C$2:$C$244,LEASING!$L$2:$L$244,0)</f>
        <v>#NAME?</v>
      </c>
      <c r="D13" s="56" t="s">
        <v>1787</v>
      </c>
      <c r="E13" s="80" t="s">
        <v>1788</v>
      </c>
      <c r="F13" s="80" t="s">
        <v>1774</v>
      </c>
    </row>
    <row r="14" spans="3:6" x14ac:dyDescent="0.25">
      <c r="C14" s="52" t="e">
        <f t="array" aca="1" ref="C14" ca="1">+_xludf.XLOOKUP(D14,LEASING!$C$2:$C$244,LEASING!$L$2:$L$244,0)</f>
        <v>#NAME?</v>
      </c>
      <c r="D14" s="56" t="s">
        <v>1789</v>
      </c>
      <c r="E14" s="80" t="s">
        <v>1788</v>
      </c>
      <c r="F14" s="80" t="s">
        <v>1774</v>
      </c>
    </row>
    <row r="15" spans="3:6" x14ac:dyDescent="0.25">
      <c r="C15" s="52" t="e">
        <f t="array" aca="1" ref="C15" ca="1">+_xludf.XLOOKUP(D15,LEASING!$C$2:$C$244,LEASING!$L$2:$L$244,0)</f>
        <v>#NAME?</v>
      </c>
      <c r="D15" s="56" t="s">
        <v>1790</v>
      </c>
      <c r="E15" s="80" t="s">
        <v>1791</v>
      </c>
      <c r="F15" s="80" t="s">
        <v>1774</v>
      </c>
    </row>
    <row r="16" spans="3:6" x14ac:dyDescent="0.25">
      <c r="C16" s="52" t="e">
        <f t="array" aca="1" ref="C16" ca="1">+_xludf.XLOOKUP(D16,LEASING!$C$2:$C$244,LEASING!$L$2:$L$244,0)</f>
        <v>#NAME?</v>
      </c>
      <c r="D16" s="56" t="s">
        <v>1792</v>
      </c>
      <c r="E16" s="80" t="s">
        <v>1791</v>
      </c>
      <c r="F16" s="80" t="s">
        <v>1774</v>
      </c>
    </row>
    <row r="17" spans="3:6" x14ac:dyDescent="0.25">
      <c r="C17" s="52" t="e">
        <f t="array" aca="1" ref="C17" ca="1">+_xludf.XLOOKUP(D17,LEASING!$C$2:$C$244,LEASING!$L$2:$L$244,0)</f>
        <v>#NAME?</v>
      </c>
      <c r="D17" s="56" t="s">
        <v>1793</v>
      </c>
      <c r="E17" s="80" t="s">
        <v>1794</v>
      </c>
      <c r="F17" s="80" t="s">
        <v>1774</v>
      </c>
    </row>
    <row r="18" spans="3:6" x14ac:dyDescent="0.25">
      <c r="C18" s="52" t="e">
        <f t="array" aca="1" ref="C18" ca="1">+_xludf.XLOOKUP(D18,LEASING!$C$2:$C$244,LEASING!$L$2:$L$244,0)</f>
        <v>#NAME?</v>
      </c>
      <c r="D18" s="56" t="s">
        <v>1795</v>
      </c>
      <c r="E18" s="80" t="s">
        <v>1794</v>
      </c>
      <c r="F18" s="80" t="s">
        <v>1774</v>
      </c>
    </row>
    <row r="19" spans="3:6" x14ac:dyDescent="0.25">
      <c r="C19" s="52" t="e">
        <f t="array" aca="1" ref="C19" ca="1">+_xludf.XLOOKUP(D19,LEASING!$C$2:$C$244,LEASING!$L$2:$L$244,0)</f>
        <v>#NAME?</v>
      </c>
      <c r="D19" s="56" t="s">
        <v>1796</v>
      </c>
      <c r="E19" s="80" t="s">
        <v>1797</v>
      </c>
      <c r="F19" s="80" t="s">
        <v>1774</v>
      </c>
    </row>
    <row r="20" spans="3:6" x14ac:dyDescent="0.25">
      <c r="C20" s="52" t="e">
        <f t="array" aca="1" ref="C20" ca="1">+_xludf.XLOOKUP(D20,LEASING!$C$2:$C$244,LEASING!$L$2:$L$244,0)</f>
        <v>#NAME?</v>
      </c>
      <c r="D20" s="56" t="s">
        <v>1798</v>
      </c>
      <c r="E20" s="80" t="s">
        <v>1797</v>
      </c>
      <c r="F20" s="80" t="s">
        <v>1774</v>
      </c>
    </row>
    <row r="21" spans="3:6" x14ac:dyDescent="0.25">
      <c r="C21" s="52" t="e">
        <f t="array" aca="1" ref="C21" ca="1">+_xludf.XLOOKUP(D21,LEASING!$C$2:$C$244,LEASING!$L$2:$L$244,0)</f>
        <v>#NAME?</v>
      </c>
      <c r="D21" s="56" t="s">
        <v>1799</v>
      </c>
      <c r="E21" s="80" t="s">
        <v>1800</v>
      </c>
      <c r="F21" s="80" t="s">
        <v>1774</v>
      </c>
    </row>
    <row r="22" spans="3:6" x14ac:dyDescent="0.25">
      <c r="C22" s="52" t="e">
        <f t="array" aca="1" ref="C22" ca="1">+_xludf.XLOOKUP(D22,LEASING!$C$2:$C$244,LEASING!$L$2:$L$244,0)</f>
        <v>#NAME?</v>
      </c>
      <c r="D22" s="56" t="s">
        <v>1801</v>
      </c>
      <c r="E22" s="80" t="s">
        <v>1800</v>
      </c>
      <c r="F22" s="80" t="s">
        <v>1774</v>
      </c>
    </row>
    <row r="23" spans="3:6" x14ac:dyDescent="0.25">
      <c r="C23" s="52" t="e">
        <f t="array" aca="1" ref="C23" ca="1">+_xludf.XLOOKUP(D23,LEASING!$C$2:$C$244,LEASING!$L$2:$L$244,0)</f>
        <v>#NAME?</v>
      </c>
      <c r="D23" s="56" t="s">
        <v>1802</v>
      </c>
      <c r="F23" s="80" t="s">
        <v>1774</v>
      </c>
    </row>
    <row r="24" spans="3:6" x14ac:dyDescent="0.25">
      <c r="C24" s="52" t="e">
        <f t="array" aca="1" ref="C24" ca="1">+_xludf.XLOOKUP(D24,LEASING!$C$2:$C$244,LEASING!$L$2:$L$244,0)</f>
        <v>#NAME?</v>
      </c>
      <c r="D24" s="56" t="s">
        <v>1803</v>
      </c>
      <c r="E24" s="80" t="s">
        <v>1804</v>
      </c>
      <c r="F24" s="80" t="s">
        <v>1774</v>
      </c>
    </row>
    <row r="25" spans="3:6" x14ac:dyDescent="0.25">
      <c r="C25" s="52" t="e">
        <f t="array" aca="1" ref="C25" ca="1">+_xludf.XLOOKUP(D25,LEASING!$C$2:$C$244,LEASING!$L$2:$L$244,0)</f>
        <v>#NAME?</v>
      </c>
      <c r="D25" s="56" t="s">
        <v>1805</v>
      </c>
      <c r="E25" s="80" t="s">
        <v>1804</v>
      </c>
      <c r="F25" s="80" t="s">
        <v>1774</v>
      </c>
    </row>
    <row r="26" spans="3:6" x14ac:dyDescent="0.25">
      <c r="C26" s="52" t="e">
        <f t="array" aca="1" ref="C26" ca="1">+_xludf.XLOOKUP(D26,LEASING!$C$2:$C$244,LEASING!$L$2:$L$244,0)</f>
        <v>#NAME?</v>
      </c>
      <c r="D26" s="56" t="s">
        <v>1806</v>
      </c>
      <c r="E26" s="80" t="s">
        <v>1807</v>
      </c>
      <c r="F26" s="80" t="s">
        <v>1774</v>
      </c>
    </row>
    <row r="27" spans="3:6" x14ac:dyDescent="0.25">
      <c r="C27" s="52" t="e">
        <f t="array" aca="1" ref="C27" ca="1">+_xludf.XLOOKUP(D27,LEASING!$C$2:$C$244,LEASING!$L$2:$L$244,0)</f>
        <v>#NAME?</v>
      </c>
      <c r="D27" s="56" t="s">
        <v>1808</v>
      </c>
      <c r="E27" s="80" t="s">
        <v>1807</v>
      </c>
      <c r="F27" s="80" t="s">
        <v>1774</v>
      </c>
    </row>
    <row r="28" spans="3:6" x14ac:dyDescent="0.25">
      <c r="C28" s="52" t="e">
        <f t="array" aca="1" ref="C28" ca="1">+_xludf.XLOOKUP(D28,LEASING!$C$2:$C$244,LEASING!$L$2:$L$244,0)</f>
        <v>#NAME?</v>
      </c>
      <c r="D28" s="56" t="s">
        <v>1809</v>
      </c>
      <c r="F28" s="80" t="s">
        <v>1774</v>
      </c>
    </row>
    <row r="29" spans="3:6" x14ac:dyDescent="0.25">
      <c r="C29" s="52" t="e">
        <f t="array" aca="1" ref="C29" ca="1">+_xludf.XLOOKUP(D29,LEASING!$C$2:$C$244,LEASING!$L$2:$L$244,0)</f>
        <v>#NAME?</v>
      </c>
      <c r="D29" s="56" t="s">
        <v>1810</v>
      </c>
      <c r="E29" s="80" t="s">
        <v>1811</v>
      </c>
      <c r="F29" s="80" t="s">
        <v>1774</v>
      </c>
    </row>
    <row r="30" spans="3:6" x14ac:dyDescent="0.25">
      <c r="C30" s="52" t="e">
        <f t="array" aca="1" ref="C30" ca="1">+_xludf.XLOOKUP(D30,LEASING!$C$2:$C$244,LEASING!$L$2:$L$244,0)</f>
        <v>#NAME?</v>
      </c>
      <c r="D30" s="56" t="s">
        <v>1812</v>
      </c>
      <c r="E30" s="80" t="s">
        <v>1811</v>
      </c>
      <c r="F30" s="80" t="s">
        <v>1774</v>
      </c>
    </row>
    <row r="31" spans="3:6" x14ac:dyDescent="0.25">
      <c r="C31" s="52" t="e">
        <f t="array" aca="1" ref="C31" ca="1">+_xludf.XLOOKUP(D31,LEASING!$C$2:$C$244,LEASING!$L$2:$L$244,0)</f>
        <v>#NAME?</v>
      </c>
      <c r="D31" s="56" t="s">
        <v>1813</v>
      </c>
      <c r="E31" s="80" t="s">
        <v>1814</v>
      </c>
      <c r="F31" s="80" t="s">
        <v>1774</v>
      </c>
    </row>
    <row r="32" spans="3:6" x14ac:dyDescent="0.25">
      <c r="C32" s="52" t="e">
        <f t="array" aca="1" ref="C32" ca="1">+_xludf.XLOOKUP(D32,LEASING!$C$2:$C$244,LEASING!$L$2:$L$244,0)</f>
        <v>#NAME?</v>
      </c>
      <c r="D32" s="56" t="s">
        <v>1815</v>
      </c>
      <c r="E32" s="80" t="s">
        <v>1814</v>
      </c>
      <c r="F32" s="80" t="s">
        <v>1774</v>
      </c>
    </row>
    <row r="33" spans="3:6" x14ac:dyDescent="0.25">
      <c r="C33" s="52" t="e">
        <f t="array" aca="1" ref="C33" ca="1">+_xludf.XLOOKUP(D33,LEASING!$C$2:$C$244,LEASING!$L$2:$L$244,0)</f>
        <v>#NAME?</v>
      </c>
      <c r="D33" s="56" t="s">
        <v>1816</v>
      </c>
      <c r="E33" s="80" t="s">
        <v>1817</v>
      </c>
      <c r="F33" s="80" t="s">
        <v>1774</v>
      </c>
    </row>
    <row r="34" spans="3:6" x14ac:dyDescent="0.25">
      <c r="C34" s="52" t="e">
        <f t="array" aca="1" ref="C34" ca="1">+_xludf.XLOOKUP(D34,LEASING!$C$2:$C$244,LEASING!$L$2:$L$244,0)</f>
        <v>#NAME?</v>
      </c>
      <c r="D34" s="56" t="s">
        <v>1818</v>
      </c>
      <c r="E34" s="80" t="s">
        <v>1817</v>
      </c>
      <c r="F34" s="80" t="s">
        <v>1774</v>
      </c>
    </row>
    <row r="35" spans="3:6" x14ac:dyDescent="0.25">
      <c r="C35" s="52" t="e">
        <f t="array" aca="1" ref="C35" ca="1">+_xludf.XLOOKUP(D35,LEASING!$C$2:$C$244,LEASING!$L$2:$L$244,0)</f>
        <v>#NAME?</v>
      </c>
      <c r="D35" s="56" t="s">
        <v>1819</v>
      </c>
      <c r="E35" s="80" t="s">
        <v>1820</v>
      </c>
      <c r="F35" s="80" t="s">
        <v>1774</v>
      </c>
    </row>
    <row r="36" spans="3:6" x14ac:dyDescent="0.25">
      <c r="C36" s="52" t="e">
        <f t="array" aca="1" ref="C36" ca="1">+_xludf.XLOOKUP(D36,LEASING!$C$2:$C$244,LEASING!$L$2:$L$244,0)</f>
        <v>#NAME?</v>
      </c>
      <c r="D36" s="56" t="s">
        <v>1821</v>
      </c>
      <c r="E36" s="80" t="s">
        <v>1820</v>
      </c>
      <c r="F36" s="80" t="s">
        <v>1774</v>
      </c>
    </row>
    <row r="37" spans="3:6" x14ac:dyDescent="0.25">
      <c r="C37" s="52" t="e">
        <f t="array" aca="1" ref="C37" ca="1">+_xludf.XLOOKUP(D37,LEASING!$C$2:$C$244,LEASING!$L$2:$L$244,0)</f>
        <v>#NAME?</v>
      </c>
      <c r="D37" s="56" t="s">
        <v>1822</v>
      </c>
      <c r="E37" s="80" t="s">
        <v>1823</v>
      </c>
      <c r="F37" s="80" t="s">
        <v>1774</v>
      </c>
    </row>
    <row r="38" spans="3:6" x14ac:dyDescent="0.25">
      <c r="C38" s="52" t="e">
        <f t="array" aca="1" ref="C38" ca="1">+_xludf.XLOOKUP(D38,LEASING!$C$2:$C$244,LEASING!$L$2:$L$244,0)</f>
        <v>#NAME?</v>
      </c>
      <c r="D38" s="56" t="s">
        <v>1824</v>
      </c>
      <c r="E38" s="80" t="s">
        <v>1823</v>
      </c>
      <c r="F38" s="80" t="s">
        <v>1774</v>
      </c>
    </row>
    <row r="39" spans="3:6" x14ac:dyDescent="0.25">
      <c r="C39" s="52" t="e">
        <f t="array" aca="1" ref="C39" ca="1">+_xludf.XLOOKUP(D39,LEASING!$C$2:$C$244,LEASING!$L$2:$L$244,0)</f>
        <v>#NAME?</v>
      </c>
      <c r="D39" s="56" t="s">
        <v>1639</v>
      </c>
      <c r="E39" s="80" t="s">
        <v>1640</v>
      </c>
      <c r="F39" s="80" t="s">
        <v>1774</v>
      </c>
    </row>
    <row r="40" spans="3:6" x14ac:dyDescent="0.25">
      <c r="C40" s="52" t="e">
        <f t="array" aca="1" ref="C40" ca="1">+_xludf.XLOOKUP(D40,LEASING!$C$2:$C$244,LEASING!$L$2:$L$244,0)</f>
        <v>#NAME?</v>
      </c>
      <c r="D40" s="56" t="s">
        <v>1642</v>
      </c>
      <c r="E40" s="80" t="s">
        <v>1643</v>
      </c>
      <c r="F40" s="80" t="s">
        <v>1774</v>
      </c>
    </row>
    <row r="41" spans="3:6" x14ac:dyDescent="0.25">
      <c r="C41" s="52" t="e">
        <f t="array" aca="1" ref="C41" ca="1">+_xludf.XLOOKUP(D41,LEASING!$C$2:$C$244,LEASING!$L$2:$L$244,0)</f>
        <v>#NAME?</v>
      </c>
      <c r="D41" s="56" t="s">
        <v>1644</v>
      </c>
      <c r="E41" s="80" t="s">
        <v>1645</v>
      </c>
      <c r="F41" s="80" t="s">
        <v>1825</v>
      </c>
    </row>
    <row r="42" spans="3:6" x14ac:dyDescent="0.25">
      <c r="C42" s="52" t="e">
        <f t="array" aca="1" ref="C42" ca="1">+_xludf.XLOOKUP(D42,LEASING!$C$2:$C$244,LEASING!$L$2:$L$244,0)</f>
        <v>#NAME?</v>
      </c>
      <c r="D42" s="56" t="s">
        <v>1646</v>
      </c>
      <c r="E42" s="80" t="s">
        <v>1647</v>
      </c>
      <c r="F42" s="80" t="s">
        <v>1825</v>
      </c>
    </row>
    <row r="43" spans="3:6" x14ac:dyDescent="0.25">
      <c r="C43" s="52" t="e">
        <f t="array" aca="1" ref="C43" ca="1">+_xludf.XLOOKUP(D43,LEASING!$C$2:$C$244,LEASING!$L$2:$L$244,0)</f>
        <v>#NAME?</v>
      </c>
      <c r="D43" s="56" t="s">
        <v>1648</v>
      </c>
      <c r="E43" s="80" t="s">
        <v>1649</v>
      </c>
      <c r="F43" s="80" t="s">
        <v>1825</v>
      </c>
    </row>
    <row r="44" spans="3:6" x14ac:dyDescent="0.25">
      <c r="C44" s="52" t="e">
        <f t="array" aca="1" ref="C44" ca="1">+_xludf.XLOOKUP(D44,LEASING!$C$2:$C$244,LEASING!$L$2:$L$244,0)</f>
        <v>#NAME?</v>
      </c>
      <c r="D44" s="56" t="s">
        <v>1650</v>
      </c>
      <c r="E44" s="80" t="s">
        <v>1651</v>
      </c>
      <c r="F44" s="80" t="s">
        <v>1825</v>
      </c>
    </row>
    <row r="45" spans="3:6" x14ac:dyDescent="0.25">
      <c r="C45" s="52" t="e">
        <f t="array" aca="1" ref="C45" ca="1">+_xludf.XLOOKUP(D45,LEASING!$C$2:$C$244,LEASING!$L$2:$L$244,0)</f>
        <v>#NAME?</v>
      </c>
      <c r="D45" s="56" t="s">
        <v>1652</v>
      </c>
      <c r="E45" s="80" t="s">
        <v>1653</v>
      </c>
      <c r="F45" s="80" t="s">
        <v>1825</v>
      </c>
    </row>
    <row r="46" spans="3:6" x14ac:dyDescent="0.25">
      <c r="C46" s="52" t="e">
        <f t="array" aca="1" ref="C46" ca="1">+_xludf.XLOOKUP(D46,LEASING!$C$2:$C$244,LEASING!$L$2:$L$244,0)</f>
        <v>#NAME?</v>
      </c>
      <c r="D46" s="56" t="s">
        <v>1654</v>
      </c>
      <c r="E46" s="80" t="s">
        <v>1655</v>
      </c>
      <c r="F46" s="80" t="s">
        <v>1825</v>
      </c>
    </row>
    <row r="47" spans="3:6" x14ac:dyDescent="0.25">
      <c r="C47" s="52" t="e">
        <f t="array" aca="1" ref="C47" ca="1">+_xludf.XLOOKUP(D47,LEASING!$C$2:$C$244,LEASING!$L$2:$L$244,0)</f>
        <v>#NAME?</v>
      </c>
      <c r="D47" s="56" t="s">
        <v>1362</v>
      </c>
      <c r="E47" s="80" t="s">
        <v>1363</v>
      </c>
      <c r="F47" s="80" t="s">
        <v>1774</v>
      </c>
    </row>
    <row r="48" spans="3:6" x14ac:dyDescent="0.25">
      <c r="C48" s="52" t="e">
        <f t="array" aca="1" ref="C48" ca="1">+_xludf.XLOOKUP(D48,LEASING!$C$2:$C$244,LEASING!$L$2:$L$244,0)</f>
        <v>#NAME?</v>
      </c>
      <c r="D48" s="56" t="s">
        <v>1365</v>
      </c>
      <c r="E48" s="80" t="s">
        <v>1363</v>
      </c>
      <c r="F48" s="80" t="s">
        <v>1825</v>
      </c>
    </row>
    <row r="49" spans="3:6" x14ac:dyDescent="0.25">
      <c r="C49" s="52" t="e">
        <f t="array" aca="1" ref="C49" ca="1">+_xludf.XLOOKUP(D49,LEASING!$C$2:$C$244,LEASING!$L$2:$L$244,0)</f>
        <v>#NAME?</v>
      </c>
      <c r="D49" s="56" t="s">
        <v>1826</v>
      </c>
      <c r="F49" s="80" t="s">
        <v>1774</v>
      </c>
    </row>
    <row r="50" spans="3:6" x14ac:dyDescent="0.25">
      <c r="C50" s="52" t="e">
        <f t="array" aca="1" ref="C50" ca="1">+_xludf.XLOOKUP(D50,LEASING!$C$2:$C$244,LEASING!$L$2:$L$244,0)</f>
        <v>#NAME?</v>
      </c>
      <c r="D50" s="56" t="s">
        <v>1366</v>
      </c>
      <c r="E50" s="80" t="s">
        <v>1367</v>
      </c>
      <c r="F50" s="80" t="s">
        <v>1774</v>
      </c>
    </row>
    <row r="51" spans="3:6" x14ac:dyDescent="0.25">
      <c r="C51" s="52" t="e">
        <f t="array" aca="1" ref="C51" ca="1">+_xludf.XLOOKUP(D51,LEASING!$C$2:$C$244,LEASING!$L$2:$L$244,0)</f>
        <v>#NAME?</v>
      </c>
      <c r="D51" s="56" t="s">
        <v>1368</v>
      </c>
      <c r="E51" s="80" t="s">
        <v>1367</v>
      </c>
      <c r="F51" s="80" t="s">
        <v>1825</v>
      </c>
    </row>
    <row r="52" spans="3:6" x14ac:dyDescent="0.25">
      <c r="C52" s="52" t="e">
        <f t="array" aca="1" ref="C52" ca="1">+_xludf.XLOOKUP(D52,LEASING!$C$2:$C$244,LEASING!$L$2:$L$244,0)</f>
        <v>#NAME?</v>
      </c>
      <c r="D52" s="56" t="s">
        <v>1369</v>
      </c>
      <c r="E52" s="80" t="s">
        <v>1370</v>
      </c>
      <c r="F52" s="80" t="s">
        <v>1774</v>
      </c>
    </row>
    <row r="53" spans="3:6" x14ac:dyDescent="0.25">
      <c r="C53" s="52" t="e">
        <f t="array" aca="1" ref="C53" ca="1">+_xludf.XLOOKUP(D53,LEASING!$C$2:$C$244,LEASING!$L$2:$L$244,0)</f>
        <v>#NAME?</v>
      </c>
      <c r="D53" s="56" t="s">
        <v>1371</v>
      </c>
      <c r="E53" s="80" t="s">
        <v>1370</v>
      </c>
      <c r="F53" s="80" t="s">
        <v>1825</v>
      </c>
    </row>
    <row r="54" spans="3:6" x14ac:dyDescent="0.25">
      <c r="C54" s="52" t="e">
        <f t="array" aca="1" ref="C54" ca="1">+_xludf.XLOOKUP(D54,LEASING!$C$2:$C$244,LEASING!$L$2:$L$244,0)</f>
        <v>#NAME?</v>
      </c>
      <c r="D54" s="56" t="s">
        <v>1656</v>
      </c>
      <c r="E54" s="80" t="s">
        <v>1657</v>
      </c>
      <c r="F54" s="80" t="s">
        <v>1774</v>
      </c>
    </row>
    <row r="55" spans="3:6" x14ac:dyDescent="0.25">
      <c r="C55" s="52" t="e">
        <f t="array" aca="1" ref="C55" ca="1">+_xludf.XLOOKUP(D55,LEASING!$C$2:$C$244,LEASING!$L$2:$L$244,0)</f>
        <v>#NAME?</v>
      </c>
      <c r="D55" s="56" t="s">
        <v>1659</v>
      </c>
      <c r="E55" s="80" t="s">
        <v>1660</v>
      </c>
      <c r="F55" s="80" t="s">
        <v>1774</v>
      </c>
    </row>
    <row r="56" spans="3:6" x14ac:dyDescent="0.25">
      <c r="C56" s="52" t="e">
        <f t="array" aca="1" ref="C56" ca="1">+_xludf.XLOOKUP(D56,LEASING!$C$2:$C$244,LEASING!$L$2:$L$244,0)</f>
        <v>#NAME?</v>
      </c>
      <c r="D56" s="56" t="s">
        <v>1827</v>
      </c>
      <c r="E56" s="80" t="s">
        <v>1776</v>
      </c>
      <c r="F56" s="80" t="s">
        <v>1774</v>
      </c>
    </row>
    <row r="57" spans="3:6" x14ac:dyDescent="0.25">
      <c r="C57" s="52" t="e">
        <f t="array" aca="1" ref="C57" ca="1">+_xludf.XLOOKUP(D57,LEASING!$C$2:$C$244,LEASING!$L$2:$L$244,0)</f>
        <v>#NAME?</v>
      </c>
      <c r="D57" s="56" t="s">
        <v>1828</v>
      </c>
      <c r="E57" s="80" t="s">
        <v>1776</v>
      </c>
      <c r="F57" s="80" t="s">
        <v>1774</v>
      </c>
    </row>
    <row r="58" spans="3:6" x14ac:dyDescent="0.25">
      <c r="C58" s="52" t="e">
        <f t="array" aca="1" ref="C58" ca="1">+_xludf.XLOOKUP(D58,LEASING!$C$2:$C$244,LEASING!$L$2:$L$244,0)</f>
        <v>#NAME?</v>
      </c>
      <c r="D58" s="56" t="s">
        <v>1829</v>
      </c>
      <c r="E58" s="80" t="s">
        <v>1776</v>
      </c>
      <c r="F58" s="80" t="s">
        <v>1774</v>
      </c>
    </row>
    <row r="59" spans="3:6" x14ac:dyDescent="0.25">
      <c r="C59" s="52" t="e">
        <f t="array" aca="1" ref="C59" ca="1">+_xludf.XLOOKUP(D59,LEASING!$C$2:$C$244,LEASING!$L$2:$L$244,0)</f>
        <v>#NAME?</v>
      </c>
      <c r="D59" s="56" t="s">
        <v>1830</v>
      </c>
      <c r="E59" s="80" t="s">
        <v>1776</v>
      </c>
      <c r="F59" s="80" t="s">
        <v>1774</v>
      </c>
    </row>
    <row r="60" spans="3:6" x14ac:dyDescent="0.25">
      <c r="C60" s="52" t="e">
        <f t="array" aca="1" ref="C60" ca="1">+_xludf.XLOOKUP(D60,LEASING!$C$2:$C$244,LEASING!$L$2:$L$244,0)</f>
        <v>#NAME?</v>
      </c>
      <c r="D60" s="56" t="s">
        <v>1831</v>
      </c>
      <c r="E60" s="80" t="s">
        <v>1776</v>
      </c>
      <c r="F60" s="80" t="s">
        <v>1774</v>
      </c>
    </row>
    <row r="61" spans="3:6" x14ac:dyDescent="0.25">
      <c r="C61" s="52" t="e">
        <f t="array" aca="1" ref="C61" ca="1">+_xludf.XLOOKUP(D61,LEASING!$C$2:$C$244,LEASING!$L$2:$L$244,0)</f>
        <v>#NAME?</v>
      </c>
      <c r="D61" s="56" t="s">
        <v>1832</v>
      </c>
      <c r="E61" s="80" t="s">
        <v>1833</v>
      </c>
      <c r="F61" s="80" t="s">
        <v>1774</v>
      </c>
    </row>
    <row r="62" spans="3:6" x14ac:dyDescent="0.25">
      <c r="C62" s="52" t="e">
        <f t="array" aca="1" ref="C62" ca="1">+_xludf.XLOOKUP(D62,LEASING!$C$2:$C$244,LEASING!$L$2:$L$244,0)</f>
        <v>#NAME?</v>
      </c>
      <c r="D62" s="56" t="s">
        <v>1834</v>
      </c>
      <c r="E62" s="80" t="s">
        <v>1833</v>
      </c>
      <c r="F62" s="80" t="s">
        <v>1774</v>
      </c>
    </row>
    <row r="63" spans="3:6" x14ac:dyDescent="0.25">
      <c r="C63" s="52" t="e">
        <f t="array" aca="1" ref="C63" ca="1">+_xludf.XLOOKUP(D63,LEASING!$C$2:$C$244,LEASING!$L$2:$L$244,0)</f>
        <v>#NAME?</v>
      </c>
      <c r="D63" s="56" t="s">
        <v>1835</v>
      </c>
      <c r="E63" s="80" t="s">
        <v>1776</v>
      </c>
      <c r="F63" s="80" t="s">
        <v>1774</v>
      </c>
    </row>
    <row r="64" spans="3:6" x14ac:dyDescent="0.25">
      <c r="C64" s="52" t="e">
        <f t="array" aca="1" ref="C64" ca="1">+_xludf.XLOOKUP(D64,LEASING!$C$2:$C$244,LEASING!$L$2:$L$244,0)</f>
        <v>#NAME?</v>
      </c>
      <c r="D64" s="56" t="s">
        <v>1836</v>
      </c>
      <c r="E64" s="80" t="s">
        <v>1776</v>
      </c>
      <c r="F64" s="80" t="s">
        <v>1774</v>
      </c>
    </row>
    <row r="65" spans="3:6" x14ac:dyDescent="0.25">
      <c r="C65" s="52" t="e">
        <f t="array" aca="1" ref="C65" ca="1">+_xludf.XLOOKUP(D65,LEASING!$C$2:$C$244,LEASING!$L$2:$L$244,0)</f>
        <v>#NAME?</v>
      </c>
      <c r="D65" s="56" t="s">
        <v>1837</v>
      </c>
      <c r="E65" s="80" t="s">
        <v>1838</v>
      </c>
      <c r="F65" s="80" t="s">
        <v>1774</v>
      </c>
    </row>
    <row r="66" spans="3:6" x14ac:dyDescent="0.25">
      <c r="C66" s="52" t="e">
        <f t="array" aca="1" ref="C66" ca="1">+_xludf.XLOOKUP(D66,LEASING!$C$2:$C$244,LEASING!$L$2:$L$244,0)</f>
        <v>#NAME?</v>
      </c>
      <c r="D66" s="56" t="s">
        <v>1839</v>
      </c>
      <c r="E66" s="80" t="s">
        <v>1838</v>
      </c>
      <c r="F66" s="80" t="s">
        <v>1774</v>
      </c>
    </row>
    <row r="67" spans="3:6" x14ac:dyDescent="0.25">
      <c r="C67" s="52" t="e">
        <f t="array" aca="1" ref="C67" ca="1">+_xludf.XLOOKUP(D67,LEASING!$C$2:$C$244,LEASING!$L$2:$L$244,0)</f>
        <v>#NAME?</v>
      </c>
      <c r="D67" s="56" t="s">
        <v>1840</v>
      </c>
      <c r="E67" s="80" t="s">
        <v>1841</v>
      </c>
      <c r="F67" s="80" t="s">
        <v>1774</v>
      </c>
    </row>
    <row r="68" spans="3:6" x14ac:dyDescent="0.25">
      <c r="C68" s="52" t="e">
        <f t="array" aca="1" ref="C68" ca="1">+_xludf.XLOOKUP(D68,LEASING!$C$2:$C$244,LEASING!$L$2:$L$244,0)</f>
        <v>#NAME?</v>
      </c>
      <c r="D68" s="56" t="s">
        <v>1842</v>
      </c>
      <c r="E68" s="80" t="s">
        <v>1843</v>
      </c>
      <c r="F68" s="80" t="s">
        <v>1774</v>
      </c>
    </row>
    <row r="69" spans="3:6" x14ac:dyDescent="0.25">
      <c r="C69" s="52" t="e">
        <f t="array" aca="1" ref="C69" ca="1">+_xludf.XLOOKUP(D69,LEASING!$C$2:$C$244,LEASING!$L$2:$L$244,0)</f>
        <v>#NAME?</v>
      </c>
      <c r="D69" s="56" t="s">
        <v>1844</v>
      </c>
      <c r="E69" s="80" t="s">
        <v>1843</v>
      </c>
      <c r="F69" s="80" t="s">
        <v>1774</v>
      </c>
    </row>
    <row r="70" spans="3:6" x14ac:dyDescent="0.25">
      <c r="C70" s="52" t="e">
        <f t="array" aca="1" ref="C70" ca="1">+_xludf.XLOOKUP(D70,LEASING!$C$2:$C$244,LEASING!$L$2:$L$244,0)</f>
        <v>#NAME?</v>
      </c>
      <c r="D70" s="56" t="s">
        <v>1845</v>
      </c>
      <c r="F70" s="80" t="s">
        <v>1774</v>
      </c>
    </row>
    <row r="71" spans="3:6" x14ac:dyDescent="0.25">
      <c r="C71" s="52" t="e">
        <f t="array" aca="1" ref="C71" ca="1">+_xludf.XLOOKUP(D71,LEASING!$C$2:$C$244,LEASING!$L$2:$L$244,0)</f>
        <v>#NAME?</v>
      </c>
      <c r="D71" s="56" t="s">
        <v>1661</v>
      </c>
      <c r="E71" s="80" t="s">
        <v>603</v>
      </c>
      <c r="F71" s="80" t="s">
        <v>1774</v>
      </c>
    </row>
    <row r="72" spans="3:6" x14ac:dyDescent="0.25">
      <c r="C72" s="52" t="e">
        <f t="array" aca="1" ref="C72" ca="1">+_xludf.XLOOKUP(D72,LEASING!$C$2:$C$244,LEASING!$L$2:$L$244,0)</f>
        <v>#NAME?</v>
      </c>
      <c r="D72" s="56" t="s">
        <v>1663</v>
      </c>
      <c r="E72" s="80" t="s">
        <v>603</v>
      </c>
      <c r="F72" s="80" t="s">
        <v>1774</v>
      </c>
    </row>
    <row r="73" spans="3:6" x14ac:dyDescent="0.25">
      <c r="C73" s="52" t="e">
        <f t="array" aca="1" ref="C73" ca="1">+_xludf.XLOOKUP(D73,LEASING!$C$2:$C$244,LEASING!$L$2:$L$244,0)</f>
        <v>#NAME?</v>
      </c>
      <c r="D73" s="56" t="s">
        <v>1664</v>
      </c>
      <c r="E73" s="80" t="s">
        <v>1665</v>
      </c>
      <c r="F73" s="80" t="s">
        <v>1774</v>
      </c>
    </row>
    <row r="74" spans="3:6" x14ac:dyDescent="0.25">
      <c r="C74" s="52" t="e">
        <f t="array" aca="1" ref="C74" ca="1">+_xludf.XLOOKUP(D74,LEASING!$C$2:$C$244,LEASING!$L$2:$L$244,0)</f>
        <v>#NAME?</v>
      </c>
      <c r="D74" s="56" t="s">
        <v>1666</v>
      </c>
      <c r="E74" s="80" t="s">
        <v>1665</v>
      </c>
      <c r="F74" s="80" t="s">
        <v>1774</v>
      </c>
    </row>
    <row r="75" spans="3:6" x14ac:dyDescent="0.25">
      <c r="C75" s="52" t="e">
        <f t="array" aca="1" ref="C75" ca="1">+_xludf.XLOOKUP(D75,LEASING!$C$2:$C$244,LEASING!$L$2:$L$244,0)</f>
        <v>#NAME?</v>
      </c>
      <c r="D75" s="56" t="s">
        <v>1846</v>
      </c>
      <c r="F75" s="80" t="s">
        <v>1774</v>
      </c>
    </row>
    <row r="76" spans="3:6" x14ac:dyDescent="0.25">
      <c r="C76" s="52" t="e">
        <f t="array" aca="1" ref="C76" ca="1">+_xludf.XLOOKUP(D76,LEASING!$C$2:$C$244,LEASING!$L$2:$L$244,0)</f>
        <v>#NAME?</v>
      </c>
      <c r="D76" s="56" t="s">
        <v>1847</v>
      </c>
      <c r="F76" s="80" t="s">
        <v>1774</v>
      </c>
    </row>
    <row r="77" spans="3:6" x14ac:dyDescent="0.25">
      <c r="C77" s="52" t="e">
        <f t="array" aca="1" ref="C77" ca="1">+_xludf.XLOOKUP(D77,LEASING!$C$2:$C$244,LEASING!$L$2:$L$244,0)</f>
        <v>#NAME?</v>
      </c>
      <c r="D77" s="56" t="s">
        <v>1848</v>
      </c>
      <c r="F77" s="80" t="s">
        <v>1774</v>
      </c>
    </row>
    <row r="78" spans="3:6" x14ac:dyDescent="0.25">
      <c r="C78" s="52" t="e">
        <f t="array" aca="1" ref="C78" ca="1">+_xludf.XLOOKUP(D78,LEASING!$C$2:$C$244,LEASING!$L$2:$L$244,0)</f>
        <v>#NAME?</v>
      </c>
      <c r="D78" s="56" t="s">
        <v>1667</v>
      </c>
      <c r="E78" s="80" t="s">
        <v>1668</v>
      </c>
      <c r="F78" s="80" t="s">
        <v>1774</v>
      </c>
    </row>
    <row r="79" spans="3:6" x14ac:dyDescent="0.25">
      <c r="C79" s="52" t="e">
        <f t="array" aca="1" ref="C79" ca="1">+_xludf.XLOOKUP(D79,LEASING!$C$2:$C$244,LEASING!$L$2:$L$244,0)</f>
        <v>#NAME?</v>
      </c>
      <c r="D79" s="56" t="s">
        <v>1670</v>
      </c>
      <c r="E79" s="80" t="s">
        <v>1668</v>
      </c>
      <c r="F79" s="80" t="s">
        <v>1774</v>
      </c>
    </row>
    <row r="80" spans="3:6" x14ac:dyDescent="0.25">
      <c r="C80" s="52" t="e">
        <f t="array" aca="1" ref="C80" ca="1">+_xludf.XLOOKUP(D80,LEASING!$C$2:$C$244,LEASING!$L$2:$L$244,0)</f>
        <v>#NAME?</v>
      </c>
      <c r="D80" s="56" t="s">
        <v>1671</v>
      </c>
      <c r="E80" s="80" t="s">
        <v>1672</v>
      </c>
      <c r="F80" s="80" t="s">
        <v>1774</v>
      </c>
    </row>
    <row r="81" spans="3:6" x14ac:dyDescent="0.25">
      <c r="C81" s="52" t="e">
        <f t="array" aca="1" ref="C81" ca="1">+_xludf.XLOOKUP(D81,LEASING!$C$2:$C$244,LEASING!$L$2:$L$244,0)</f>
        <v>#NAME?</v>
      </c>
      <c r="D81" s="56" t="s">
        <v>1673</v>
      </c>
      <c r="E81" s="80" t="s">
        <v>1672</v>
      </c>
      <c r="F81" s="80" t="s">
        <v>1774</v>
      </c>
    </row>
    <row r="82" spans="3:6" x14ac:dyDescent="0.25">
      <c r="C82" s="52" t="e">
        <f t="array" aca="1" ref="C82" ca="1">+_xludf.XLOOKUP(D82,LEASING!$C$2:$C$244,LEASING!$L$2:$L$244,0)</f>
        <v>#NAME?</v>
      </c>
      <c r="D82" s="56" t="s">
        <v>1849</v>
      </c>
      <c r="F82" s="80" t="s">
        <v>1774</v>
      </c>
    </row>
    <row r="83" spans="3:6" x14ac:dyDescent="0.25">
      <c r="C83" s="52" t="e">
        <f t="array" aca="1" ref="C83" ca="1">+_xludf.XLOOKUP(D83,LEASING!$C$2:$C$244,LEASING!$L$2:$L$244,0)</f>
        <v>#NAME?</v>
      </c>
      <c r="D83" s="56" t="s">
        <v>1674</v>
      </c>
      <c r="E83" s="80" t="s">
        <v>1675</v>
      </c>
      <c r="F83" s="80" t="s">
        <v>1774</v>
      </c>
    </row>
    <row r="84" spans="3:6" x14ac:dyDescent="0.25">
      <c r="C84" s="52" t="e">
        <f t="array" aca="1" ref="C84" ca="1">+_xludf.XLOOKUP(D84,LEASING!$C$2:$C$244,LEASING!$L$2:$L$244,0)</f>
        <v>#NAME?</v>
      </c>
      <c r="D84" s="56" t="s">
        <v>1677</v>
      </c>
      <c r="E84" s="80" t="s">
        <v>1675</v>
      </c>
      <c r="F84" s="80" t="s">
        <v>1774</v>
      </c>
    </row>
    <row r="85" spans="3:6" x14ac:dyDescent="0.25">
      <c r="C85" s="52" t="e">
        <f t="array" aca="1" ref="C85" ca="1">+_xludf.XLOOKUP(D85,LEASING!$C$2:$C$244,LEASING!$L$2:$L$244,0)</f>
        <v>#NAME?</v>
      </c>
      <c r="D85" s="56" t="s">
        <v>1850</v>
      </c>
      <c r="E85" s="80" t="s">
        <v>1851</v>
      </c>
      <c r="F85" s="80" t="s">
        <v>1774</v>
      </c>
    </row>
    <row r="86" spans="3:6" x14ac:dyDescent="0.25">
      <c r="C86" s="52" t="e">
        <f t="array" aca="1" ref="C86" ca="1">+_xludf.XLOOKUP(D86,LEASING!$C$2:$C$244,LEASING!$L$2:$L$244,0)</f>
        <v>#NAME?</v>
      </c>
      <c r="D86" s="56" t="s">
        <v>1852</v>
      </c>
      <c r="E86" s="80" t="s">
        <v>1853</v>
      </c>
      <c r="F86" s="80" t="s">
        <v>1774</v>
      </c>
    </row>
    <row r="87" spans="3:6" x14ac:dyDescent="0.25">
      <c r="C87" s="52" t="e">
        <f t="array" aca="1" ref="C87" ca="1">+_xludf.XLOOKUP(D87,LEASING!$C$2:$C$244,LEASING!$L$2:$L$244,0)</f>
        <v>#NAME?</v>
      </c>
      <c r="D87" s="56" t="s">
        <v>1854</v>
      </c>
      <c r="E87" s="80" t="s">
        <v>1853</v>
      </c>
      <c r="F87" s="80" t="s">
        <v>1774</v>
      </c>
    </row>
    <row r="88" spans="3:6" x14ac:dyDescent="0.25">
      <c r="C88" s="52" t="e">
        <f t="array" aca="1" ref="C88" ca="1">+_xludf.XLOOKUP(D88,LEASING!$C$2:$C$244,LEASING!$L$2:$L$244,0)</f>
        <v>#NAME?</v>
      </c>
      <c r="D88" s="56" t="s">
        <v>1855</v>
      </c>
      <c r="E88" s="80" t="s">
        <v>1776</v>
      </c>
      <c r="F88" s="80" t="s">
        <v>1774</v>
      </c>
    </row>
    <row r="89" spans="3:6" x14ac:dyDescent="0.25">
      <c r="C89" s="52" t="e">
        <f t="array" aca="1" ref="C89" ca="1">+_xludf.XLOOKUP(D89,LEASING!$C$2:$C$244,LEASING!$L$2:$L$244,0)</f>
        <v>#NAME?</v>
      </c>
      <c r="D89" s="56" t="s">
        <v>1856</v>
      </c>
      <c r="E89" s="80" t="s">
        <v>1776</v>
      </c>
      <c r="F89" s="80" t="s">
        <v>1774</v>
      </c>
    </row>
    <row r="90" spans="3:6" x14ac:dyDescent="0.25">
      <c r="C90" s="52" t="e">
        <f t="array" aca="1" ref="C90" ca="1">+_xludf.XLOOKUP(D90,LEASING!$C$2:$C$244,LEASING!$L$2:$L$244,0)</f>
        <v>#NAME?</v>
      </c>
      <c r="D90" s="56" t="s">
        <v>1857</v>
      </c>
      <c r="E90" s="80" t="s">
        <v>1858</v>
      </c>
      <c r="F90" s="80" t="s">
        <v>1774</v>
      </c>
    </row>
    <row r="91" spans="3:6" x14ac:dyDescent="0.25">
      <c r="C91" s="52" t="e">
        <f t="array" aca="1" ref="C91" ca="1">+_xludf.XLOOKUP(D91,LEASING!$C$2:$C$244,LEASING!$L$2:$L$244,0)</f>
        <v>#NAME?</v>
      </c>
      <c r="D91" s="56" t="s">
        <v>1859</v>
      </c>
      <c r="E91" s="80" t="s">
        <v>1858</v>
      </c>
      <c r="F91" s="80" t="s">
        <v>1774</v>
      </c>
    </row>
    <row r="92" spans="3:6" x14ac:dyDescent="0.25">
      <c r="C92" s="52" t="e">
        <f t="array" aca="1" ref="C92" ca="1">+_xludf.XLOOKUP(D92,LEASING!$C$2:$C$244,LEASING!$L$2:$L$244,0)</f>
        <v>#NAME?</v>
      </c>
      <c r="D92" s="56" t="s">
        <v>1860</v>
      </c>
      <c r="E92" s="80" t="s">
        <v>1861</v>
      </c>
      <c r="F92" s="80" t="s">
        <v>1774</v>
      </c>
    </row>
    <row r="93" spans="3:6" x14ac:dyDescent="0.25">
      <c r="C93" s="52" t="e">
        <f t="array" aca="1" ref="C93" ca="1">+_xludf.XLOOKUP(D93,LEASING!$C$2:$C$244,LEASING!$L$2:$L$244,0)</f>
        <v>#NAME?</v>
      </c>
      <c r="D93" s="56" t="s">
        <v>1862</v>
      </c>
      <c r="E93" s="80" t="s">
        <v>1861</v>
      </c>
      <c r="F93" s="80" t="s">
        <v>1774</v>
      </c>
    </row>
    <row r="94" spans="3:6" x14ac:dyDescent="0.25">
      <c r="C94" s="52" t="e">
        <f t="array" aca="1" ref="C94" ca="1">+_xludf.XLOOKUP(D94,LEASING!$C$2:$C$244,LEASING!$L$2:$L$244,0)</f>
        <v>#NAME?</v>
      </c>
      <c r="D94" s="56" t="s">
        <v>1863</v>
      </c>
      <c r="E94" s="80" t="s">
        <v>1864</v>
      </c>
      <c r="F94" s="80" t="s">
        <v>1774</v>
      </c>
    </row>
    <row r="95" spans="3:6" x14ac:dyDescent="0.25">
      <c r="C95" s="52" t="e">
        <f t="array" aca="1" ref="C95" ca="1">+_xludf.XLOOKUP(D95,LEASING!$C$2:$C$244,LEASING!$L$2:$L$244,0)</f>
        <v>#NAME?</v>
      </c>
      <c r="D95" s="56" t="s">
        <v>1865</v>
      </c>
      <c r="E95" s="80" t="s">
        <v>1864</v>
      </c>
      <c r="F95" s="80" t="s">
        <v>1774</v>
      </c>
    </row>
    <row r="96" spans="3:6" x14ac:dyDescent="0.25">
      <c r="C96" s="52" t="e">
        <f t="array" aca="1" ref="C96" ca="1">+_xludf.XLOOKUP(D96,LEASING!$C$2:$C$244,LEASING!$L$2:$L$244,0)</f>
        <v>#NAME?</v>
      </c>
      <c r="D96" s="56" t="s">
        <v>1866</v>
      </c>
      <c r="E96" s="80" t="s">
        <v>1867</v>
      </c>
      <c r="F96" s="80" t="s">
        <v>1774</v>
      </c>
    </row>
    <row r="97" spans="3:6" x14ac:dyDescent="0.25">
      <c r="C97" s="52" t="e">
        <f t="array" aca="1" ref="C97" ca="1">+_xludf.XLOOKUP(D97,LEASING!$C$2:$C$244,LEASING!$L$2:$L$244,0)</f>
        <v>#NAME?</v>
      </c>
      <c r="D97" s="56" t="s">
        <v>1868</v>
      </c>
      <c r="E97" s="80" t="s">
        <v>1776</v>
      </c>
      <c r="F97" s="80" t="s">
        <v>1774</v>
      </c>
    </row>
    <row r="98" spans="3:6" x14ac:dyDescent="0.25">
      <c r="C98" s="52" t="e">
        <f t="array" aca="1" ref="C98" ca="1">+_xludf.XLOOKUP(D98,LEASING!$C$2:$C$244,LEASING!$L$2:$L$244,0)</f>
        <v>#NAME?</v>
      </c>
      <c r="D98" s="56" t="s">
        <v>1869</v>
      </c>
      <c r="E98" s="80" t="s">
        <v>1776</v>
      </c>
      <c r="F98" s="80" t="s">
        <v>1774</v>
      </c>
    </row>
    <row r="99" spans="3:6" x14ac:dyDescent="0.25">
      <c r="C99" s="52" t="e">
        <f t="array" aca="1" ref="C99" ca="1">+_xludf.XLOOKUP(D99,LEASING!$C$2:$C$244,LEASING!$L$2:$L$244,0)</f>
        <v>#NAME?</v>
      </c>
      <c r="D99" s="56" t="s">
        <v>1870</v>
      </c>
      <c r="E99" s="80" t="s">
        <v>1871</v>
      </c>
      <c r="F99" s="80" t="s">
        <v>1774</v>
      </c>
    </row>
    <row r="100" spans="3:6" x14ac:dyDescent="0.25">
      <c r="C100" s="52" t="e">
        <f t="array" aca="1" ref="C100" ca="1">+_xludf.XLOOKUP(D100,LEASING!$C$2:$C$244,LEASING!$L$2:$L$244,0)</f>
        <v>#NAME?</v>
      </c>
      <c r="D100" s="56" t="s">
        <v>1872</v>
      </c>
      <c r="E100" s="80" t="s">
        <v>1776</v>
      </c>
      <c r="F100" s="80" t="s">
        <v>1774</v>
      </c>
    </row>
    <row r="101" spans="3:6" x14ac:dyDescent="0.25">
      <c r="C101" s="52" t="e">
        <f t="array" aca="1" ref="C101" ca="1">+_xludf.XLOOKUP(D101,LEASING!$C$2:$C$244,LEASING!$L$2:$L$244,0)</f>
        <v>#NAME?</v>
      </c>
      <c r="D101" s="56" t="s">
        <v>1873</v>
      </c>
      <c r="E101" s="80" t="s">
        <v>1776</v>
      </c>
      <c r="F101" s="80" t="s">
        <v>1774</v>
      </c>
    </row>
    <row r="102" spans="3:6" x14ac:dyDescent="0.25">
      <c r="C102" s="52" t="e">
        <f t="array" aca="1" ref="C102" ca="1">+_xludf.XLOOKUP(D102,LEASING!$C$2:$C$244,LEASING!$L$2:$L$244,0)</f>
        <v>#NAME?</v>
      </c>
      <c r="D102" s="56" t="s">
        <v>1874</v>
      </c>
      <c r="E102" s="80" t="s">
        <v>1875</v>
      </c>
      <c r="F102" s="80" t="s">
        <v>1774</v>
      </c>
    </row>
    <row r="103" spans="3:6" x14ac:dyDescent="0.25">
      <c r="C103" s="52" t="e">
        <f t="array" aca="1" ref="C103" ca="1">+_xludf.XLOOKUP(D103,LEASING!$C$2:$C$244,LEASING!$L$2:$L$244,0)</f>
        <v>#NAME?</v>
      </c>
      <c r="D103" s="56" t="s">
        <v>1876</v>
      </c>
      <c r="E103" s="80" t="s">
        <v>1877</v>
      </c>
      <c r="F103" s="80" t="s">
        <v>1774</v>
      </c>
    </row>
    <row r="104" spans="3:6" x14ac:dyDescent="0.25">
      <c r="C104" s="52" t="e">
        <f t="array" aca="1" ref="C104" ca="1">+_xludf.XLOOKUP(D104,LEASING!$C$2:$C$244,LEASING!$L$2:$L$244,0)</f>
        <v>#NAME?</v>
      </c>
      <c r="D104" s="56" t="s">
        <v>1878</v>
      </c>
      <c r="E104" s="80" t="s">
        <v>1879</v>
      </c>
      <c r="F104" s="80" t="s">
        <v>1774</v>
      </c>
    </row>
    <row r="105" spans="3:6" x14ac:dyDescent="0.25">
      <c r="C105" s="52" t="e">
        <f t="array" aca="1" ref="C105" ca="1">+_xludf.XLOOKUP(D105,LEASING!$C$2:$C$244,LEASING!$L$2:$L$244,0)</f>
        <v>#NAME?</v>
      </c>
      <c r="D105" s="56" t="s">
        <v>1880</v>
      </c>
      <c r="E105" s="80" t="s">
        <v>1879</v>
      </c>
      <c r="F105" s="80" t="s">
        <v>1774</v>
      </c>
    </row>
    <row r="106" spans="3:6" x14ac:dyDescent="0.25">
      <c r="C106" s="52" t="e">
        <f t="array" aca="1" ref="C106" ca="1">+_xludf.XLOOKUP(D106,LEASING!$C$2:$C$244,LEASING!$L$2:$L$244,0)</f>
        <v>#NAME?</v>
      </c>
      <c r="D106" s="56" t="s">
        <v>1881</v>
      </c>
      <c r="E106" s="80" t="s">
        <v>1882</v>
      </c>
      <c r="F106" s="80" t="s">
        <v>1774</v>
      </c>
    </row>
    <row r="107" spans="3:6" x14ac:dyDescent="0.25">
      <c r="C107" s="52" t="e">
        <f t="array" aca="1" ref="C107" ca="1">+_xludf.XLOOKUP(D107,LEASING!$C$2:$C$244,LEASING!$L$2:$L$244,0)</f>
        <v>#NAME?</v>
      </c>
      <c r="D107" s="56" t="s">
        <v>1883</v>
      </c>
      <c r="E107" s="80" t="s">
        <v>1884</v>
      </c>
      <c r="F107" s="80" t="s">
        <v>1774</v>
      </c>
    </row>
    <row r="108" spans="3:6" x14ac:dyDescent="0.25">
      <c r="C108" s="52" t="e">
        <f t="array" aca="1" ref="C108" ca="1">+_xludf.XLOOKUP(D108,LEASING!$C$2:$C$244,LEASING!$L$2:$L$244,0)</f>
        <v>#NAME?</v>
      </c>
      <c r="D108" s="56" t="s">
        <v>1885</v>
      </c>
      <c r="E108" s="80" t="s">
        <v>1884</v>
      </c>
      <c r="F108" s="80" t="s">
        <v>1774</v>
      </c>
    </row>
    <row r="109" spans="3:6" x14ac:dyDescent="0.25">
      <c r="C109" s="52" t="e">
        <f t="array" aca="1" ref="C109" ca="1">+_xludf.XLOOKUP(D109,LEASING!$C$2:$C$244,LEASING!$L$2:$L$244,0)</f>
        <v>#NAME?</v>
      </c>
      <c r="D109" s="56" t="s">
        <v>1886</v>
      </c>
      <c r="E109" s="80" t="s">
        <v>1776</v>
      </c>
      <c r="F109" s="80" t="s">
        <v>1774</v>
      </c>
    </row>
    <row r="110" spans="3:6" x14ac:dyDescent="0.25">
      <c r="C110" s="52" t="e">
        <f t="array" aca="1" ref="C110" ca="1">+_xludf.XLOOKUP(D110,LEASING!$C$2:$C$244,LEASING!$L$2:$L$244,0)</f>
        <v>#NAME?</v>
      </c>
      <c r="D110" s="56" t="s">
        <v>1887</v>
      </c>
      <c r="E110" s="80" t="s">
        <v>1776</v>
      </c>
      <c r="F110" s="80" t="s">
        <v>1774</v>
      </c>
    </row>
    <row r="111" spans="3:6" x14ac:dyDescent="0.25">
      <c r="C111" s="52" t="e">
        <f t="array" aca="1" ref="C111" ca="1">+_xludf.XLOOKUP(D111,LEASING!$C$2:$C$244,LEASING!$L$2:$L$244,0)</f>
        <v>#NAME?</v>
      </c>
      <c r="D111" s="56" t="s">
        <v>1888</v>
      </c>
      <c r="E111" s="80" t="s">
        <v>1776</v>
      </c>
      <c r="F111" s="80" t="s">
        <v>1774</v>
      </c>
    </row>
    <row r="112" spans="3:6" x14ac:dyDescent="0.25">
      <c r="C112" s="52" t="e">
        <f t="array" aca="1" ref="C112" ca="1">+_xludf.XLOOKUP(D112,LEASING!$C$2:$C$244,LEASING!$L$2:$L$244,0)</f>
        <v>#NAME?</v>
      </c>
      <c r="D112" s="56" t="s">
        <v>1889</v>
      </c>
      <c r="E112" s="80" t="s">
        <v>1890</v>
      </c>
      <c r="F112" s="80" t="s">
        <v>1774</v>
      </c>
    </row>
    <row r="113" spans="3:6" x14ac:dyDescent="0.25">
      <c r="C113" s="52" t="e">
        <f t="array" aca="1" ref="C113" ca="1">+_xludf.XLOOKUP(D113,LEASING!$C$2:$C$244,LEASING!$L$2:$L$244,0)</f>
        <v>#NAME?</v>
      </c>
      <c r="D113" s="56" t="s">
        <v>1891</v>
      </c>
      <c r="E113" s="80" t="s">
        <v>1892</v>
      </c>
      <c r="F113" s="80" t="s">
        <v>1774</v>
      </c>
    </row>
    <row r="114" spans="3:6" x14ac:dyDescent="0.25">
      <c r="C114" s="52" t="e">
        <f t="array" aca="1" ref="C114" ca="1">+_xludf.XLOOKUP(D114,LEASING!$C$2:$C$244,LEASING!$L$2:$L$244,0)</f>
        <v>#NAME?</v>
      </c>
      <c r="D114" s="56" t="s">
        <v>1893</v>
      </c>
      <c r="E114" s="80" t="s">
        <v>1892</v>
      </c>
      <c r="F114" s="80" t="s">
        <v>1774</v>
      </c>
    </row>
    <row r="115" spans="3:6" x14ac:dyDescent="0.25">
      <c r="C115" s="52" t="e">
        <f t="array" aca="1" ref="C115" ca="1">+_xludf.XLOOKUP(D115,LEASING!$C$2:$C$244,LEASING!$L$2:$L$244,0)</f>
        <v>#NAME?</v>
      </c>
      <c r="D115" s="56" t="s">
        <v>1678</v>
      </c>
      <c r="E115" s="80" t="s">
        <v>1679</v>
      </c>
      <c r="F115" s="80" t="s">
        <v>1774</v>
      </c>
    </row>
    <row r="116" spans="3:6" x14ac:dyDescent="0.25">
      <c r="C116" s="52" t="e">
        <f t="array" aca="1" ref="C116" ca="1">+_xludf.XLOOKUP(D116,LEASING!$C$2:$C$244,LEASING!$L$2:$L$244,0)</f>
        <v>#NAME?</v>
      </c>
      <c r="D116" s="56" t="s">
        <v>1680</v>
      </c>
      <c r="E116" s="80" t="s">
        <v>1681</v>
      </c>
      <c r="F116" s="80" t="s">
        <v>1774</v>
      </c>
    </row>
    <row r="117" spans="3:6" x14ac:dyDescent="0.25">
      <c r="C117" s="52" t="e">
        <f t="array" aca="1" ref="C117" ca="1">+_xludf.XLOOKUP(D117,LEASING!$C$2:$C$244,LEASING!$L$2:$L$244,0)</f>
        <v>#NAME?</v>
      </c>
      <c r="D117" s="56" t="s">
        <v>1682</v>
      </c>
      <c r="E117" s="80" t="s">
        <v>1683</v>
      </c>
      <c r="F117" s="80" t="s">
        <v>1774</v>
      </c>
    </row>
    <row r="118" spans="3:6" x14ac:dyDescent="0.25">
      <c r="C118" s="52" t="e">
        <f t="array" aca="1" ref="C118" ca="1">+_xludf.XLOOKUP(D118,LEASING!$C$2:$C$244,LEASING!$L$2:$L$244,0)</f>
        <v>#NAME?</v>
      </c>
      <c r="D118" s="56" t="s">
        <v>1684</v>
      </c>
      <c r="E118" s="80" t="s">
        <v>1685</v>
      </c>
      <c r="F118" s="80" t="s">
        <v>1774</v>
      </c>
    </row>
    <row r="119" spans="3:6" x14ac:dyDescent="0.25">
      <c r="C119" s="52" t="e">
        <f t="array" aca="1" ref="C119" ca="1">+_xludf.XLOOKUP(D119,LEASING!$C$2:$C$244,LEASING!$L$2:$L$244,0)</f>
        <v>#NAME?</v>
      </c>
      <c r="D119" s="56" t="s">
        <v>1686</v>
      </c>
      <c r="E119" s="80" t="s">
        <v>1687</v>
      </c>
      <c r="F119" s="80" t="s">
        <v>1774</v>
      </c>
    </row>
    <row r="120" spans="3:6" x14ac:dyDescent="0.25">
      <c r="C120" s="52" t="e">
        <f t="array" aca="1" ref="C120" ca="1">+_xludf.XLOOKUP(D120,LEASING!$C$2:$C$244,LEASING!$L$2:$L$244,0)</f>
        <v>#NAME?</v>
      </c>
      <c r="D120" s="56" t="s">
        <v>1688</v>
      </c>
      <c r="E120" s="80" t="s">
        <v>1689</v>
      </c>
      <c r="F120" s="80" t="s">
        <v>1774</v>
      </c>
    </row>
    <row r="121" spans="3:6" x14ac:dyDescent="0.25">
      <c r="C121" s="52" t="e">
        <f t="array" aca="1" ref="C121" ca="1">+_xludf.XLOOKUP(D121,LEASING!$C$2:$C$244,LEASING!$L$2:$L$244,0)</f>
        <v>#NAME?</v>
      </c>
      <c r="D121" s="56" t="s">
        <v>1690</v>
      </c>
      <c r="E121" s="80" t="s">
        <v>1691</v>
      </c>
      <c r="F121" s="80" t="s">
        <v>1774</v>
      </c>
    </row>
    <row r="122" spans="3:6" x14ac:dyDescent="0.25">
      <c r="C122" s="52" t="e">
        <f t="array" aca="1" ref="C122" ca="1">+_xludf.XLOOKUP(D122,LEASING!$C$2:$C$244,LEASING!$L$2:$L$244,0)</f>
        <v>#NAME?</v>
      </c>
      <c r="D122" s="56" t="s">
        <v>1692</v>
      </c>
      <c r="E122" s="80" t="s">
        <v>1693</v>
      </c>
      <c r="F122" s="80" t="s">
        <v>1774</v>
      </c>
    </row>
    <row r="123" spans="3:6" x14ac:dyDescent="0.25">
      <c r="C123" s="52" t="e">
        <f t="array" aca="1" ref="C123" ca="1">+_xludf.XLOOKUP(D123,LEASING!$C$2:$C$244,LEASING!$L$2:$L$244,0)</f>
        <v>#NAME?</v>
      </c>
      <c r="D123" s="56" t="s">
        <v>1694</v>
      </c>
      <c r="E123" s="80" t="s">
        <v>1695</v>
      </c>
      <c r="F123" s="80" t="s">
        <v>1774</v>
      </c>
    </row>
    <row r="124" spans="3:6" x14ac:dyDescent="0.25">
      <c r="C124" s="52" t="e">
        <f t="array" aca="1" ref="C124" ca="1">+_xludf.XLOOKUP(D124,LEASING!$C$2:$C$244,LEASING!$L$2:$L$244,0)</f>
        <v>#NAME?</v>
      </c>
      <c r="D124" s="56" t="s">
        <v>1696</v>
      </c>
      <c r="E124" s="80" t="s">
        <v>1697</v>
      </c>
      <c r="F124" s="80" t="s">
        <v>1774</v>
      </c>
    </row>
    <row r="125" spans="3:6" x14ac:dyDescent="0.25">
      <c r="C125" s="52" t="e">
        <f t="array" aca="1" ref="C125" ca="1">+_xludf.XLOOKUP(D125,LEASING!$C$2:$C$244,LEASING!$L$2:$L$244,0)</f>
        <v>#NAME?</v>
      </c>
      <c r="D125" s="56" t="s">
        <v>1698</v>
      </c>
      <c r="E125" s="80" t="s">
        <v>1699</v>
      </c>
      <c r="F125" s="80" t="s">
        <v>1774</v>
      </c>
    </row>
    <row r="126" spans="3:6" x14ac:dyDescent="0.25">
      <c r="C126" s="52" t="e">
        <f t="array" aca="1" ref="C126" ca="1">+_xludf.XLOOKUP(D126,LEASING!$C$2:$C$244,LEASING!$L$2:$L$244,0)</f>
        <v>#NAME?</v>
      </c>
      <c r="D126" s="56" t="s">
        <v>1700</v>
      </c>
      <c r="E126" s="80" t="s">
        <v>1701</v>
      </c>
      <c r="F126" s="80" t="s">
        <v>1774</v>
      </c>
    </row>
    <row r="127" spans="3:6" x14ac:dyDescent="0.25">
      <c r="C127" s="52" t="e">
        <f t="array" aca="1" ref="C127" ca="1">+_xludf.XLOOKUP(D127,LEASING!$C$2:$C$244,LEASING!$L$2:$L$244,0)</f>
        <v>#NAME?</v>
      </c>
      <c r="D127" s="56" t="s">
        <v>1702</v>
      </c>
      <c r="E127" s="80" t="s">
        <v>1703</v>
      </c>
      <c r="F127" s="80" t="s">
        <v>1774</v>
      </c>
    </row>
    <row r="128" spans="3:6" x14ac:dyDescent="0.25">
      <c r="C128" s="52" t="e">
        <f t="array" aca="1" ref="C128" ca="1">+_xludf.XLOOKUP(D128,LEASING!$C$2:$C$244,LEASING!$L$2:$L$244,0)</f>
        <v>#NAME?</v>
      </c>
      <c r="D128" s="56" t="s">
        <v>1704</v>
      </c>
      <c r="E128" s="80" t="s">
        <v>1705</v>
      </c>
      <c r="F128" s="80" t="s">
        <v>1774</v>
      </c>
    </row>
    <row r="129" spans="3:6" x14ac:dyDescent="0.25">
      <c r="C129" s="52" t="e">
        <f t="array" aca="1" ref="C129" ca="1">+_xludf.XLOOKUP(D129,LEASING!$C$2:$C$244,LEASING!$L$2:$L$244,0)</f>
        <v>#NAME?</v>
      </c>
      <c r="D129" s="56" t="s">
        <v>1706</v>
      </c>
      <c r="E129" s="80" t="s">
        <v>1707</v>
      </c>
      <c r="F129" s="80" t="s">
        <v>1774</v>
      </c>
    </row>
    <row r="130" spans="3:6" x14ac:dyDescent="0.25">
      <c r="C130" s="52" t="e">
        <f t="array" aca="1" ref="C130" ca="1">+_xludf.XLOOKUP(D130,LEASING!$C$2:$C$244,LEASING!$L$2:$L$244,0)</f>
        <v>#NAME?</v>
      </c>
      <c r="D130" s="56" t="s">
        <v>1708</v>
      </c>
      <c r="E130" s="80" t="s">
        <v>1709</v>
      </c>
      <c r="F130" s="80" t="s">
        <v>1774</v>
      </c>
    </row>
    <row r="131" spans="3:6" x14ac:dyDescent="0.25">
      <c r="C131" s="52" t="e">
        <f t="array" aca="1" ref="C131" ca="1">+_xludf.XLOOKUP(D131,LEASING!$C$2:$C$244,LEASING!$L$2:$L$244,0)</f>
        <v>#NAME?</v>
      </c>
      <c r="D131" s="56" t="s">
        <v>1710</v>
      </c>
      <c r="E131" s="80" t="s">
        <v>1711</v>
      </c>
      <c r="F131" s="80" t="s">
        <v>1774</v>
      </c>
    </row>
    <row r="132" spans="3:6" x14ac:dyDescent="0.25">
      <c r="C132" s="52" t="e">
        <f t="array" aca="1" ref="C132" ca="1">+_xludf.XLOOKUP(D132,LEASING!$C$2:$C$244,LEASING!$L$2:$L$244,0)</f>
        <v>#NAME?</v>
      </c>
      <c r="D132" s="56" t="s">
        <v>1712</v>
      </c>
      <c r="E132" s="80" t="s">
        <v>1713</v>
      </c>
      <c r="F132" s="80" t="s">
        <v>1774</v>
      </c>
    </row>
    <row r="133" spans="3:6" x14ac:dyDescent="0.25">
      <c r="C133" s="52" t="e">
        <f t="array" aca="1" ref="C133" ca="1">+_xludf.XLOOKUP(D133,LEASING!$C$2:$C$244,LEASING!$L$2:$L$244,0)</f>
        <v>#NAME?</v>
      </c>
      <c r="D133" s="56" t="s">
        <v>1714</v>
      </c>
      <c r="E133" s="80" t="s">
        <v>1715</v>
      </c>
      <c r="F133" s="80" t="s">
        <v>1774</v>
      </c>
    </row>
    <row r="134" spans="3:6" x14ac:dyDescent="0.25">
      <c r="C134" s="52" t="e">
        <f t="array" aca="1" ref="C134" ca="1">+_xludf.XLOOKUP(D134,LEASING!$C$2:$C$244,LEASING!$L$2:$L$244,0)</f>
        <v>#NAME?</v>
      </c>
      <c r="D134" s="56" t="s">
        <v>1716</v>
      </c>
      <c r="E134" s="80" t="s">
        <v>1894</v>
      </c>
      <c r="F134" s="80" t="s">
        <v>1774</v>
      </c>
    </row>
    <row r="135" spans="3:6" x14ac:dyDescent="0.25">
      <c r="C135" s="52" t="e">
        <f t="array" aca="1" ref="C135" ca="1">+_xludf.XLOOKUP(D135,LEASING!$C$2:$C$244,LEASING!$L$2:$L$244,0)</f>
        <v>#NAME?</v>
      </c>
      <c r="D135" s="56" t="s">
        <v>1718</v>
      </c>
      <c r="E135" s="80" t="s">
        <v>1719</v>
      </c>
      <c r="F135" s="80" t="s">
        <v>1774</v>
      </c>
    </row>
    <row r="136" spans="3:6" x14ac:dyDescent="0.25">
      <c r="C136" s="52" t="e">
        <f t="array" aca="1" ref="C136" ca="1">+_xludf.XLOOKUP(D136,LEASING!$C$2:$C$244,LEASING!$L$2:$L$244,0)</f>
        <v>#NAME?</v>
      </c>
      <c r="D136" s="56" t="s">
        <v>1720</v>
      </c>
      <c r="E136" s="80" t="s">
        <v>1721</v>
      </c>
      <c r="F136" s="80" t="s">
        <v>1774</v>
      </c>
    </row>
    <row r="137" spans="3:6" x14ac:dyDescent="0.25">
      <c r="C137" s="52" t="e">
        <f t="array" aca="1" ref="C137" ca="1">+_xludf.XLOOKUP(D137,LEASING!$C$2:$C$244,LEASING!$L$2:$L$244,0)</f>
        <v>#NAME?</v>
      </c>
      <c r="D137" s="56" t="s">
        <v>1722</v>
      </c>
      <c r="E137" s="80" t="s">
        <v>1723</v>
      </c>
      <c r="F137" s="80" t="s">
        <v>1774</v>
      </c>
    </row>
    <row r="138" spans="3:6" x14ac:dyDescent="0.25">
      <c r="C138" s="52" t="e">
        <f t="array" aca="1" ref="C138" ca="1">+_xludf.XLOOKUP(D138,LEASING!$C$2:$C$244,LEASING!$L$2:$L$244,0)</f>
        <v>#NAME?</v>
      </c>
      <c r="D138" s="56" t="s">
        <v>1724</v>
      </c>
      <c r="E138" s="80" t="s">
        <v>1725</v>
      </c>
      <c r="F138" s="80" t="s">
        <v>1774</v>
      </c>
    </row>
    <row r="139" spans="3:6" x14ac:dyDescent="0.25">
      <c r="C139" s="52" t="e">
        <f t="array" aca="1" ref="C139" ca="1">+_xludf.XLOOKUP(D139,LEASING!$C$2:$C$244,LEASING!$L$2:$L$244,0)</f>
        <v>#NAME?</v>
      </c>
      <c r="D139" s="56" t="s">
        <v>1726</v>
      </c>
      <c r="E139" s="80" t="s">
        <v>1727</v>
      </c>
      <c r="F139" s="80" t="s">
        <v>1774</v>
      </c>
    </row>
    <row r="140" spans="3:6" x14ac:dyDescent="0.25">
      <c r="C140" s="52" t="e">
        <f t="array" aca="1" ref="C140" ca="1">+_xludf.XLOOKUP(D140,LEASING!$C$2:$C$244,LEASING!$L$2:$L$244,0)</f>
        <v>#NAME?</v>
      </c>
      <c r="D140" s="56" t="s">
        <v>1728</v>
      </c>
      <c r="E140" s="80" t="s">
        <v>1895</v>
      </c>
      <c r="F140" s="80" t="s">
        <v>1774</v>
      </c>
    </row>
    <row r="141" spans="3:6" x14ac:dyDescent="0.25">
      <c r="C141" s="52" t="e">
        <f t="array" aca="1" ref="C141" ca="1">+_xludf.XLOOKUP(D141,LEASING!$C$2:$C$244,LEASING!$L$2:$L$244,0)</f>
        <v>#NAME?</v>
      </c>
      <c r="D141" s="56" t="s">
        <v>1730</v>
      </c>
      <c r="E141" s="80" t="s">
        <v>1731</v>
      </c>
      <c r="F141" s="80" t="s">
        <v>1774</v>
      </c>
    </row>
    <row r="142" spans="3:6" x14ac:dyDescent="0.25">
      <c r="C142" s="52" t="e">
        <f t="array" aca="1" ref="C142" ca="1">+_xludf.XLOOKUP(D142,LEASING!$C$2:$C$244,LEASING!$L$2:$L$244,0)</f>
        <v>#NAME?</v>
      </c>
      <c r="D142" s="56" t="s">
        <v>1732</v>
      </c>
      <c r="E142" s="80" t="s">
        <v>1733</v>
      </c>
      <c r="F142" s="80" t="s">
        <v>1774</v>
      </c>
    </row>
    <row r="143" spans="3:6" x14ac:dyDescent="0.25">
      <c r="C143" s="52" t="e">
        <f t="array" aca="1" ref="C143" ca="1">+_xludf.XLOOKUP(D143,LEASING!$C$2:$C$244,LEASING!$L$2:$L$244,0)</f>
        <v>#NAME?</v>
      </c>
      <c r="D143" s="56" t="s">
        <v>1734</v>
      </c>
      <c r="E143" s="80" t="s">
        <v>1735</v>
      </c>
      <c r="F143" s="80" t="s">
        <v>1774</v>
      </c>
    </row>
    <row r="144" spans="3:6" x14ac:dyDescent="0.25">
      <c r="C144" s="52" t="e">
        <f t="array" aca="1" ref="C144" ca="1">+_xludf.XLOOKUP(D144,LEASING!$C$2:$C$244,LEASING!$L$2:$L$244,0)</f>
        <v>#NAME?</v>
      </c>
      <c r="D144" s="56" t="s">
        <v>1736</v>
      </c>
      <c r="E144" s="80" t="s">
        <v>1896</v>
      </c>
      <c r="F144" s="80" t="s">
        <v>1774</v>
      </c>
    </row>
    <row r="145" spans="3:6" x14ac:dyDescent="0.25">
      <c r="C145" s="52" t="e">
        <f t="array" aca="1" ref="C145" ca="1">+_xludf.XLOOKUP(D145,LEASING!$C$2:$C$244,LEASING!$L$2:$L$244,0)</f>
        <v>#NAME?</v>
      </c>
      <c r="D145" s="56" t="s">
        <v>1738</v>
      </c>
      <c r="E145" s="80" t="s">
        <v>1739</v>
      </c>
      <c r="F145" s="80" t="s">
        <v>1774</v>
      </c>
    </row>
    <row r="146" spans="3:6" x14ac:dyDescent="0.25">
      <c r="C146" s="52" t="e">
        <f t="array" aca="1" ref="C146" ca="1">+_xludf.XLOOKUP(D146,LEASING!$C$2:$C$244,LEASING!$L$2:$L$244,0)</f>
        <v>#NAME?</v>
      </c>
      <c r="D146" s="56" t="s">
        <v>1740</v>
      </c>
      <c r="E146" s="80" t="s">
        <v>1741</v>
      </c>
      <c r="F146" s="80" t="s">
        <v>1774</v>
      </c>
    </row>
    <row r="147" spans="3:6" x14ac:dyDescent="0.25">
      <c r="C147" s="52" t="e">
        <f t="array" aca="1" ref="C147" ca="1">+_xludf.XLOOKUP(D147,LEASING!$C$2:$C$244,LEASING!$L$2:$L$244,0)</f>
        <v>#NAME?</v>
      </c>
      <c r="D147" s="56" t="s">
        <v>1742</v>
      </c>
      <c r="E147" s="80" t="s">
        <v>1743</v>
      </c>
      <c r="F147" s="80" t="s">
        <v>1774</v>
      </c>
    </row>
    <row r="148" spans="3:6" x14ac:dyDescent="0.25">
      <c r="C148" s="52" t="e">
        <f t="array" aca="1" ref="C148" ca="1">+_xludf.XLOOKUP(D148,LEASING!$C$2:$C$244,LEASING!$L$2:$L$244,0)</f>
        <v>#NAME?</v>
      </c>
      <c r="D148" s="56" t="s">
        <v>1744</v>
      </c>
      <c r="E148" s="80" t="s">
        <v>1745</v>
      </c>
      <c r="F148" s="80" t="s">
        <v>1774</v>
      </c>
    </row>
    <row r="149" spans="3:6" x14ac:dyDescent="0.25">
      <c r="C149" s="52" t="e">
        <f t="array" aca="1" ref="C149" ca="1">+_xludf.XLOOKUP(D149,LEASING!$C$2:$C$244,LEASING!$L$2:$L$244,0)</f>
        <v>#NAME?</v>
      </c>
      <c r="D149" s="56" t="s">
        <v>1746</v>
      </c>
      <c r="E149" s="80" t="s">
        <v>1747</v>
      </c>
      <c r="F149" s="80" t="s">
        <v>1774</v>
      </c>
    </row>
    <row r="150" spans="3:6" x14ac:dyDescent="0.25">
      <c r="C150" s="52" t="e">
        <f t="array" aca="1" ref="C150" ca="1">+_xludf.XLOOKUP(D150,LEASING!$C$2:$C$244,LEASING!$L$2:$L$244,0)</f>
        <v>#NAME?</v>
      </c>
      <c r="D150" s="56" t="s">
        <v>1748</v>
      </c>
      <c r="E150" s="80" t="s">
        <v>1897</v>
      </c>
      <c r="F150" s="80" t="s">
        <v>1774</v>
      </c>
    </row>
    <row r="151" spans="3:6" x14ac:dyDescent="0.25">
      <c r="C151" s="52" t="e">
        <f t="array" aca="1" ref="C151" ca="1">+_xludf.XLOOKUP(D151,LEASING!$C$2:$C$244,LEASING!$L$2:$L$244,0)</f>
        <v>#NAME?</v>
      </c>
      <c r="D151" s="56" t="s">
        <v>1898</v>
      </c>
      <c r="E151" s="80" t="s">
        <v>1899</v>
      </c>
      <c r="F151" s="80" t="s">
        <v>1774</v>
      </c>
    </row>
    <row r="152" spans="3:6" x14ac:dyDescent="0.25">
      <c r="C152" s="52" t="e">
        <f t="array" aca="1" ref="C152" ca="1">+_xludf.XLOOKUP(D152,LEASING!$C$2:$C$244,LEASING!$L$2:$L$244,0)</f>
        <v>#NAME?</v>
      </c>
      <c r="D152" s="56" t="s">
        <v>1750</v>
      </c>
      <c r="E152" s="80" t="s">
        <v>1683</v>
      </c>
      <c r="F152" s="80" t="s">
        <v>1774</v>
      </c>
    </row>
    <row r="153" spans="3:6" x14ac:dyDescent="0.25">
      <c r="C153" s="52" t="e">
        <f t="array" aca="1" ref="C153" ca="1">+_xludf.XLOOKUP(D153,LEASING!$C$2:$C$244,LEASING!$L$2:$L$244,0)</f>
        <v>#NAME?</v>
      </c>
      <c r="D153" s="56" t="s">
        <v>1751</v>
      </c>
      <c r="E153" s="80" t="s">
        <v>1752</v>
      </c>
      <c r="F153" s="80" t="s">
        <v>1774</v>
      </c>
    </row>
    <row r="154" spans="3:6" x14ac:dyDescent="0.25">
      <c r="C154" s="52" t="e">
        <f t="array" aca="1" ref="C154" ca="1">+_xludf.XLOOKUP(D154,LEASING!$C$2:$C$244,LEASING!$L$2:$L$244,0)</f>
        <v>#NAME?</v>
      </c>
      <c r="D154" s="56" t="s">
        <v>1753</v>
      </c>
      <c r="E154" s="80" t="s">
        <v>1754</v>
      </c>
      <c r="F154" s="80" t="s">
        <v>1774</v>
      </c>
    </row>
    <row r="155" spans="3:6" x14ac:dyDescent="0.25">
      <c r="C155" s="52" t="e">
        <f t="array" aca="1" ref="C155" ca="1">+_xludf.XLOOKUP(D155,LEASING!$C$2:$C$244,LEASING!$L$2:$L$244,0)</f>
        <v>#NAME?</v>
      </c>
      <c r="D155" s="56" t="s">
        <v>1755</v>
      </c>
      <c r="E155" s="80" t="s">
        <v>1756</v>
      </c>
      <c r="F155" s="80" t="s">
        <v>1774</v>
      </c>
    </row>
    <row r="156" spans="3:6" x14ac:dyDescent="0.25">
      <c r="C156" s="52" t="e">
        <f t="array" aca="1" ref="C156" ca="1">+_xludf.XLOOKUP(D156,LEASING!$C$2:$C$244,LEASING!$L$2:$L$244,0)</f>
        <v>#NAME?</v>
      </c>
      <c r="D156" s="56" t="s">
        <v>1757</v>
      </c>
      <c r="E156" s="80" t="s">
        <v>1758</v>
      </c>
      <c r="F156" s="80" t="s">
        <v>1774</v>
      </c>
    </row>
    <row r="157" spans="3:6" x14ac:dyDescent="0.25">
      <c r="C157" s="52" t="e">
        <f t="array" aca="1" ref="C157" ca="1">+_xludf.XLOOKUP(D157,LEASING!$C$2:$C$244,LEASING!$L$2:$L$244,0)</f>
        <v>#NAME?</v>
      </c>
      <c r="D157" s="56" t="s">
        <v>1759</v>
      </c>
      <c r="E157" s="80" t="s">
        <v>1760</v>
      </c>
      <c r="F157" s="80" t="s">
        <v>1774</v>
      </c>
    </row>
    <row r="158" spans="3:6" x14ac:dyDescent="0.25">
      <c r="C158" s="52" t="e">
        <f t="array" aca="1" ref="C158" ca="1">+_xludf.XLOOKUP(D158,LEASING!$C$2:$C$244,LEASING!$L$2:$L$244,0)</f>
        <v>#NAME?</v>
      </c>
      <c r="D158" s="56" t="s">
        <v>1761</v>
      </c>
      <c r="E158" s="80" t="s">
        <v>1762</v>
      </c>
      <c r="F158" s="80" t="s">
        <v>1774</v>
      </c>
    </row>
    <row r="159" spans="3:6" x14ac:dyDescent="0.25">
      <c r="C159" s="52" t="e">
        <f t="array" aca="1" ref="C159" ca="1">+_xludf.XLOOKUP(D159,LEASING!$C$2:$C$244,LEASING!$L$2:$L$244,0)</f>
        <v>#NAME?</v>
      </c>
      <c r="D159" s="56" t="s">
        <v>1763</v>
      </c>
      <c r="E159" s="80" t="s">
        <v>1762</v>
      </c>
      <c r="F159" s="80" t="s">
        <v>1774</v>
      </c>
    </row>
    <row r="160" spans="3:6" x14ac:dyDescent="0.25">
      <c r="C160" s="52" t="e">
        <f t="array" aca="1" ref="C160" ca="1">+_xludf.XLOOKUP(D160,LEASING!$C$2:$C$244,LEASING!$L$2:$L$244,0)</f>
        <v>#NAME?</v>
      </c>
      <c r="D160" s="56" t="s">
        <v>1900</v>
      </c>
      <c r="E160" s="80" t="s">
        <v>1901</v>
      </c>
      <c r="F160" s="80" t="s">
        <v>1774</v>
      </c>
    </row>
    <row r="161" spans="3:6" x14ac:dyDescent="0.25">
      <c r="C161" s="52" t="e">
        <f t="array" aca="1" ref="C161" ca="1">+_xludf.XLOOKUP(D161,LEASING!$C$2:$C$244,LEASING!$L$2:$L$244,0)</f>
        <v>#NAME?</v>
      </c>
      <c r="D161" s="56" t="s">
        <v>1764</v>
      </c>
      <c r="E161" s="80" t="s">
        <v>1765</v>
      </c>
      <c r="F161" s="80" t="s">
        <v>1774</v>
      </c>
    </row>
    <row r="162" spans="3:6" x14ac:dyDescent="0.25">
      <c r="C162" s="52" t="e">
        <f t="array" aca="1" ref="C162" ca="1">+_xludf.XLOOKUP(D162,LEASING!$C$2:$C$244,LEASING!$L$2:$L$244,0)</f>
        <v>#NAME?</v>
      </c>
      <c r="D162" s="56" t="s">
        <v>1767</v>
      </c>
      <c r="E162" s="80" t="s">
        <v>1765</v>
      </c>
      <c r="F162" s="80" t="s">
        <v>1774</v>
      </c>
    </row>
    <row r="163" spans="3:6" x14ac:dyDescent="0.25">
      <c r="C163" s="52" t="e">
        <f t="array" aca="1" ref="C163" ca="1">+_xludf.XLOOKUP(D163,LEASING!$C$2:$C$244,LEASING!$L$2:$L$244,0)</f>
        <v>#NAME?</v>
      </c>
      <c r="D163" s="56" t="s">
        <v>1902</v>
      </c>
      <c r="E163" s="80" t="s">
        <v>1903</v>
      </c>
      <c r="F163" s="80" t="s">
        <v>1774</v>
      </c>
    </row>
    <row r="164" spans="3:6" x14ac:dyDescent="0.25">
      <c r="C164" s="52" t="e">
        <f t="array" aca="1" ref="C164" ca="1">+_xludf.XLOOKUP(D164,LEASING!$C$2:$C$244,LEASING!$L$2:$L$244,0)</f>
        <v>#NAME?</v>
      </c>
      <c r="D164" s="56" t="s">
        <v>1904</v>
      </c>
      <c r="E164" s="80" t="s">
        <v>1903</v>
      </c>
      <c r="F164" s="80" t="s">
        <v>1774</v>
      </c>
    </row>
    <row r="165" spans="3:6" x14ac:dyDescent="0.25">
      <c r="C165" s="52" t="e">
        <f t="array" aca="1" ref="C165" ca="1">+_xludf.XLOOKUP(D165,LEASING!$C$2:$C$244,LEASING!$L$2:$L$244,0)</f>
        <v>#NAME?</v>
      </c>
      <c r="D165" s="56" t="s">
        <v>1905</v>
      </c>
      <c r="E165" s="80" t="s">
        <v>1906</v>
      </c>
      <c r="F165" s="80" t="s">
        <v>1774</v>
      </c>
    </row>
    <row r="166" spans="3:6" x14ac:dyDescent="0.25">
      <c r="C166" s="52" t="e">
        <f t="array" aca="1" ref="C166" ca="1">+_xludf.XLOOKUP(D166,LEASING!$C$2:$C$244,LEASING!$L$2:$L$244,0)</f>
        <v>#NAME?</v>
      </c>
      <c r="D166" s="56" t="s">
        <v>1907</v>
      </c>
      <c r="E166" s="80" t="s">
        <v>1908</v>
      </c>
      <c r="F166" s="80" t="s">
        <v>1774</v>
      </c>
    </row>
    <row r="167" spans="3:6" x14ac:dyDescent="0.25">
      <c r="C167" s="52" t="e">
        <f t="array" aca="1" ref="C167" ca="1">+_xludf.XLOOKUP(D167,LEASING!$C$2:$C$244,LEASING!$L$2:$L$244,0)</f>
        <v>#NAME?</v>
      </c>
      <c r="D167" s="56" t="s">
        <v>1909</v>
      </c>
      <c r="E167" s="80" t="s">
        <v>1908</v>
      </c>
      <c r="F167" s="80" t="s">
        <v>1774</v>
      </c>
    </row>
    <row r="168" spans="3:6" x14ac:dyDescent="0.25">
      <c r="C168" s="52" t="e">
        <f t="array" aca="1" ref="C168" ca="1">+_xludf.XLOOKUP(D168,LEASING!$C$2:$C$244,LEASING!$L$2:$L$244,0)</f>
        <v>#NAME?</v>
      </c>
      <c r="D168" s="56" t="s">
        <v>1910</v>
      </c>
      <c r="E168" s="80" t="s">
        <v>1911</v>
      </c>
      <c r="F168" s="80" t="s">
        <v>1774</v>
      </c>
    </row>
    <row r="169" spans="3:6" x14ac:dyDescent="0.25">
      <c r="C169" s="52" t="e">
        <f t="array" aca="1" ref="C169" ca="1">+_xludf.XLOOKUP(D169,LEASING!$C$2:$C$244,LEASING!$L$2:$L$244,0)</f>
        <v>#NAME?</v>
      </c>
      <c r="D169" s="56" t="s">
        <v>1912</v>
      </c>
      <c r="E169" s="80" t="s">
        <v>1913</v>
      </c>
      <c r="F169" s="80" t="s">
        <v>1774</v>
      </c>
    </row>
    <row r="170" spans="3:6" x14ac:dyDescent="0.25">
      <c r="C170" s="52" t="e">
        <f t="array" aca="1" ref="C170" ca="1">+_xludf.XLOOKUP(D170,LEASING!$C$2:$C$244,LEASING!$L$2:$L$244,0)</f>
        <v>#NAME?</v>
      </c>
      <c r="D170" s="56" t="s">
        <v>1914</v>
      </c>
      <c r="E170" s="80" t="s">
        <v>1913</v>
      </c>
      <c r="F170" s="80" t="s">
        <v>1774</v>
      </c>
    </row>
    <row r="171" spans="3:6" x14ac:dyDescent="0.25">
      <c r="C171" s="52" t="e">
        <f t="array" aca="1" ref="C171" ca="1">+_xludf.XLOOKUP(D171,LEASING!$C$2:$C$244,LEASING!$L$2:$L$244,0)</f>
        <v>#NAME?</v>
      </c>
      <c r="D171" s="56" t="s">
        <v>1915</v>
      </c>
      <c r="E171" s="80" t="s">
        <v>1916</v>
      </c>
      <c r="F171" s="80" t="s">
        <v>1774</v>
      </c>
    </row>
    <row r="172" spans="3:6" x14ac:dyDescent="0.25">
      <c r="C172" s="52" t="e">
        <f t="array" aca="1" ref="C172" ca="1">+_xludf.XLOOKUP(D172,LEASING!$C$2:$C$244,LEASING!$L$2:$L$244,0)</f>
        <v>#NAME?</v>
      </c>
      <c r="D172" s="56" t="s">
        <v>1917</v>
      </c>
      <c r="E172" s="80" t="s">
        <v>1918</v>
      </c>
      <c r="F172" s="80" t="s">
        <v>1774</v>
      </c>
    </row>
    <row r="173" spans="3:6" x14ac:dyDescent="0.25">
      <c r="C173" s="52" t="e">
        <f t="array" aca="1" ref="C173" ca="1">+_xludf.XLOOKUP(D173,LEASING!$C$2:$C$244,LEASING!$L$2:$L$244,0)</f>
        <v>#NAME?</v>
      </c>
      <c r="D173" s="56" t="s">
        <v>1919</v>
      </c>
      <c r="E173" s="80" t="s">
        <v>1918</v>
      </c>
      <c r="F173" s="80" t="s">
        <v>1774</v>
      </c>
    </row>
    <row r="174" spans="3:6" x14ac:dyDescent="0.25">
      <c r="C174" s="52" t="e">
        <f t="array" aca="1" ref="C174" ca="1">+_xludf.XLOOKUP(D174,LEASING!$C$2:$C$244,LEASING!$L$2:$L$244,0)</f>
        <v>#NAME?</v>
      </c>
      <c r="D174" s="56" t="s">
        <v>1920</v>
      </c>
      <c r="E174" s="80" t="s">
        <v>1921</v>
      </c>
      <c r="F174" s="80" t="s">
        <v>1774</v>
      </c>
    </row>
    <row r="175" spans="3:6" x14ac:dyDescent="0.25">
      <c r="C175" s="52" t="e">
        <f t="array" aca="1" ref="C175" ca="1">+_xludf.XLOOKUP(D175,LEASING!$C$2:$C$244,LEASING!$L$2:$L$244,0)</f>
        <v>#NAME?</v>
      </c>
      <c r="D175" s="56" t="s">
        <v>1922</v>
      </c>
      <c r="E175" s="80" t="s">
        <v>1921</v>
      </c>
      <c r="F175" s="80" t="s">
        <v>1774</v>
      </c>
    </row>
    <row r="176" spans="3:6" x14ac:dyDescent="0.25">
      <c r="C176" s="52" t="e">
        <f t="array" aca="1" ref="C176" ca="1">+_xludf.XLOOKUP(D176,LEASING!$C$2:$C$244,LEASING!$L$2:$L$244,0)</f>
        <v>#NAME?</v>
      </c>
      <c r="D176" s="56" t="s">
        <v>1923</v>
      </c>
      <c r="E176" s="80" t="s">
        <v>1924</v>
      </c>
      <c r="F176" s="80" t="s">
        <v>1774</v>
      </c>
    </row>
    <row r="177" spans="3:6" x14ac:dyDescent="0.25">
      <c r="C177" s="52" t="e">
        <f t="array" aca="1" ref="C177" ca="1">+_xludf.XLOOKUP(D177,LEASING!$C$2:$C$244,LEASING!$L$2:$L$244,0)</f>
        <v>#NAME?</v>
      </c>
      <c r="D177" s="56" t="s">
        <v>1925</v>
      </c>
      <c r="E177" s="80" t="s">
        <v>1924</v>
      </c>
      <c r="F177" s="80" t="s">
        <v>1774</v>
      </c>
    </row>
    <row r="178" spans="3:6" x14ac:dyDescent="0.25">
      <c r="C178" s="52" t="e">
        <f t="array" aca="1" ref="C178" ca="1">+_xludf.XLOOKUP(D178,LEASING!$C$2:$C$244,LEASING!$L$2:$L$244,0)</f>
        <v>#NAME?</v>
      </c>
      <c r="D178" s="56" t="s">
        <v>1926</v>
      </c>
      <c r="E178" s="80" t="s">
        <v>1927</v>
      </c>
      <c r="F178" s="80" t="s">
        <v>1774</v>
      </c>
    </row>
    <row r="179" spans="3:6" x14ac:dyDescent="0.25">
      <c r="C179" s="52" t="e">
        <f t="array" aca="1" ref="C179" ca="1">+_xludf.XLOOKUP(D179,LEASING!$C$2:$C$244,LEASING!$L$2:$L$244,0)</f>
        <v>#NAME?</v>
      </c>
      <c r="D179" s="56" t="s">
        <v>1928</v>
      </c>
      <c r="E179" s="80" t="s">
        <v>1927</v>
      </c>
      <c r="F179" s="80" t="s">
        <v>1774</v>
      </c>
    </row>
    <row r="180" spans="3:6" x14ac:dyDescent="0.25">
      <c r="C180" s="52" t="e">
        <f t="array" aca="1" ref="C180" ca="1">+_xludf.XLOOKUP(D180,LEASING!$C$2:$C$244,LEASING!$L$2:$L$244,0)</f>
        <v>#NAME?</v>
      </c>
      <c r="D180" s="56" t="s">
        <v>1372</v>
      </c>
      <c r="E180" s="80" t="s">
        <v>1373</v>
      </c>
      <c r="F180" s="80" t="s">
        <v>1774</v>
      </c>
    </row>
    <row r="181" spans="3:6" x14ac:dyDescent="0.25">
      <c r="C181" s="52" t="e">
        <f t="array" aca="1" ref="C181" ca="1">+_xludf.XLOOKUP(D181,LEASING!$C$2:$C$244,LEASING!$L$2:$L$244,0)</f>
        <v>#NAME?</v>
      </c>
      <c r="D181" s="56" t="s">
        <v>1374</v>
      </c>
      <c r="E181" s="80" t="s">
        <v>1375</v>
      </c>
      <c r="F181" s="80" t="s">
        <v>1774</v>
      </c>
    </row>
    <row r="182" spans="3:6" x14ac:dyDescent="0.25">
      <c r="C182" s="52" t="e">
        <f t="array" aca="1" ref="C182" ca="1">+_xludf.XLOOKUP(D182,LEASING!$C$2:$C$244,LEASING!$L$2:$L$244,0)</f>
        <v>#NAME?</v>
      </c>
      <c r="D182" s="56" t="s">
        <v>1376</v>
      </c>
      <c r="E182" s="80" t="s">
        <v>1377</v>
      </c>
      <c r="F182" s="80" t="s">
        <v>1774</v>
      </c>
    </row>
    <row r="183" spans="3:6" x14ac:dyDescent="0.25">
      <c r="C183" s="52" t="e">
        <f t="array" aca="1" ref="C183" ca="1">+_xludf.XLOOKUP(D183,LEASING!$C$2:$C$244,LEASING!$L$2:$L$244,0)</f>
        <v>#NAME?</v>
      </c>
      <c r="D183" s="56" t="s">
        <v>1378</v>
      </c>
      <c r="E183" s="80" t="s">
        <v>1379</v>
      </c>
      <c r="F183" s="80" t="s">
        <v>1774</v>
      </c>
    </row>
    <row r="184" spans="3:6" x14ac:dyDescent="0.25">
      <c r="C184" s="52" t="e">
        <f t="array" aca="1" ref="C184" ca="1">+_xludf.XLOOKUP(D184,LEASING!$C$2:$C$244,LEASING!$L$2:$L$244,0)</f>
        <v>#NAME?</v>
      </c>
      <c r="D184" s="56" t="s">
        <v>1380</v>
      </c>
      <c r="E184" s="80" t="s">
        <v>1381</v>
      </c>
      <c r="F184" s="80" t="s">
        <v>1774</v>
      </c>
    </row>
    <row r="185" spans="3:6" x14ac:dyDescent="0.25">
      <c r="C185" s="52" t="e">
        <f t="array" aca="1" ref="C185" ca="1">+_xludf.XLOOKUP(D185,LEASING!$C$2:$C$244,LEASING!$L$2:$L$244,0)</f>
        <v>#NAME?</v>
      </c>
      <c r="D185" s="56" t="s">
        <v>1382</v>
      </c>
      <c r="E185" s="80" t="s">
        <v>1383</v>
      </c>
      <c r="F185" s="80" t="s">
        <v>1774</v>
      </c>
    </row>
    <row r="186" spans="3:6" x14ac:dyDescent="0.25">
      <c r="C186" s="52" t="e">
        <f t="array" aca="1" ref="C186" ca="1">+_xludf.XLOOKUP(D186,LEASING!$C$2:$C$244,LEASING!$L$2:$L$244,0)</f>
        <v>#NAME?</v>
      </c>
      <c r="D186" s="56" t="s">
        <v>1384</v>
      </c>
      <c r="E186" s="80" t="s">
        <v>1385</v>
      </c>
      <c r="F186" s="80" t="s">
        <v>1774</v>
      </c>
    </row>
    <row r="187" spans="3:6" x14ac:dyDescent="0.25">
      <c r="C187" s="52" t="e">
        <f t="array" aca="1" ref="C187" ca="1">+_xludf.XLOOKUP(D187,LEASING!$C$2:$C$244,LEASING!$L$2:$L$244,0)</f>
        <v>#NAME?</v>
      </c>
      <c r="D187" s="56" t="s">
        <v>1386</v>
      </c>
      <c r="E187" s="80" t="s">
        <v>1387</v>
      </c>
      <c r="F187" s="80" t="s">
        <v>1774</v>
      </c>
    </row>
    <row r="188" spans="3:6" x14ac:dyDescent="0.25">
      <c r="C188" s="52" t="e">
        <f t="array" aca="1" ref="C188" ca="1">+_xludf.XLOOKUP(D188,LEASING!$C$2:$C$244,LEASING!$L$2:$L$244,0)</f>
        <v>#NAME?</v>
      </c>
      <c r="D188" s="56" t="s">
        <v>1388</v>
      </c>
      <c r="E188" s="80" t="s">
        <v>1389</v>
      </c>
      <c r="F188" s="80" t="s">
        <v>1774</v>
      </c>
    </row>
    <row r="189" spans="3:6" x14ac:dyDescent="0.25">
      <c r="C189" s="52" t="e">
        <f t="array" aca="1" ref="C189" ca="1">+_xludf.XLOOKUP(D189,LEASING!$C$2:$C$244,LEASING!$L$2:$L$244,0)</f>
        <v>#NAME?</v>
      </c>
      <c r="D189" s="56" t="s">
        <v>1390</v>
      </c>
      <c r="E189" s="80" t="s">
        <v>1391</v>
      </c>
      <c r="F189" s="80" t="s">
        <v>1774</v>
      </c>
    </row>
    <row r="190" spans="3:6" x14ac:dyDescent="0.25">
      <c r="C190" s="52" t="e">
        <f t="array" aca="1" ref="C190" ca="1">+_xludf.XLOOKUP(D190,LEASING!$C$2:$C$244,LEASING!$L$2:$L$244,0)</f>
        <v>#NAME?</v>
      </c>
      <c r="D190" s="56" t="s">
        <v>1392</v>
      </c>
      <c r="E190" s="80" t="s">
        <v>1393</v>
      </c>
      <c r="F190" s="80" t="s">
        <v>1774</v>
      </c>
    </row>
    <row r="191" spans="3:6" x14ac:dyDescent="0.25">
      <c r="C191" s="52" t="e">
        <f t="array" aca="1" ref="C191" ca="1">+_xludf.XLOOKUP(D191,LEASING!$C$2:$C$244,LEASING!$L$2:$L$244,0)</f>
        <v>#NAME?</v>
      </c>
      <c r="D191" s="56" t="s">
        <v>1394</v>
      </c>
      <c r="E191" s="80" t="s">
        <v>1395</v>
      </c>
      <c r="F191" s="80" t="s">
        <v>1774</v>
      </c>
    </row>
    <row r="192" spans="3:6" x14ac:dyDescent="0.25">
      <c r="C192" s="52" t="e">
        <f t="array" aca="1" ref="C192" ca="1">+_xludf.XLOOKUP(D192,LEASING!$C$2:$C$244,LEASING!$L$2:$L$244,0)</f>
        <v>#NAME?</v>
      </c>
      <c r="D192" s="56" t="s">
        <v>1396</v>
      </c>
      <c r="E192" s="80" t="s">
        <v>1397</v>
      </c>
      <c r="F192" s="80" t="s">
        <v>1774</v>
      </c>
    </row>
    <row r="193" spans="3:6" x14ac:dyDescent="0.25">
      <c r="C193" s="52" t="e">
        <f t="array" aca="1" ref="C193" ca="1">+_xludf.XLOOKUP(D193,LEASING!$C$2:$C$244,LEASING!$L$2:$L$244,0)</f>
        <v>#NAME?</v>
      </c>
      <c r="D193" s="56" t="s">
        <v>1398</v>
      </c>
      <c r="E193" s="80" t="s">
        <v>1399</v>
      </c>
      <c r="F193" s="80" t="s">
        <v>1774</v>
      </c>
    </row>
    <row r="194" spans="3:6" x14ac:dyDescent="0.25">
      <c r="C194" s="52" t="e">
        <f t="array" aca="1" ref="C194" ca="1">+_xludf.XLOOKUP(D194,LEASING!$C$2:$C$244,LEASING!$L$2:$L$244,0)</f>
        <v>#NAME?</v>
      </c>
      <c r="D194" s="56" t="s">
        <v>1400</v>
      </c>
      <c r="E194" s="80" t="s">
        <v>1401</v>
      </c>
      <c r="F194" s="80" t="s">
        <v>1774</v>
      </c>
    </row>
    <row r="195" spans="3:6" x14ac:dyDescent="0.25">
      <c r="C195" s="52" t="e">
        <f t="array" aca="1" ref="C195" ca="1">+_xludf.XLOOKUP(D195,LEASING!$C$2:$C$244,LEASING!$L$2:$L$244,0)</f>
        <v>#NAME?</v>
      </c>
      <c r="D195" s="56" t="s">
        <v>1402</v>
      </c>
      <c r="E195" s="80" t="s">
        <v>1403</v>
      </c>
      <c r="F195" s="80" t="s">
        <v>1774</v>
      </c>
    </row>
    <row r="196" spans="3:6" x14ac:dyDescent="0.25">
      <c r="C196" s="52" t="e">
        <f t="array" aca="1" ref="C196" ca="1">+_xludf.XLOOKUP(D196,LEASING!$C$2:$C$244,LEASING!$L$2:$L$244,0)</f>
        <v>#NAME?</v>
      </c>
      <c r="D196" s="56" t="s">
        <v>1404</v>
      </c>
      <c r="E196" s="80" t="s">
        <v>1405</v>
      </c>
      <c r="F196" s="80" t="s">
        <v>1774</v>
      </c>
    </row>
    <row r="197" spans="3:6" x14ac:dyDescent="0.25">
      <c r="C197" s="52" t="e">
        <f t="array" aca="1" ref="C197" ca="1">+_xludf.XLOOKUP(D197,LEASING!$C$2:$C$244,LEASING!$L$2:$L$244,0)</f>
        <v>#NAME?</v>
      </c>
      <c r="D197" s="56" t="s">
        <v>1406</v>
      </c>
      <c r="E197" s="80" t="s">
        <v>1407</v>
      </c>
      <c r="F197" s="80" t="s">
        <v>1774</v>
      </c>
    </row>
    <row r="198" spans="3:6" x14ac:dyDescent="0.25">
      <c r="C198" s="52" t="e">
        <f t="array" aca="1" ref="C198" ca="1">+_xludf.XLOOKUP(D198,LEASING!$C$2:$C$244,LEASING!$L$2:$L$244,0)</f>
        <v>#NAME?</v>
      </c>
      <c r="D198" s="56" t="s">
        <v>1408</v>
      </c>
      <c r="E198" s="80" t="s">
        <v>1409</v>
      </c>
      <c r="F198" s="80" t="s">
        <v>1774</v>
      </c>
    </row>
    <row r="199" spans="3:6" x14ac:dyDescent="0.25">
      <c r="C199" s="52" t="e">
        <f t="array" aca="1" ref="C199" ca="1">+_xludf.XLOOKUP(D199,LEASING!$C$2:$C$244,LEASING!$L$2:$L$244,0)</f>
        <v>#NAME?</v>
      </c>
      <c r="D199" s="56" t="s">
        <v>1410</v>
      </c>
      <c r="E199" s="80" t="s">
        <v>1411</v>
      </c>
      <c r="F199" s="80" t="s">
        <v>1774</v>
      </c>
    </row>
    <row r="200" spans="3:6" x14ac:dyDescent="0.25">
      <c r="C200" s="52" t="e">
        <f t="array" aca="1" ref="C200" ca="1">+_xludf.XLOOKUP(D200,LEASING!$C$2:$C$244,LEASING!$L$2:$L$244,0)</f>
        <v>#NAME?</v>
      </c>
      <c r="D200" s="56" t="s">
        <v>1412</v>
      </c>
      <c r="E200" s="80" t="s">
        <v>1413</v>
      </c>
      <c r="F200" s="80" t="s">
        <v>1774</v>
      </c>
    </row>
    <row r="201" spans="3:6" x14ac:dyDescent="0.25">
      <c r="C201" s="52" t="e">
        <f t="array" aca="1" ref="C201" ca="1">+_xludf.XLOOKUP(D201,LEASING!$C$2:$C$244,LEASING!$L$2:$L$244,0)</f>
        <v>#NAME?</v>
      </c>
      <c r="D201" s="56" t="s">
        <v>1414</v>
      </c>
      <c r="E201" s="80" t="s">
        <v>1415</v>
      </c>
      <c r="F201" s="80" t="s">
        <v>1774</v>
      </c>
    </row>
    <row r="202" spans="3:6" x14ac:dyDescent="0.25">
      <c r="C202" s="52" t="e">
        <f t="array" aca="1" ref="C202" ca="1">+_xludf.XLOOKUP(D202,LEASING!$C$2:$C$244,LEASING!$L$2:$L$244,0)</f>
        <v>#NAME?</v>
      </c>
      <c r="D202" s="56" t="s">
        <v>1416</v>
      </c>
      <c r="E202" s="80" t="s">
        <v>1417</v>
      </c>
      <c r="F202" s="80" t="s">
        <v>1774</v>
      </c>
    </row>
    <row r="203" spans="3:6" x14ac:dyDescent="0.25">
      <c r="C203" s="52" t="e">
        <f t="array" aca="1" ref="C203" ca="1">+_xludf.XLOOKUP(D203,LEASING!$C$2:$C$244,LEASING!$L$2:$L$244,0)</f>
        <v>#NAME?</v>
      </c>
      <c r="D203" s="56" t="s">
        <v>1418</v>
      </c>
      <c r="E203" s="80" t="s">
        <v>1419</v>
      </c>
      <c r="F203" s="80" t="s">
        <v>1774</v>
      </c>
    </row>
    <row r="204" spans="3:6" x14ac:dyDescent="0.25">
      <c r="C204" s="52" t="e">
        <f t="array" aca="1" ref="C204" ca="1">+_xludf.XLOOKUP(D204,LEASING!$C$2:$C$244,LEASING!$L$2:$L$244,0)</f>
        <v>#NAME?</v>
      </c>
      <c r="D204" s="56" t="s">
        <v>1420</v>
      </c>
      <c r="E204" s="80" t="s">
        <v>1421</v>
      </c>
      <c r="F204" s="80" t="s">
        <v>1774</v>
      </c>
    </row>
    <row r="205" spans="3:6" x14ac:dyDescent="0.25">
      <c r="C205" s="52" t="e">
        <f t="array" aca="1" ref="C205" ca="1">+_xludf.XLOOKUP(D205,LEASING!$C$2:$C$244,LEASING!$L$2:$L$244,0)</f>
        <v>#NAME?</v>
      </c>
      <c r="D205" s="56" t="s">
        <v>1422</v>
      </c>
      <c r="E205" s="80" t="s">
        <v>1423</v>
      </c>
      <c r="F205" s="80" t="s">
        <v>1825</v>
      </c>
    </row>
    <row r="206" spans="3:6" x14ac:dyDescent="0.25">
      <c r="C206" s="52" t="e">
        <f t="array" aca="1" ref="C206" ca="1">+_xludf.XLOOKUP(D206,LEASING!$C$2:$C$244,LEASING!$L$2:$L$244,0)</f>
        <v>#NAME?</v>
      </c>
      <c r="D206" s="56" t="s">
        <v>1424</v>
      </c>
      <c r="E206" s="80" t="s">
        <v>1425</v>
      </c>
      <c r="F206" s="80" t="s">
        <v>1774</v>
      </c>
    </row>
    <row r="207" spans="3:6" x14ac:dyDescent="0.25">
      <c r="C207" s="52" t="e">
        <f t="array" aca="1" ref="C207" ca="1">+_xludf.XLOOKUP(D207,LEASING!$C$2:$C$244,LEASING!$L$2:$L$244,0)</f>
        <v>#NAME?</v>
      </c>
      <c r="D207" s="56" t="s">
        <v>1426</v>
      </c>
      <c r="E207" s="80" t="s">
        <v>1427</v>
      </c>
      <c r="F207" s="80" t="s">
        <v>1774</v>
      </c>
    </row>
    <row r="208" spans="3:6" x14ac:dyDescent="0.25">
      <c r="C208" s="52" t="e">
        <f t="array" aca="1" ref="C208" ca="1">+_xludf.XLOOKUP(D208,LEASING!$C$2:$C$244,LEASING!$L$2:$L$244,0)</f>
        <v>#NAME?</v>
      </c>
      <c r="D208" s="56" t="s">
        <v>1428</v>
      </c>
      <c r="E208" s="80" t="s">
        <v>1429</v>
      </c>
      <c r="F208" s="80" t="s">
        <v>1774</v>
      </c>
    </row>
    <row r="209" spans="3:6" x14ac:dyDescent="0.25">
      <c r="C209" s="52" t="e">
        <f t="array" aca="1" ref="C209" ca="1">+_xludf.XLOOKUP(D209,LEASING!$C$2:$C$244,LEASING!$L$2:$L$244,0)</f>
        <v>#NAME?</v>
      </c>
      <c r="D209" s="56" t="s">
        <v>1430</v>
      </c>
      <c r="E209" s="80" t="s">
        <v>1431</v>
      </c>
      <c r="F209" s="80" t="s">
        <v>1774</v>
      </c>
    </row>
    <row r="210" spans="3:6" x14ac:dyDescent="0.25">
      <c r="C210" s="52" t="e">
        <f t="array" aca="1" ref="C210" ca="1">+_xludf.XLOOKUP(D210,LEASING!$C$2:$C$244,LEASING!$L$2:$L$244,0)</f>
        <v>#NAME?</v>
      </c>
      <c r="D210" s="56" t="s">
        <v>1432</v>
      </c>
      <c r="E210" s="80" t="s">
        <v>1433</v>
      </c>
      <c r="F210" s="80" t="s">
        <v>1774</v>
      </c>
    </row>
    <row r="211" spans="3:6" x14ac:dyDescent="0.25">
      <c r="C211" s="52" t="e">
        <f t="array" aca="1" ref="C211" ca="1">+_xludf.XLOOKUP(D211,LEASING!$C$2:$C$244,LEASING!$L$2:$L$244,0)</f>
        <v>#NAME?</v>
      </c>
      <c r="D211" s="56" t="s">
        <v>1434</v>
      </c>
      <c r="E211" s="80" t="s">
        <v>1435</v>
      </c>
      <c r="F211" s="80" t="s">
        <v>1774</v>
      </c>
    </row>
    <row r="212" spans="3:6" x14ac:dyDescent="0.25">
      <c r="C212" s="52" t="e">
        <f t="array" aca="1" ref="C212" ca="1">+_xludf.XLOOKUP(D212,LEASING!$C$2:$C$244,LEASING!$L$2:$L$244,0)</f>
        <v>#NAME?</v>
      </c>
      <c r="D212" s="56" t="s">
        <v>1257</v>
      </c>
      <c r="E212" s="80" t="s">
        <v>1436</v>
      </c>
      <c r="F212" s="80" t="s">
        <v>1774</v>
      </c>
    </row>
    <row r="213" spans="3:6" x14ac:dyDescent="0.25">
      <c r="C213" s="52" t="e">
        <f t="array" aca="1" ref="C213" ca="1">+_xludf.XLOOKUP(D213,LEASING!$C$2:$C$244,LEASING!$L$2:$L$244,0)</f>
        <v>#NAME?</v>
      </c>
      <c r="D213" s="56" t="s">
        <v>1256</v>
      </c>
      <c r="E213" s="80" t="s">
        <v>1929</v>
      </c>
      <c r="F213" s="80" t="s">
        <v>1774</v>
      </c>
    </row>
    <row r="214" spans="3:6" x14ac:dyDescent="0.25">
      <c r="C214" s="52" t="e">
        <f t="array" aca="1" ref="C214" ca="1">+_xludf.XLOOKUP(D214,LEASING!$C$2:$C$244,LEASING!$L$2:$L$244,0)</f>
        <v>#NAME?</v>
      </c>
      <c r="D214" s="56" t="s">
        <v>1238</v>
      </c>
      <c r="E214" s="80" t="s">
        <v>1438</v>
      </c>
      <c r="F214" s="80" t="s">
        <v>1774</v>
      </c>
    </row>
    <row r="215" spans="3:6" x14ac:dyDescent="0.25">
      <c r="C215" s="52" t="e">
        <f t="array" aca="1" ref="C215" ca="1">+_xludf.XLOOKUP(D215,LEASING!$C$2:$C$244,LEASING!$L$2:$L$244,0)</f>
        <v>#NAME?</v>
      </c>
      <c r="D215" s="56" t="s">
        <v>1439</v>
      </c>
      <c r="E215" s="80" t="s">
        <v>1440</v>
      </c>
      <c r="F215" s="80" t="s">
        <v>1774</v>
      </c>
    </row>
    <row r="216" spans="3:6" x14ac:dyDescent="0.25">
      <c r="C216" s="52" t="e">
        <f t="array" aca="1" ref="C216" ca="1">+_xludf.XLOOKUP(D216,LEASING!$C$2:$C$244,LEASING!$L$2:$L$244,0)</f>
        <v>#NAME?</v>
      </c>
      <c r="D216" s="56" t="s">
        <v>1441</v>
      </c>
      <c r="E216" s="80" t="s">
        <v>1442</v>
      </c>
      <c r="F216" s="80" t="s">
        <v>1774</v>
      </c>
    </row>
    <row r="217" spans="3:6" x14ac:dyDescent="0.25">
      <c r="C217" s="52" t="e">
        <f t="array" aca="1" ref="C217" ca="1">+_xludf.XLOOKUP(D217,LEASING!$C$2:$C$244,LEASING!$L$2:$L$244,0)</f>
        <v>#NAME?</v>
      </c>
      <c r="D217" s="56" t="s">
        <v>1260</v>
      </c>
      <c r="E217" s="80"/>
      <c r="F217" s="80" t="s">
        <v>1774</v>
      </c>
    </row>
    <row r="218" spans="3:6" x14ac:dyDescent="0.25">
      <c r="C218" s="52" t="e">
        <f t="array" aca="1" ref="C218" ca="1">+_xludf.XLOOKUP(D218,LEASING!$C$2:$C$244,LEASING!$L$2:$L$244,0)</f>
        <v>#NAME?</v>
      </c>
      <c r="D218" s="56" t="s">
        <v>1176</v>
      </c>
      <c r="E218" s="80"/>
      <c r="F218" s="80" t="s">
        <v>1774</v>
      </c>
    </row>
    <row r="219" spans="3:6" x14ac:dyDescent="0.25">
      <c r="C219" s="52" t="e">
        <f t="array" aca="1" ref="C219" ca="1">+_xludf.XLOOKUP(D219,LEASING!$C$2:$C$244,LEASING!$L$2:$L$244,0)</f>
        <v>#NAME?</v>
      </c>
      <c r="D219" s="56" t="s">
        <v>1173</v>
      </c>
      <c r="E219" s="80"/>
      <c r="F219" s="80" t="s">
        <v>1774</v>
      </c>
    </row>
    <row r="220" spans="3:6" x14ac:dyDescent="0.25">
      <c r="C220" s="52" t="e">
        <f t="array" aca="1" ref="C220" ca="1">+_xludf.XLOOKUP(D220,LEASING!$C$2:$C$244,LEASING!$L$2:$L$244,0)</f>
        <v>#NAME?</v>
      </c>
      <c r="D220" s="56" t="s">
        <v>1254</v>
      </c>
      <c r="E220" s="80" t="s">
        <v>1446</v>
      </c>
      <c r="F220" s="80" t="s">
        <v>1774</v>
      </c>
    </row>
    <row r="221" spans="3:6" x14ac:dyDescent="0.25">
      <c r="C221" s="52" t="e">
        <f t="array" aca="1" ref="C221" ca="1">+_xludf.XLOOKUP(D221,LEASING!$C$2:$C$244,LEASING!$L$2:$L$244,0)</f>
        <v>#NAME?</v>
      </c>
      <c r="D221" s="56" t="s">
        <v>1447</v>
      </c>
      <c r="E221" s="80" t="s">
        <v>1448</v>
      </c>
      <c r="F221" s="80" t="s">
        <v>1825</v>
      </c>
    </row>
    <row r="222" spans="3:6" x14ac:dyDescent="0.25">
      <c r="C222" s="52" t="e">
        <f t="array" aca="1" ref="C222" ca="1">+_xludf.XLOOKUP(D222,LEASING!$C$2:$C$244,LEASING!$L$2:$L$244,0)</f>
        <v>#NAME?</v>
      </c>
      <c r="D222" s="56" t="s">
        <v>1272</v>
      </c>
      <c r="E222" s="80" t="s">
        <v>1449</v>
      </c>
      <c r="F222" s="80" t="s">
        <v>1774</v>
      </c>
    </row>
    <row r="223" spans="3:6" x14ac:dyDescent="0.25">
      <c r="C223" s="52" t="e">
        <f t="array" aca="1" ref="C223" ca="1">+_xludf.XLOOKUP(D223,LEASING!$C$2:$C$244,LEASING!$L$2:$L$244,0)</f>
        <v>#NAME?</v>
      </c>
      <c r="D223" s="56" t="s">
        <v>1218</v>
      </c>
      <c r="E223" s="80"/>
      <c r="F223" s="80" t="s">
        <v>1774</v>
      </c>
    </row>
    <row r="224" spans="3:6" x14ac:dyDescent="0.25">
      <c r="C224" s="52" t="e">
        <f t="array" aca="1" ref="C224" ca="1">+_xludf.XLOOKUP(D224,LEASING!$C$2:$C$244,LEASING!$L$2:$L$244,0)</f>
        <v>#NAME?</v>
      </c>
      <c r="D224" s="56" t="s">
        <v>1451</v>
      </c>
      <c r="E224" s="80"/>
      <c r="F224" s="80" t="s">
        <v>1774</v>
      </c>
    </row>
    <row r="225" spans="3:6" x14ac:dyDescent="0.25">
      <c r="C225" s="52" t="e">
        <f t="array" aca="1" ref="C225" ca="1">+_xludf.XLOOKUP(D225,LEASING!$C$2:$C$244,LEASING!$L$2:$L$244,0)</f>
        <v>#NAME?</v>
      </c>
      <c r="D225" s="56" t="s">
        <v>1453</v>
      </c>
      <c r="E225" s="80" t="s">
        <v>1454</v>
      </c>
      <c r="F225" s="80" t="s">
        <v>1774</v>
      </c>
    </row>
    <row r="226" spans="3:6" x14ac:dyDescent="0.25">
      <c r="C226" s="52" t="e">
        <f t="array" aca="1" ref="C226" ca="1">+_xludf.XLOOKUP(D226,LEASING!$C$2:$C$244,LEASING!$L$2:$L$244,0)</f>
        <v>#NAME?</v>
      </c>
      <c r="D226" s="56" t="s">
        <v>1290</v>
      </c>
      <c r="E226" s="80"/>
      <c r="F226" s="80" t="s">
        <v>1774</v>
      </c>
    </row>
    <row r="227" spans="3:6" x14ac:dyDescent="0.25">
      <c r="C227" s="52" t="e">
        <f t="array" aca="1" ref="C227" ca="1">+_xludf.XLOOKUP(D227,LEASING!$C$2:$C$244,LEASING!$L$2:$L$244,0)</f>
        <v>#NAME?</v>
      </c>
      <c r="D227" s="56" t="s">
        <v>1269</v>
      </c>
      <c r="E227" s="80"/>
      <c r="F227" s="80" t="s">
        <v>1774</v>
      </c>
    </row>
    <row r="228" spans="3:6" x14ac:dyDescent="0.25">
      <c r="C228" s="52" t="e">
        <f t="array" aca="1" ref="C228" ca="1">+_xludf.XLOOKUP(D228,LEASING!$C$2:$C$244,LEASING!$L$2:$L$244,0)</f>
        <v>#NAME?</v>
      </c>
      <c r="D228" s="56" t="s">
        <v>1262</v>
      </c>
      <c r="E228" s="80"/>
      <c r="F228" s="80" t="s">
        <v>1774</v>
      </c>
    </row>
    <row r="229" spans="3:6" x14ac:dyDescent="0.25">
      <c r="C229" s="52" t="e">
        <f t="array" aca="1" ref="C229" ca="1">+_xludf.XLOOKUP(D229,LEASING!$C$2:$C$244,LEASING!$L$2:$L$244,0)</f>
        <v>#NAME?</v>
      </c>
      <c r="D229" s="56" t="s">
        <v>1264</v>
      </c>
      <c r="E229" s="80"/>
      <c r="F229" s="80" t="s">
        <v>1774</v>
      </c>
    </row>
    <row r="230" spans="3:6" x14ac:dyDescent="0.25">
      <c r="C230" s="52" t="e">
        <f t="array" aca="1" ref="C230" ca="1">+_xludf.XLOOKUP(D230,LEASING!$C$2:$C$244,LEASING!$L$2:$L$244,0)</f>
        <v>#NAME?</v>
      </c>
      <c r="D230" s="56" t="s">
        <v>1265</v>
      </c>
      <c r="E230" s="80" t="s">
        <v>1459</v>
      </c>
      <c r="F230" s="80" t="s">
        <v>1774</v>
      </c>
    </row>
    <row r="231" spans="3:6" x14ac:dyDescent="0.25">
      <c r="C231" s="52" t="e">
        <f t="array" aca="1" ref="C231" ca="1">+_xludf.XLOOKUP(D231,LEASING!$C$2:$C$244,LEASING!$L$2:$L$244,0)</f>
        <v>#NAME?</v>
      </c>
      <c r="D231" s="56" t="s">
        <v>1460</v>
      </c>
      <c r="E231" s="80" t="s">
        <v>1461</v>
      </c>
      <c r="F231" s="80" t="s">
        <v>1774</v>
      </c>
    </row>
    <row r="232" spans="3:6" x14ac:dyDescent="0.25">
      <c r="C232" s="52" t="e">
        <f t="array" aca="1" ref="C232" ca="1">+_xludf.XLOOKUP(D232,LEASING!$C$2:$C$244,LEASING!$L$2:$L$244,0)</f>
        <v>#NAME?</v>
      </c>
      <c r="D232" s="56" t="s">
        <v>1462</v>
      </c>
      <c r="E232" s="80" t="s">
        <v>1463</v>
      </c>
      <c r="F232" s="80" t="s">
        <v>1774</v>
      </c>
    </row>
    <row r="233" spans="3:6" x14ac:dyDescent="0.25">
      <c r="C233" s="52" t="e">
        <f t="array" aca="1" ref="C233" ca="1">+_xludf.XLOOKUP(D233,LEASING!$C$2:$C$244,LEASING!$L$2:$L$244,0)</f>
        <v>#NAME?</v>
      </c>
      <c r="D233" s="56" t="s">
        <v>1464</v>
      </c>
      <c r="E233" s="80" t="s">
        <v>1465</v>
      </c>
      <c r="F233" s="80" t="s">
        <v>1774</v>
      </c>
    </row>
    <row r="234" spans="3:6" x14ac:dyDescent="0.25">
      <c r="C234" s="52" t="e">
        <f t="array" aca="1" ref="C234" ca="1">+_xludf.XLOOKUP(D234,LEASING!$C$2:$C$244,LEASING!$L$2:$L$244,0)</f>
        <v>#NAME?</v>
      </c>
      <c r="D234" s="56" t="s">
        <v>1466</v>
      </c>
      <c r="E234" s="80" t="s">
        <v>1467</v>
      </c>
      <c r="F234" s="80" t="s">
        <v>1774</v>
      </c>
    </row>
    <row r="235" spans="3:6" x14ac:dyDescent="0.25">
      <c r="C235" s="52" t="e">
        <f t="array" aca="1" ref="C235" ca="1">+_xludf.XLOOKUP(D235,LEASING!$C$2:$C$244,LEASING!$L$2:$L$244,0)</f>
        <v>#NAME?</v>
      </c>
      <c r="D235" s="56" t="s">
        <v>1468</v>
      </c>
      <c r="E235" s="80" t="s">
        <v>1469</v>
      </c>
      <c r="F235" s="80" t="s">
        <v>1774</v>
      </c>
    </row>
    <row r="236" spans="3:6" x14ac:dyDescent="0.25">
      <c r="C236" s="52" t="e">
        <f t="array" aca="1" ref="C236" ca="1">+_xludf.XLOOKUP(D236,LEASING!$C$2:$C$244,LEASING!$L$2:$L$244,0)</f>
        <v>#NAME?</v>
      </c>
      <c r="D236" s="56" t="s">
        <v>1470</v>
      </c>
      <c r="E236" s="80" t="s">
        <v>1471</v>
      </c>
      <c r="F236" s="80" t="s">
        <v>1774</v>
      </c>
    </row>
    <row r="237" spans="3:6" x14ac:dyDescent="0.25">
      <c r="C237" s="52" t="e">
        <f t="array" aca="1" ref="C237" ca="1">+_xludf.XLOOKUP(D237,LEASING!$C$2:$C$244,LEASING!$L$2:$L$244,0)</f>
        <v>#NAME?</v>
      </c>
      <c r="D237" s="56" t="s">
        <v>1472</v>
      </c>
      <c r="E237" s="80" t="s">
        <v>1473</v>
      </c>
      <c r="F237" s="80" t="s">
        <v>1774</v>
      </c>
    </row>
    <row r="238" spans="3:6" x14ac:dyDescent="0.25">
      <c r="C238" s="52" t="e">
        <f t="array" aca="1" ref="C238" ca="1">+_xludf.XLOOKUP(D238,LEASING!$C$2:$C$244,LEASING!$L$2:$L$244,0)</f>
        <v>#NAME?</v>
      </c>
      <c r="D238" s="56" t="s">
        <v>1474</v>
      </c>
      <c r="E238" s="80" t="s">
        <v>1475</v>
      </c>
      <c r="F238" s="80" t="s">
        <v>1774</v>
      </c>
    </row>
    <row r="239" spans="3:6" x14ac:dyDescent="0.25">
      <c r="C239" s="52" t="e">
        <f t="array" aca="1" ref="C239" ca="1">+_xludf.XLOOKUP(D239,LEASING!$C$2:$C$244,LEASING!$L$2:$L$244,0)</f>
        <v>#NAME?</v>
      </c>
      <c r="D239" s="56" t="s">
        <v>1476</v>
      </c>
      <c r="E239" s="80" t="s">
        <v>1477</v>
      </c>
      <c r="F239" s="80" t="s">
        <v>1774</v>
      </c>
    </row>
    <row r="240" spans="3:6" x14ac:dyDescent="0.25">
      <c r="C240" s="52" t="e">
        <f t="array" aca="1" ref="C240" ca="1">+_xludf.XLOOKUP(D240,LEASING!$C$2:$C$244,LEASING!$L$2:$L$244,0)</f>
        <v>#NAME?</v>
      </c>
      <c r="D240" s="56" t="s">
        <v>1478</v>
      </c>
      <c r="E240" s="80" t="s">
        <v>1479</v>
      </c>
      <c r="F240" s="80" t="s">
        <v>1774</v>
      </c>
    </row>
    <row r="241" spans="3:6" x14ac:dyDescent="0.25">
      <c r="C241" s="52" t="e">
        <f t="array" aca="1" ref="C241" ca="1">+_xludf.XLOOKUP(D241,LEASING!$C$2:$C$244,LEASING!$L$2:$L$244,0)</f>
        <v>#NAME?</v>
      </c>
      <c r="D241" s="56" t="s">
        <v>1480</v>
      </c>
      <c r="E241" s="80" t="s">
        <v>1481</v>
      </c>
      <c r="F241" s="80" t="s">
        <v>1774</v>
      </c>
    </row>
    <row r="242" spans="3:6" x14ac:dyDescent="0.25">
      <c r="C242" s="52" t="e">
        <f t="array" aca="1" ref="C242" ca="1">+_xludf.XLOOKUP(D242,LEASING!$C$2:$C$244,LEASING!$L$2:$L$244,0)</f>
        <v>#NAME?</v>
      </c>
      <c r="D242" s="56" t="s">
        <v>1482</v>
      </c>
      <c r="E242" s="80" t="s">
        <v>1483</v>
      </c>
      <c r="F242" s="80" t="s">
        <v>1774</v>
      </c>
    </row>
    <row r="243" spans="3:6" x14ac:dyDescent="0.25">
      <c r="C243" s="52" t="e">
        <f t="array" aca="1" ref="C243" ca="1">+_xludf.XLOOKUP(D243,LEASING!$C$2:$C$244,LEASING!$L$2:$L$244,0)</f>
        <v>#NAME?</v>
      </c>
      <c r="D243" s="56" t="s">
        <v>1484</v>
      </c>
      <c r="E243" s="80" t="s">
        <v>1485</v>
      </c>
      <c r="F243" s="80" t="s">
        <v>1774</v>
      </c>
    </row>
    <row r="244" spans="3:6" x14ac:dyDescent="0.25">
      <c r="C244" s="52" t="e">
        <f t="array" aca="1" ref="C244" ca="1">+_xludf.XLOOKUP(D244,LEASING!$C$2:$C$244,LEASING!$L$2:$L$244,0)</f>
        <v>#NAME?</v>
      </c>
      <c r="D244" s="56" t="s">
        <v>1270</v>
      </c>
      <c r="E244" s="80"/>
      <c r="F244" s="80" t="s">
        <v>1774</v>
      </c>
    </row>
    <row r="245" spans="3:6" x14ac:dyDescent="0.25">
      <c r="C245" s="52" t="e">
        <f t="array" aca="1" ref="C245" ca="1">+_xludf.XLOOKUP(D245,LEASING!$C$2:$C$244,LEASING!$L$2:$L$244,0)</f>
        <v>#NAME?</v>
      </c>
      <c r="D245" s="56" t="s">
        <v>1289</v>
      </c>
      <c r="E245" s="80"/>
      <c r="F245" s="80" t="s">
        <v>1774</v>
      </c>
    </row>
    <row r="246" spans="3:6" x14ac:dyDescent="0.25">
      <c r="C246" s="52" t="e">
        <f t="array" aca="1" ref="C246" ca="1">+_xludf.XLOOKUP(D246,LEASING!$C$2:$C$244,LEASING!$L$2:$L$244,0)</f>
        <v>#NAME?</v>
      </c>
      <c r="D246" s="56" t="s">
        <v>1266</v>
      </c>
      <c r="E246" s="80"/>
      <c r="F246" s="80" t="s">
        <v>1774</v>
      </c>
    </row>
    <row r="247" spans="3:6" x14ac:dyDescent="0.25">
      <c r="C247" s="52" t="e">
        <f t="array" aca="1" ref="C247" ca="1">+_xludf.XLOOKUP(D247,LEASING!$C$2:$C$244,LEASING!$L$2:$L$244,0)</f>
        <v>#NAME?</v>
      </c>
      <c r="D247" s="56" t="s">
        <v>1489</v>
      </c>
      <c r="E247" s="80" t="s">
        <v>1490</v>
      </c>
      <c r="F247" s="80" t="s">
        <v>1774</v>
      </c>
    </row>
    <row r="248" spans="3:6" x14ac:dyDescent="0.25">
      <c r="C248" s="52" t="e">
        <f t="array" aca="1" ref="C248" ca="1">+_xludf.XLOOKUP(D248,LEASING!$C$2:$C$244,LEASING!$L$2:$L$244,0)</f>
        <v>#NAME?</v>
      </c>
      <c r="D248" s="56" t="s">
        <v>1232</v>
      </c>
      <c r="E248" s="80" t="s">
        <v>1491</v>
      </c>
      <c r="F248" s="80" t="s">
        <v>1774</v>
      </c>
    </row>
    <row r="249" spans="3:6" x14ac:dyDescent="0.25">
      <c r="C249" s="52" t="e">
        <f t="array" aca="1" ref="C249" ca="1">+_xludf.XLOOKUP(D249,LEASING!$C$2:$C$244,LEASING!$L$2:$L$244,0)</f>
        <v>#NAME?</v>
      </c>
      <c r="D249" s="56" t="s">
        <v>1298</v>
      </c>
      <c r="E249" s="80" t="s">
        <v>1492</v>
      </c>
      <c r="F249" s="80" t="s">
        <v>1774</v>
      </c>
    </row>
    <row r="250" spans="3:6" x14ac:dyDescent="0.25">
      <c r="C250" s="52" t="e">
        <f t="array" aca="1" ref="C250" ca="1">+_xludf.XLOOKUP(D250,LEASING!$C$2:$C$244,LEASING!$L$2:$L$244,0)</f>
        <v>#NAME?</v>
      </c>
      <c r="D250" s="56" t="s">
        <v>1493</v>
      </c>
      <c r="E250" s="80" t="s">
        <v>1494</v>
      </c>
      <c r="F250" s="80" t="s">
        <v>1774</v>
      </c>
    </row>
    <row r="251" spans="3:6" x14ac:dyDescent="0.25">
      <c r="C251" s="52" t="e">
        <f t="array" aca="1" ref="C251" ca="1">+_xludf.XLOOKUP(D251,LEASING!$C$2:$C$244,LEASING!$L$2:$L$244,0)</f>
        <v>#NAME?</v>
      </c>
      <c r="D251" s="56" t="s">
        <v>1495</v>
      </c>
      <c r="E251" s="80" t="s">
        <v>1496</v>
      </c>
      <c r="F251" s="80" t="s">
        <v>1774</v>
      </c>
    </row>
    <row r="252" spans="3:6" x14ac:dyDescent="0.25">
      <c r="C252" s="52" t="e">
        <f t="array" aca="1" ref="C252" ca="1">+_xludf.XLOOKUP(D252,LEASING!$C$2:$C$244,LEASING!$L$2:$L$244,0)</f>
        <v>#NAME?</v>
      </c>
      <c r="D252" s="56" t="s">
        <v>1497</v>
      </c>
      <c r="E252" s="80" t="s">
        <v>1498</v>
      </c>
      <c r="F252" s="80" t="s">
        <v>1774</v>
      </c>
    </row>
    <row r="253" spans="3:6" x14ac:dyDescent="0.25">
      <c r="C253" s="52" t="e">
        <f t="array" aca="1" ref="C253" ca="1">+_xludf.XLOOKUP(D253,LEASING!$C$2:$C$244,LEASING!$L$2:$L$244,0)</f>
        <v>#NAME?</v>
      </c>
      <c r="D253" s="56" t="s">
        <v>1499</v>
      </c>
      <c r="E253" s="80" t="s">
        <v>1500</v>
      </c>
      <c r="F253" s="80" t="s">
        <v>1774</v>
      </c>
    </row>
    <row r="254" spans="3:6" x14ac:dyDescent="0.25">
      <c r="C254" s="52" t="e">
        <f t="array" aca="1" ref="C254" ca="1">+_xludf.XLOOKUP(D254,LEASING!$C$2:$C$244,LEASING!$L$2:$L$244,0)</f>
        <v>#NAME?</v>
      </c>
      <c r="D254" s="56" t="s">
        <v>1288</v>
      </c>
      <c r="E254" s="80" t="s">
        <v>1930</v>
      </c>
      <c r="F254" s="80" t="s">
        <v>1774</v>
      </c>
    </row>
    <row r="255" spans="3:6" x14ac:dyDescent="0.25">
      <c r="C255" s="52" t="e">
        <f t="array" aca="1" ref="C255" ca="1">+_xludf.XLOOKUP(D255,LEASING!$C$2:$C$244,LEASING!$L$2:$L$244,0)</f>
        <v>#NAME?</v>
      </c>
      <c r="D255" s="56" t="s">
        <v>1502</v>
      </c>
      <c r="E255" s="80" t="s">
        <v>1503</v>
      </c>
      <c r="F255" s="80" t="s">
        <v>1774</v>
      </c>
    </row>
    <row r="256" spans="3:6" x14ac:dyDescent="0.25">
      <c r="C256" s="52" t="e">
        <f t="array" aca="1" ref="C256" ca="1">+_xludf.XLOOKUP(D256,LEASING!$C$2:$C$244,LEASING!$L$2:$L$244,0)</f>
        <v>#NAME?</v>
      </c>
      <c r="D256" s="56" t="s">
        <v>1504</v>
      </c>
      <c r="E256" s="80" t="s">
        <v>1505</v>
      </c>
      <c r="F256" s="80" t="s">
        <v>1774</v>
      </c>
    </row>
    <row r="257" spans="3:6" x14ac:dyDescent="0.25">
      <c r="C257" s="52" t="e">
        <f t="array" aca="1" ref="C257" ca="1">+_xludf.XLOOKUP(D257,LEASING!$C$2:$C$244,LEASING!$L$2:$L$244,0)</f>
        <v>#NAME?</v>
      </c>
      <c r="D257" s="56" t="s">
        <v>1506</v>
      </c>
      <c r="E257" s="80" t="s">
        <v>1507</v>
      </c>
      <c r="F257" s="80" t="s">
        <v>1774</v>
      </c>
    </row>
    <row r="258" spans="3:6" x14ac:dyDescent="0.25">
      <c r="C258" s="52" t="e">
        <f t="array" aca="1" ref="C258" ca="1">+_xludf.XLOOKUP(D258,LEASING!$C$2:$C$244,LEASING!$L$2:$L$244,0)</f>
        <v>#NAME?</v>
      </c>
      <c r="D258" s="56" t="s">
        <v>1508</v>
      </c>
      <c r="E258" s="80" t="s">
        <v>1509</v>
      </c>
      <c r="F258" s="80" t="s">
        <v>1774</v>
      </c>
    </row>
    <row r="259" spans="3:6" x14ac:dyDescent="0.25">
      <c r="C259" s="52" t="e">
        <f t="array" aca="1" ref="C259" ca="1">+_xludf.XLOOKUP(D259,LEASING!$C$2:$C$244,LEASING!$L$2:$L$244,0)</f>
        <v>#NAME?</v>
      </c>
      <c r="D259" s="56" t="s">
        <v>1510</v>
      </c>
      <c r="E259" s="80" t="s">
        <v>1511</v>
      </c>
      <c r="F259" s="80" t="s">
        <v>1774</v>
      </c>
    </row>
    <row r="260" spans="3:6" x14ac:dyDescent="0.25">
      <c r="C260" s="52" t="e">
        <f t="array" aca="1" ref="C260" ca="1">+_xludf.XLOOKUP(D260,LEASING!$C$2:$C$244,LEASING!$L$2:$L$244,0)</f>
        <v>#NAME?</v>
      </c>
      <c r="D260" s="56" t="s">
        <v>1512</v>
      </c>
      <c r="E260" s="80" t="s">
        <v>1513</v>
      </c>
      <c r="F260" s="80" t="s">
        <v>1774</v>
      </c>
    </row>
    <row r="261" spans="3:6" x14ac:dyDescent="0.25">
      <c r="C261" s="52" t="e">
        <f t="array" aca="1" ref="C261" ca="1">+_xludf.XLOOKUP(D261,LEASING!$C$2:$C$244,LEASING!$L$2:$L$244,0)</f>
        <v>#NAME?</v>
      </c>
      <c r="D261" s="56" t="s">
        <v>1514</v>
      </c>
      <c r="E261" s="80" t="s">
        <v>1515</v>
      </c>
      <c r="F261" s="80" t="s">
        <v>1774</v>
      </c>
    </row>
    <row r="262" spans="3:6" x14ac:dyDescent="0.25">
      <c r="C262" s="52" t="e">
        <f t="array" aca="1" ref="C262" ca="1">+_xludf.XLOOKUP(D262,LEASING!$C$2:$C$244,LEASING!$L$2:$L$244,0)</f>
        <v>#NAME?</v>
      </c>
      <c r="D262" s="56" t="s">
        <v>1516</v>
      </c>
      <c r="E262" s="80" t="s">
        <v>1517</v>
      </c>
      <c r="F262" s="80" t="s">
        <v>1774</v>
      </c>
    </row>
    <row r="263" spans="3:6" x14ac:dyDescent="0.25">
      <c r="C263" s="52" t="e">
        <f t="array" aca="1" ref="C263" ca="1">+_xludf.XLOOKUP(D263,LEASING!$C$2:$C$244,LEASING!$L$2:$L$244,0)</f>
        <v>#NAME?</v>
      </c>
      <c r="D263" s="56" t="s">
        <v>1518</v>
      </c>
      <c r="E263" s="80" t="s">
        <v>1519</v>
      </c>
      <c r="F263" s="80" t="s">
        <v>1774</v>
      </c>
    </row>
    <row r="264" spans="3:6" x14ac:dyDescent="0.25">
      <c r="C264" s="52" t="e">
        <f t="array" aca="1" ref="C264" ca="1">+_xludf.XLOOKUP(D264,LEASING!$C$2:$C$244,LEASING!$L$2:$L$244,0)</f>
        <v>#NAME?</v>
      </c>
      <c r="D264" s="56" t="s">
        <v>1520</v>
      </c>
      <c r="E264" s="80" t="s">
        <v>1521</v>
      </c>
      <c r="F264" s="80" t="s">
        <v>1774</v>
      </c>
    </row>
    <row r="265" spans="3:6" x14ac:dyDescent="0.25">
      <c r="C265" s="52" t="e">
        <f t="array" aca="1" ref="C265" ca="1">+_xludf.XLOOKUP(D265,LEASING!$C$2:$C$244,LEASING!$L$2:$L$244,0)</f>
        <v>#NAME?</v>
      </c>
      <c r="D265" s="56" t="s">
        <v>1522</v>
      </c>
      <c r="E265" s="80" t="s">
        <v>1523</v>
      </c>
      <c r="F265" s="80" t="s">
        <v>1774</v>
      </c>
    </row>
    <row r="266" spans="3:6" x14ac:dyDescent="0.25">
      <c r="C266" s="52" t="e">
        <f t="array" aca="1" ref="C266" ca="1">+_xludf.XLOOKUP(D266,LEASING!$C$2:$C$244,LEASING!$L$2:$L$244,0)</f>
        <v>#NAME?</v>
      </c>
      <c r="D266" s="56" t="s">
        <v>1524</v>
      </c>
      <c r="E266" s="80" t="s">
        <v>1525</v>
      </c>
      <c r="F266" s="80" t="s">
        <v>1774</v>
      </c>
    </row>
    <row r="267" spans="3:6" x14ac:dyDescent="0.25">
      <c r="C267" s="52" t="e">
        <f t="array" aca="1" ref="C267" ca="1">+_xludf.XLOOKUP(D267,LEASING!$C$2:$C$244,LEASING!$L$2:$L$244,0)</f>
        <v>#NAME?</v>
      </c>
      <c r="D267" s="56" t="s">
        <v>1526</v>
      </c>
      <c r="E267" s="80" t="s">
        <v>1527</v>
      </c>
      <c r="F267" s="80" t="s">
        <v>1774</v>
      </c>
    </row>
    <row r="268" spans="3:6" x14ac:dyDescent="0.25">
      <c r="C268" s="52" t="e">
        <f t="array" aca="1" ref="C268" ca="1">+_xludf.XLOOKUP(D268,LEASING!$C$2:$C$244,LEASING!$L$2:$L$244,0)</f>
        <v>#NAME?</v>
      </c>
      <c r="D268" s="56" t="s">
        <v>1324</v>
      </c>
      <c r="E268" s="80" t="s">
        <v>1528</v>
      </c>
      <c r="F268" s="80" t="s">
        <v>1774</v>
      </c>
    </row>
    <row r="269" spans="3:6" x14ac:dyDescent="0.25">
      <c r="C269" s="52" t="e">
        <f t="array" aca="1" ref="C269" ca="1">+_xludf.XLOOKUP(D269,LEASING!$C$2:$C$244,LEASING!$L$2:$L$244,0)</f>
        <v>#NAME?</v>
      </c>
      <c r="D269" s="56" t="s">
        <v>1529</v>
      </c>
      <c r="E269" s="80" t="s">
        <v>1530</v>
      </c>
      <c r="F269" s="80" t="s">
        <v>1774</v>
      </c>
    </row>
    <row r="270" spans="3:6" x14ac:dyDescent="0.25">
      <c r="C270" s="52" t="e">
        <f t="array" aca="1" ref="C270" ca="1">+_xludf.XLOOKUP(D270,LEASING!$C$2:$C$244,LEASING!$L$2:$L$244,0)</f>
        <v>#NAME?</v>
      </c>
      <c r="D270" s="56" t="s">
        <v>1531</v>
      </c>
      <c r="E270" s="80" t="s">
        <v>1532</v>
      </c>
      <c r="F270" s="80" t="s">
        <v>1774</v>
      </c>
    </row>
    <row r="271" spans="3:6" x14ac:dyDescent="0.25">
      <c r="C271" s="52" t="e">
        <f t="array" aca="1" ref="C271" ca="1">+_xludf.XLOOKUP(D271,LEASING!$C$2:$C$244,LEASING!$L$2:$L$244,0)</f>
        <v>#NAME?</v>
      </c>
      <c r="D271" s="56" t="s">
        <v>1533</v>
      </c>
      <c r="E271" s="80" t="s">
        <v>1534</v>
      </c>
      <c r="F271" s="80" t="s">
        <v>1774</v>
      </c>
    </row>
    <row r="272" spans="3:6" x14ac:dyDescent="0.25">
      <c r="C272" s="52" t="e">
        <f t="array" aca="1" ref="C272" ca="1">+_xludf.XLOOKUP(D272,LEASING!$C$2:$C$244,LEASING!$L$2:$L$244,0)</f>
        <v>#NAME?</v>
      </c>
      <c r="D272" s="56" t="s">
        <v>1931</v>
      </c>
      <c r="E272" s="80" t="s">
        <v>1899</v>
      </c>
      <c r="F272" s="80" t="s">
        <v>1774</v>
      </c>
    </row>
    <row r="273" spans="3:6" x14ac:dyDescent="0.25">
      <c r="C273" s="52" t="e">
        <f t="array" aca="1" ref="C273" ca="1">+_xludf.XLOOKUP(D273,LEASING!$C$2:$C$244,LEASING!$L$2:$L$244,0)</f>
        <v>#NAME?</v>
      </c>
      <c r="D273" s="56" t="s">
        <v>1535</v>
      </c>
      <c r="E273" s="80" t="s">
        <v>1536</v>
      </c>
      <c r="F273" s="80" t="s">
        <v>1774</v>
      </c>
    </row>
    <row r="274" spans="3:6" x14ac:dyDescent="0.25">
      <c r="C274" s="52" t="e">
        <f t="array" aca="1" ref="C274" ca="1">+_xludf.XLOOKUP(D274,LEASING!$C$2:$C$244,LEASING!$L$2:$L$244,0)</f>
        <v>#NAME?</v>
      </c>
      <c r="D274" s="56" t="s">
        <v>1537</v>
      </c>
      <c r="E274" s="80" t="s">
        <v>1538</v>
      </c>
      <c r="F274" s="80" t="s">
        <v>1774</v>
      </c>
    </row>
    <row r="275" spans="3:6" x14ac:dyDescent="0.25">
      <c r="C275" s="52" t="e">
        <f t="array" aca="1" ref="C275" ca="1">+_xludf.XLOOKUP(D275,LEASING!$C$2:$C$244,LEASING!$L$2:$L$244,0)</f>
        <v>#NAME?</v>
      </c>
      <c r="D275" s="56" t="s">
        <v>1539</v>
      </c>
      <c r="E275" s="80" t="s">
        <v>1540</v>
      </c>
      <c r="F275" s="80" t="s">
        <v>1774</v>
      </c>
    </row>
    <row r="276" spans="3:6" x14ac:dyDescent="0.25">
      <c r="C276" s="52" t="e">
        <f t="array" aca="1" ref="C276" ca="1">+_xludf.XLOOKUP(D276,LEASING!$C$2:$C$244,LEASING!$L$2:$L$244,0)</f>
        <v>#NAME?</v>
      </c>
      <c r="D276" s="56" t="s">
        <v>1541</v>
      </c>
      <c r="E276" s="80" t="s">
        <v>1932</v>
      </c>
      <c r="F276" s="80" t="s">
        <v>1774</v>
      </c>
    </row>
    <row r="277" spans="3:6" x14ac:dyDescent="0.25">
      <c r="C277" s="52" t="e">
        <f t="array" aca="1" ref="C277" ca="1">+_xludf.XLOOKUP(D277,LEASING!$C$2:$C$244,LEASING!$L$2:$L$244,0)</f>
        <v>#NAME?</v>
      </c>
      <c r="D277" s="56" t="s">
        <v>1543</v>
      </c>
      <c r="E277" s="80" t="s">
        <v>1933</v>
      </c>
      <c r="F277" s="80" t="s">
        <v>1774</v>
      </c>
    </row>
    <row r="278" spans="3:6" x14ac:dyDescent="0.25">
      <c r="C278" s="52" t="e">
        <f t="array" aca="1" ref="C278" ca="1">+_xludf.XLOOKUP(D278,LEASING!$C$2:$C$244,LEASING!$L$2:$L$244,0)</f>
        <v>#NAME?</v>
      </c>
      <c r="D278" s="56" t="s">
        <v>1545</v>
      </c>
      <c r="E278" s="80" t="s">
        <v>1546</v>
      </c>
      <c r="F278" s="80" t="s">
        <v>1774</v>
      </c>
    </row>
    <row r="279" spans="3:6" x14ac:dyDescent="0.25">
      <c r="C279" s="52" t="e">
        <f t="array" aca="1" ref="C279" ca="1">+_xludf.XLOOKUP(D279,LEASING!$C$2:$C$244,LEASING!$L$2:$L$244,0)</f>
        <v>#NAME?</v>
      </c>
      <c r="D279" s="56" t="s">
        <v>1329</v>
      </c>
      <c r="E279" s="80" t="s">
        <v>1547</v>
      </c>
      <c r="F279" s="80" t="s">
        <v>1774</v>
      </c>
    </row>
    <row r="280" spans="3:6" x14ac:dyDescent="0.25">
      <c r="C280" s="52" t="e">
        <f t="array" aca="1" ref="C280" ca="1">+_xludf.XLOOKUP(D280,LEASING!$C$2:$C$244,LEASING!$L$2:$L$244,0)</f>
        <v>#NAME?</v>
      </c>
      <c r="D280" s="56" t="s">
        <v>1333</v>
      </c>
      <c r="E280" s="80" t="s">
        <v>1548</v>
      </c>
      <c r="F280" s="80" t="s">
        <v>1774</v>
      </c>
    </row>
    <row r="281" spans="3:6" x14ac:dyDescent="0.25">
      <c r="C281" s="52" t="e">
        <f t="array" aca="1" ref="C281" ca="1">+_xludf.XLOOKUP(D281,LEASING!$C$2:$C$244,LEASING!$L$2:$L$244,0)</f>
        <v>#NAME?</v>
      </c>
      <c r="D281" s="56" t="s">
        <v>1549</v>
      </c>
      <c r="E281" s="80" t="s">
        <v>1550</v>
      </c>
      <c r="F281" s="80" t="s">
        <v>1774</v>
      </c>
    </row>
    <row r="282" spans="3:6" x14ac:dyDescent="0.25">
      <c r="C282" s="52" t="e">
        <f t="array" aca="1" ref="C282" ca="1">+_xludf.XLOOKUP(D282,LEASING!$C$2:$C$244,LEASING!$L$2:$L$244,0)</f>
        <v>#NAME?</v>
      </c>
      <c r="D282" s="56" t="s">
        <v>1551</v>
      </c>
      <c r="E282" s="80" t="s">
        <v>1552</v>
      </c>
      <c r="F282" s="80" t="s">
        <v>1774</v>
      </c>
    </row>
    <row r="283" spans="3:6" x14ac:dyDescent="0.25">
      <c r="C283" s="52" t="e">
        <f t="array" aca="1" ref="C283" ca="1">+_xludf.XLOOKUP(D283,LEASING!$C$2:$C$244,LEASING!$L$2:$L$244,0)</f>
        <v>#NAME?</v>
      </c>
      <c r="D283" s="56" t="s">
        <v>1335</v>
      </c>
      <c r="E283" s="80" t="s">
        <v>1553</v>
      </c>
      <c r="F283" s="80" t="s">
        <v>1774</v>
      </c>
    </row>
    <row r="284" spans="3:6" x14ac:dyDescent="0.25">
      <c r="C284" s="52" t="e">
        <f t="array" aca="1" ref="C284" ca="1">+_xludf.XLOOKUP(D284,LEASING!$C$2:$C$244,LEASING!$L$2:$L$244,0)</f>
        <v>#NAME?</v>
      </c>
      <c r="D284" s="56" t="s">
        <v>1336</v>
      </c>
      <c r="E284" s="80" t="s">
        <v>1554</v>
      </c>
      <c r="F284" s="80" t="s">
        <v>1774</v>
      </c>
    </row>
    <row r="285" spans="3:6" x14ac:dyDescent="0.25">
      <c r="C285" s="52" t="e">
        <f t="array" aca="1" ref="C285" ca="1">+_xludf.XLOOKUP(D285,LEASING!$C$2:$C$244,LEASING!$L$2:$L$244,0)</f>
        <v>#NAME?</v>
      </c>
      <c r="D285" s="56" t="s">
        <v>1555</v>
      </c>
      <c r="E285" s="80" t="s">
        <v>1556</v>
      </c>
      <c r="F285" s="80" t="s">
        <v>1774</v>
      </c>
    </row>
    <row r="286" spans="3:6" x14ac:dyDescent="0.25">
      <c r="C286" s="52" t="e">
        <f t="array" aca="1" ref="C286" ca="1">+_xludf.XLOOKUP(D286,LEASING!$C$2:$C$244,LEASING!$L$2:$L$244,0)</f>
        <v>#NAME?</v>
      </c>
      <c r="D286" s="56" t="s">
        <v>1557</v>
      </c>
      <c r="E286" s="80" t="s">
        <v>1558</v>
      </c>
      <c r="F286" s="80" t="s">
        <v>1774</v>
      </c>
    </row>
    <row r="287" spans="3:6" x14ac:dyDescent="0.25">
      <c r="C287" s="52" t="e">
        <f t="array" aca="1" ref="C287" ca="1">+_xludf.XLOOKUP(D287,LEASING!$C$2:$C$244,LEASING!$L$2:$L$244,0)</f>
        <v>#NAME?</v>
      </c>
      <c r="D287" s="56" t="s">
        <v>1559</v>
      </c>
      <c r="E287" s="80" t="s">
        <v>1560</v>
      </c>
      <c r="F287" s="80" t="s">
        <v>1774</v>
      </c>
    </row>
    <row r="288" spans="3:6" x14ac:dyDescent="0.25">
      <c r="C288" s="52" t="e">
        <f t="array" aca="1" ref="C288" ca="1">+_xludf.XLOOKUP(D288,LEASING!$C$2:$C$244,LEASING!$L$2:$L$244,0)</f>
        <v>#NAME?</v>
      </c>
      <c r="D288" s="56" t="s">
        <v>1561</v>
      </c>
      <c r="E288" s="80" t="s">
        <v>1562</v>
      </c>
      <c r="F288" s="80" t="s">
        <v>1774</v>
      </c>
    </row>
    <row r="289" spans="3:6" x14ac:dyDescent="0.25">
      <c r="C289" s="52" t="e">
        <f t="array" aca="1" ref="C289" ca="1">+_xludf.XLOOKUP(D289,LEASING!$C$2:$C$244,LEASING!$L$2:$L$244,0)</f>
        <v>#NAME?</v>
      </c>
      <c r="D289" s="56" t="s">
        <v>1563</v>
      </c>
      <c r="E289" s="80" t="s">
        <v>1564</v>
      </c>
      <c r="F289" s="80" t="s">
        <v>1774</v>
      </c>
    </row>
    <row r="290" spans="3:6" x14ac:dyDescent="0.25">
      <c r="C290" s="52" t="e">
        <f t="array" aca="1" ref="C290" ca="1">+_xludf.XLOOKUP(D290,LEASING!$C$2:$C$244,LEASING!$L$2:$L$244,0)</f>
        <v>#NAME?</v>
      </c>
      <c r="D290" s="56" t="s">
        <v>1565</v>
      </c>
      <c r="E290" s="80" t="s">
        <v>1566</v>
      </c>
      <c r="F290" s="80" t="s">
        <v>1774</v>
      </c>
    </row>
    <row r="291" spans="3:6" x14ac:dyDescent="0.25">
      <c r="C291" s="52" t="e">
        <f t="array" aca="1" ref="C291" ca="1">+_xludf.XLOOKUP(D291,LEASING!$C$2:$C$244,LEASING!$L$2:$L$244,0)</f>
        <v>#NAME?</v>
      </c>
      <c r="D291" s="56" t="s">
        <v>1567</v>
      </c>
      <c r="E291" s="80" t="s">
        <v>1568</v>
      </c>
      <c r="F291" s="80" t="s">
        <v>1774</v>
      </c>
    </row>
    <row r="292" spans="3:6" x14ac:dyDescent="0.25">
      <c r="C292" s="52" t="e">
        <f t="array" aca="1" ref="C292" ca="1">+_xludf.XLOOKUP(D292,LEASING!$C$2:$C$244,LEASING!$L$2:$L$244,0)</f>
        <v>#NAME?</v>
      </c>
      <c r="D292" s="56" t="s">
        <v>1569</v>
      </c>
      <c r="E292" s="80" t="s">
        <v>1570</v>
      </c>
      <c r="F292" s="80" t="s">
        <v>1774</v>
      </c>
    </row>
    <row r="293" spans="3:6" x14ac:dyDescent="0.25">
      <c r="C293" s="52" t="e">
        <f t="array" aca="1" ref="C293" ca="1">+_xludf.XLOOKUP(D293,LEASING!$C$2:$C$244,LEASING!$L$2:$L$244,0)</f>
        <v>#NAME?</v>
      </c>
      <c r="D293" s="56" t="s">
        <v>1571</v>
      </c>
      <c r="E293" s="80" t="s">
        <v>1572</v>
      </c>
      <c r="F293" s="80" t="s">
        <v>1774</v>
      </c>
    </row>
    <row r="294" spans="3:6" x14ac:dyDescent="0.25">
      <c r="C294" s="52" t="e">
        <f t="array" aca="1" ref="C294" ca="1">+_xludf.XLOOKUP(D294,LEASING!$C$2:$C$244,LEASING!$L$2:$L$244,0)</f>
        <v>#NAME?</v>
      </c>
      <c r="D294" s="56" t="s">
        <v>1573</v>
      </c>
      <c r="E294" s="80" t="s">
        <v>1574</v>
      </c>
      <c r="F294" s="80" t="s">
        <v>1774</v>
      </c>
    </row>
    <row r="295" spans="3:6" x14ac:dyDescent="0.25">
      <c r="C295" s="52" t="e">
        <f t="array" aca="1" ref="C295" ca="1">+_xludf.XLOOKUP(D295,LEASING!$C$2:$C$244,LEASING!$L$2:$L$244,0)</f>
        <v>#NAME?</v>
      </c>
      <c r="D295" s="56" t="s">
        <v>1575</v>
      </c>
      <c r="E295" s="80" t="s">
        <v>1576</v>
      </c>
      <c r="F295" s="80" t="s">
        <v>1774</v>
      </c>
    </row>
    <row r="296" spans="3:6" x14ac:dyDescent="0.25">
      <c r="C296" s="52" t="e">
        <f t="array" aca="1" ref="C296" ca="1">+_xludf.XLOOKUP(D296,LEASING!$C$2:$C$244,LEASING!$L$2:$L$244,0)</f>
        <v>#NAME?</v>
      </c>
      <c r="D296" s="56" t="s">
        <v>1297</v>
      </c>
      <c r="E296" s="80" t="s">
        <v>1577</v>
      </c>
      <c r="F296" s="80" t="s">
        <v>1774</v>
      </c>
    </row>
    <row r="297" spans="3:6" x14ac:dyDescent="0.25">
      <c r="C297" s="52" t="e">
        <f t="array" aca="1" ref="C297" ca="1">+_xludf.XLOOKUP(D297,LEASING!$C$2:$C$244,LEASING!$L$2:$L$244,0)</f>
        <v>#NAME?</v>
      </c>
      <c r="D297" s="56" t="s">
        <v>1287</v>
      </c>
      <c r="E297" s="80" t="s">
        <v>1578</v>
      </c>
      <c r="F297" s="80" t="s">
        <v>1774</v>
      </c>
    </row>
    <row r="298" spans="3:6" x14ac:dyDescent="0.25">
      <c r="C298" s="52" t="e">
        <f t="array" aca="1" ref="C298" ca="1">+_xludf.XLOOKUP(D298,LEASING!$C$2:$C$244,LEASING!$L$2:$L$244,0)</f>
        <v>#NAME?</v>
      </c>
      <c r="D298" s="56" t="s">
        <v>1579</v>
      </c>
      <c r="E298" s="80" t="s">
        <v>1580</v>
      </c>
      <c r="F298" s="80" t="s">
        <v>1774</v>
      </c>
    </row>
    <row r="299" spans="3:6" x14ac:dyDescent="0.25">
      <c r="C299" s="52" t="e">
        <f t="array" aca="1" ref="C299" ca="1">+_xludf.XLOOKUP(D299,LEASING!$C$2:$C$244,LEASING!$L$2:$L$244,0)</f>
        <v>#NAME?</v>
      </c>
      <c r="D299" s="56" t="s">
        <v>1581</v>
      </c>
      <c r="E299" s="80" t="s">
        <v>1582</v>
      </c>
      <c r="F299" s="80" t="s">
        <v>1774</v>
      </c>
    </row>
    <row r="300" spans="3:6" x14ac:dyDescent="0.25">
      <c r="C300" s="52" t="e">
        <f t="array" aca="1" ref="C300" ca="1">+_xludf.XLOOKUP(D300,LEASING!$C$2:$C$244,LEASING!$L$2:$L$244,0)</f>
        <v>#NAME?</v>
      </c>
      <c r="D300" s="56" t="s">
        <v>1583</v>
      </c>
      <c r="E300" s="80" t="s">
        <v>1584</v>
      </c>
      <c r="F300" s="80" t="s">
        <v>1774</v>
      </c>
    </row>
    <row r="301" spans="3:6" x14ac:dyDescent="0.25">
      <c r="C301" s="52" t="e">
        <f t="array" aca="1" ref="C301" ca="1">+_xludf.XLOOKUP(D301,LEASING!$C$2:$C$244,LEASING!$L$2:$L$244,0)</f>
        <v>#NAME?</v>
      </c>
      <c r="D301" s="56" t="s">
        <v>1585</v>
      </c>
      <c r="E301" s="80" t="s">
        <v>1586</v>
      </c>
      <c r="F301" s="80" t="s">
        <v>1774</v>
      </c>
    </row>
    <row r="302" spans="3:6" x14ac:dyDescent="0.25">
      <c r="C302" s="52" t="e">
        <f t="array" aca="1" ref="C302" ca="1">+_xludf.XLOOKUP(D302,LEASING!$C$2:$C$244,LEASING!$L$2:$L$244,0)</f>
        <v>#NAME?</v>
      </c>
      <c r="D302" s="56" t="s">
        <v>1587</v>
      </c>
      <c r="E302" s="80" t="s">
        <v>1588</v>
      </c>
      <c r="F302" s="80" t="s">
        <v>1774</v>
      </c>
    </row>
    <row r="303" spans="3:6" x14ac:dyDescent="0.25">
      <c r="C303" s="52" t="e">
        <f t="array" aca="1" ref="C303" ca="1">+_xludf.XLOOKUP(D303,LEASING!$C$2:$C$244,LEASING!$L$2:$L$244,0)</f>
        <v>#NAME?</v>
      </c>
      <c r="D303" s="56" t="s">
        <v>1589</v>
      </c>
      <c r="E303" s="80" t="s">
        <v>1590</v>
      </c>
      <c r="F303" s="80" t="s">
        <v>1774</v>
      </c>
    </row>
    <row r="304" spans="3:6" x14ac:dyDescent="0.25">
      <c r="C304" s="52" t="e">
        <f t="array" aca="1" ref="C304" ca="1">+_xludf.XLOOKUP(D304,LEASING!$C$2:$C$244,LEASING!$L$2:$L$244,0)</f>
        <v>#NAME?</v>
      </c>
      <c r="D304" s="56" t="s">
        <v>1591</v>
      </c>
      <c r="E304" s="80" t="s">
        <v>1592</v>
      </c>
      <c r="F304" s="80" t="s">
        <v>1774</v>
      </c>
    </row>
    <row r="305" spans="3:6" x14ac:dyDescent="0.25">
      <c r="C305" s="52" t="e">
        <f t="array" aca="1" ref="C305" ca="1">+_xludf.XLOOKUP(D305,LEASING!$C$2:$C$244,LEASING!$L$2:$L$244,0)</f>
        <v>#NAME?</v>
      </c>
      <c r="D305" s="56" t="s">
        <v>1316</v>
      </c>
      <c r="E305" s="80" t="s">
        <v>1593</v>
      </c>
      <c r="F305" s="80" t="s">
        <v>1774</v>
      </c>
    </row>
    <row r="306" spans="3:6" x14ac:dyDescent="0.25">
      <c r="C306" s="52" t="e">
        <f t="array" aca="1" ref="C306" ca="1">+_xludf.XLOOKUP(D306,LEASING!$C$2:$C$244,LEASING!$L$2:$L$244,0)</f>
        <v>#NAME?</v>
      </c>
      <c r="D306" s="56" t="s">
        <v>1318</v>
      </c>
      <c r="E306" s="80" t="s">
        <v>1594</v>
      </c>
      <c r="F306" s="80" t="s">
        <v>1774</v>
      </c>
    </row>
    <row r="307" spans="3:6" x14ac:dyDescent="0.25">
      <c r="C307" s="52" t="e">
        <f t="array" aca="1" ref="C307" ca="1">+_xludf.XLOOKUP(D307,LEASING!$C$2:$C$244,LEASING!$L$2:$L$244,0)</f>
        <v>#NAME?</v>
      </c>
      <c r="D307" s="56" t="s">
        <v>1315</v>
      </c>
      <c r="E307" s="80" t="s">
        <v>1595</v>
      </c>
      <c r="F307" s="80" t="s">
        <v>1774</v>
      </c>
    </row>
    <row r="308" spans="3:6" x14ac:dyDescent="0.25">
      <c r="C308" s="52" t="e">
        <f t="array" aca="1" ref="C308" ca="1">+_xludf.XLOOKUP(D308,LEASING!$C$2:$C$244,LEASING!$L$2:$L$244,0)</f>
        <v>#NAME?</v>
      </c>
      <c r="D308" s="56" t="s">
        <v>1322</v>
      </c>
      <c r="E308" s="80" t="s">
        <v>1596</v>
      </c>
      <c r="F308" s="80" t="s">
        <v>1774</v>
      </c>
    </row>
    <row r="309" spans="3:6" x14ac:dyDescent="0.25">
      <c r="C309" s="52" t="e">
        <f t="array" aca="1" ref="C309" ca="1">+_xludf.XLOOKUP(D309,LEASING!$C$2:$C$244,LEASING!$L$2:$L$244,0)</f>
        <v>#NAME?</v>
      </c>
      <c r="D309" s="56" t="s">
        <v>1319</v>
      </c>
      <c r="E309" s="80" t="s">
        <v>1597</v>
      </c>
      <c r="F309" s="80" t="s">
        <v>1774</v>
      </c>
    </row>
    <row r="310" spans="3:6" x14ac:dyDescent="0.25">
      <c r="C310" s="52" t="e">
        <f t="array" aca="1" ref="C310" ca="1">+_xludf.XLOOKUP(D310,LEASING!$C$2:$C$244,LEASING!$L$2:$L$244,0)</f>
        <v>#NAME?</v>
      </c>
      <c r="D310" s="56" t="s">
        <v>1323</v>
      </c>
      <c r="E310" s="80" t="s">
        <v>1598</v>
      </c>
      <c r="F310" s="80" t="s">
        <v>1774</v>
      </c>
    </row>
    <row r="311" spans="3:6" x14ac:dyDescent="0.25">
      <c r="C311" s="52" t="e">
        <f t="array" aca="1" ref="C311" ca="1">+_xludf.XLOOKUP(D311,LEASING!$C$2:$C$244,LEASING!$L$2:$L$244,0)</f>
        <v>#NAME?</v>
      </c>
      <c r="D311" s="56" t="s">
        <v>1321</v>
      </c>
      <c r="E311" s="80" t="s">
        <v>1599</v>
      </c>
      <c r="F311" s="80" t="s">
        <v>1774</v>
      </c>
    </row>
    <row r="312" spans="3:6" x14ac:dyDescent="0.25">
      <c r="C312" s="52" t="e">
        <f t="array" aca="1" ref="C312" ca="1">+_xludf.XLOOKUP(D312,LEASING!$C$2:$C$244,LEASING!$L$2:$L$244,0)</f>
        <v>#NAME?</v>
      </c>
      <c r="D312" s="56" t="s">
        <v>1320</v>
      </c>
      <c r="E312" s="80" t="s">
        <v>1600</v>
      </c>
      <c r="F312" s="80" t="s">
        <v>1774</v>
      </c>
    </row>
    <row r="313" spans="3:6" x14ac:dyDescent="0.25">
      <c r="C313" s="52" t="e">
        <f t="array" aca="1" ref="C313" ca="1">+_xludf.XLOOKUP(D313,LEASING!$C$2:$C$244,LEASING!$L$2:$L$244,0)</f>
        <v>#NAME?</v>
      </c>
      <c r="D313" s="56" t="s">
        <v>1317</v>
      </c>
      <c r="E313" s="80" t="s">
        <v>1601</v>
      </c>
      <c r="F313" s="80" t="s">
        <v>1774</v>
      </c>
    </row>
    <row r="314" spans="3:6" x14ac:dyDescent="0.25">
      <c r="C314" s="52" t="e">
        <f t="array" aca="1" ref="C314" ca="1">+_xludf.XLOOKUP(D314,LEASING!$C$2:$C$244,LEASING!$L$2:$L$244,0)</f>
        <v>#NAME?</v>
      </c>
      <c r="D314" s="56" t="s">
        <v>1602</v>
      </c>
      <c r="E314" s="80" t="s">
        <v>1603</v>
      </c>
      <c r="F314" s="80" t="s">
        <v>1774</v>
      </c>
    </row>
    <row r="315" spans="3:6" x14ac:dyDescent="0.25">
      <c r="C315" s="52" t="e">
        <f t="array" aca="1" ref="C315" ca="1">+_xludf.XLOOKUP(D315,LEASING!$C$2:$C$244,LEASING!$L$2:$L$244,0)</f>
        <v>#NAME?</v>
      </c>
      <c r="D315" s="56" t="s">
        <v>1226</v>
      </c>
      <c r="E315" s="80" t="s">
        <v>1604</v>
      </c>
      <c r="F315" s="80" t="s">
        <v>1774</v>
      </c>
    </row>
    <row r="316" spans="3:6" x14ac:dyDescent="0.25">
      <c r="C316" s="52" t="e">
        <f t="array" aca="1" ref="C316" ca="1">+_xludf.XLOOKUP(D316,LEASING!$C$2:$C$244,LEASING!$L$2:$L$244,0)</f>
        <v>#NAME?</v>
      </c>
      <c r="D316" s="56" t="s">
        <v>1300</v>
      </c>
      <c r="E316" s="80" t="s">
        <v>1605</v>
      </c>
      <c r="F316" s="80" t="s">
        <v>1774</v>
      </c>
    </row>
    <row r="317" spans="3:6" x14ac:dyDescent="0.25">
      <c r="C317" s="52" t="e">
        <f t="array" aca="1" ref="C317" ca="1">+_xludf.XLOOKUP(D317,LEASING!$C$2:$C$244,LEASING!$L$2:$L$244,0)</f>
        <v>#NAME?</v>
      </c>
      <c r="D317" s="56" t="s">
        <v>1606</v>
      </c>
      <c r="E317" s="80" t="s">
        <v>1607</v>
      </c>
      <c r="F317" s="80" t="s">
        <v>1774</v>
      </c>
    </row>
    <row r="318" spans="3:6" x14ac:dyDescent="0.25">
      <c r="C318" s="52" t="e">
        <f t="array" aca="1" ref="C318" ca="1">+_xludf.XLOOKUP(D318,LEASING!$C$2:$C$244,LEASING!$L$2:$L$244,0)</f>
        <v>#NAME?</v>
      </c>
      <c r="D318" s="56" t="s">
        <v>1608</v>
      </c>
      <c r="E318" s="80" t="s">
        <v>1609</v>
      </c>
      <c r="F318" s="80" t="s">
        <v>1774</v>
      </c>
    </row>
    <row r="319" spans="3:6" x14ac:dyDescent="0.25">
      <c r="C319" s="52" t="e">
        <f t="array" aca="1" ref="C319" ca="1">+_xludf.XLOOKUP(D319,LEASING!$C$2:$C$244,LEASING!$L$2:$L$244,0)</f>
        <v>#NAME?</v>
      </c>
      <c r="D319" s="56" t="s">
        <v>1610</v>
      </c>
      <c r="E319" s="80" t="s">
        <v>1611</v>
      </c>
      <c r="F319" s="80" t="s">
        <v>1774</v>
      </c>
    </row>
    <row r="320" spans="3:6" x14ac:dyDescent="0.25">
      <c r="C320" s="52" t="e">
        <f t="array" aca="1" ref="C320" ca="1">+_xludf.XLOOKUP(D320,LEASING!$C$2:$C$244,LEASING!$L$2:$L$244,0)</f>
        <v>#NAME?</v>
      </c>
      <c r="D320" s="56" t="s">
        <v>1612</v>
      </c>
      <c r="E320" s="80" t="s">
        <v>1613</v>
      </c>
      <c r="F320" s="80" t="s">
        <v>1774</v>
      </c>
    </row>
    <row r="321" spans="3:6" x14ac:dyDescent="0.25">
      <c r="C321" s="52" t="e">
        <f t="array" aca="1" ref="C321" ca="1">+_xludf.XLOOKUP(D321,LEASING!$C$2:$C$244,LEASING!$L$2:$L$244,0)</f>
        <v>#NAME?</v>
      </c>
      <c r="D321" s="56" t="s">
        <v>1614</v>
      </c>
      <c r="E321" s="80" t="s">
        <v>1615</v>
      </c>
      <c r="F321" s="80" t="s">
        <v>1774</v>
      </c>
    </row>
    <row r="322" spans="3:6" x14ac:dyDescent="0.25">
      <c r="C322" s="52" t="e">
        <f t="array" aca="1" ref="C322" ca="1">+_xludf.XLOOKUP(D322,LEASING!$C$2:$C$244,LEASING!$L$2:$L$244,0)</f>
        <v>#NAME?</v>
      </c>
      <c r="D322" s="56" t="s">
        <v>1616</v>
      </c>
      <c r="E322" s="80" t="s">
        <v>1617</v>
      </c>
      <c r="F322" s="80" t="s">
        <v>1774</v>
      </c>
    </row>
    <row r="323" spans="3:6" x14ac:dyDescent="0.25">
      <c r="C323" s="52" t="e">
        <f t="array" aca="1" ref="C323" ca="1">+_xludf.XLOOKUP(D323,LEASING!$C$2:$C$244,LEASING!$L$2:$L$244,0)</f>
        <v>#NAME?</v>
      </c>
      <c r="D323" s="56" t="s">
        <v>1618</v>
      </c>
      <c r="E323" s="80" t="s">
        <v>1619</v>
      </c>
      <c r="F323" s="80" t="s">
        <v>1774</v>
      </c>
    </row>
    <row r="324" spans="3:6" x14ac:dyDescent="0.25">
      <c r="C324" s="52" t="e">
        <f t="array" aca="1" ref="C324" ca="1">+_xludf.XLOOKUP(D324,LEASING!$C$2:$C$244,LEASING!$L$2:$L$244,0)</f>
        <v>#NAME?</v>
      </c>
      <c r="D324" s="56" t="s">
        <v>1620</v>
      </c>
      <c r="E324" s="80" t="s">
        <v>1621</v>
      </c>
      <c r="F324" s="80" t="s">
        <v>1774</v>
      </c>
    </row>
    <row r="325" spans="3:6" x14ac:dyDescent="0.25">
      <c r="C325" s="52" t="e">
        <f t="array" aca="1" ref="C325" ca="1">+_xludf.XLOOKUP(D325,LEASING!$C$2:$C$244,LEASING!$L$2:$L$244,0)</f>
        <v>#NAME?</v>
      </c>
      <c r="D325" s="56" t="s">
        <v>1622</v>
      </c>
      <c r="E325" s="80" t="s">
        <v>1623</v>
      </c>
      <c r="F325" s="80" t="s">
        <v>1774</v>
      </c>
    </row>
    <row r="326" spans="3:6" x14ac:dyDescent="0.25">
      <c r="C326" s="52" t="e">
        <f t="array" aca="1" ref="C326" ca="1">+_xludf.XLOOKUP(D326,LEASING!$C$2:$C$244,LEASING!$L$2:$L$244,0)</f>
        <v>#NAME?</v>
      </c>
      <c r="D326" s="56" t="s">
        <v>1302</v>
      </c>
      <c r="E326" s="80" t="s">
        <v>1624</v>
      </c>
      <c r="F326" s="80" t="s">
        <v>1774</v>
      </c>
    </row>
    <row r="327" spans="3:6" x14ac:dyDescent="0.25">
      <c r="C327" s="52" t="e">
        <f t="array" aca="1" ref="C327" ca="1">+_xludf.XLOOKUP(D327,LEASING!$C$2:$C$244,LEASING!$L$2:$L$244,0)</f>
        <v>#NAME?</v>
      </c>
      <c r="D327" s="56" t="s">
        <v>1303</v>
      </c>
      <c r="E327" s="80" t="s">
        <v>1043</v>
      </c>
      <c r="F327" s="80" t="s">
        <v>1774</v>
      </c>
    </row>
    <row r="328" spans="3:6" x14ac:dyDescent="0.25">
      <c r="C328" s="52" t="e">
        <f t="array" aca="1" ref="C328" ca="1">+_xludf.XLOOKUP(D328,LEASING!$C$2:$C$244,LEASING!$L$2:$L$244,0)</f>
        <v>#NAME?</v>
      </c>
      <c r="D328" s="56" t="s">
        <v>1304</v>
      </c>
      <c r="E328" s="80" t="s">
        <v>1625</v>
      </c>
      <c r="F328" s="80" t="s">
        <v>1774</v>
      </c>
    </row>
    <row r="329" spans="3:6" x14ac:dyDescent="0.25">
      <c r="C329" s="52" t="e">
        <f t="array" aca="1" ref="C329" ca="1">+_xludf.XLOOKUP(D329,LEASING!$C$2:$C$244,LEASING!$L$2:$L$244,0)</f>
        <v>#NAME?</v>
      </c>
      <c r="D329" s="56" t="s">
        <v>1626</v>
      </c>
      <c r="E329" s="80" t="s">
        <v>1627</v>
      </c>
      <c r="F329" s="80" t="s">
        <v>1774</v>
      </c>
    </row>
    <row r="330" spans="3:6" x14ac:dyDescent="0.25">
      <c r="C330" s="52" t="e">
        <f t="array" aca="1" ref="C330" ca="1">+_xludf.XLOOKUP(D330,LEASING!$C$2:$C$244,LEASING!$L$2:$L$244,0)</f>
        <v>#NAME?</v>
      </c>
      <c r="D330" s="56" t="s">
        <v>1305</v>
      </c>
      <c r="E330" s="80" t="s">
        <v>1628</v>
      </c>
      <c r="F330" s="80" t="s">
        <v>1774</v>
      </c>
    </row>
    <row r="331" spans="3:6" x14ac:dyDescent="0.25">
      <c r="C331" s="52" t="e">
        <f t="array" aca="1" ref="C331" ca="1">+_xludf.XLOOKUP(D331,LEASING!$C$2:$C$244,LEASING!$L$2:$L$244,0)</f>
        <v>#NAME?</v>
      </c>
      <c r="D331" s="56" t="s">
        <v>1629</v>
      </c>
      <c r="E331" s="80" t="s">
        <v>1630</v>
      </c>
      <c r="F331" s="80" t="s">
        <v>1774</v>
      </c>
    </row>
    <row r="332" spans="3:6" x14ac:dyDescent="0.25">
      <c r="C332" s="52" t="e">
        <f t="array" aca="1" ref="C332" ca="1">+_xludf.XLOOKUP(D332,LEASING!$C$2:$C$244,LEASING!$L$2:$L$244,0)</f>
        <v>#NAME?</v>
      </c>
      <c r="D332" s="56" t="s">
        <v>1307</v>
      </c>
      <c r="E332" s="80" t="s">
        <v>1631</v>
      </c>
      <c r="F332" s="80" t="s">
        <v>1774</v>
      </c>
    </row>
    <row r="333" spans="3:6" x14ac:dyDescent="0.25">
      <c r="C333" s="52" t="e">
        <f t="array" aca="1" ref="C333" ca="1">+_xludf.XLOOKUP(D333,LEASING!$C$2:$C$244,LEASING!$L$2:$L$244,0)</f>
        <v>#NAME?</v>
      </c>
      <c r="D333" s="56" t="s">
        <v>1632</v>
      </c>
      <c r="E333" s="80" t="s">
        <v>1633</v>
      </c>
      <c r="F333" s="80" t="s">
        <v>1774</v>
      </c>
    </row>
    <row r="334" spans="3:6" x14ac:dyDescent="0.25">
      <c r="C334" s="52" t="e">
        <f t="array" aca="1" ref="C334" ca="1">+_xludf.XLOOKUP(D334,LEASING!$C$2:$C$244,LEASING!$L$2:$L$244,0)</f>
        <v>#NAME?</v>
      </c>
      <c r="D334" s="56" t="s">
        <v>1634</v>
      </c>
      <c r="E334" s="80" t="s">
        <v>1633</v>
      </c>
      <c r="F334" s="80" t="s">
        <v>1774</v>
      </c>
    </row>
    <row r="335" spans="3:6" x14ac:dyDescent="0.25">
      <c r="C335" s="52" t="e">
        <f t="array" aca="1" ref="C335" ca="1">+_xludf.XLOOKUP(D335,LEASING!$C$2:$C$244,LEASING!$L$2:$L$244,0)</f>
        <v>#NAME?</v>
      </c>
      <c r="D335" s="56" t="s">
        <v>1934</v>
      </c>
      <c r="E335" s="80" t="s">
        <v>1935</v>
      </c>
      <c r="F335" s="80" t="s">
        <v>1774</v>
      </c>
    </row>
    <row r="336" spans="3:6" x14ac:dyDescent="0.25">
      <c r="C336" s="52" t="e">
        <f t="array" aca="1" ref="C336" ca="1">+_xludf.XLOOKUP(D336,LEASING!$C$2:$C$244,LEASING!$L$2:$L$244,0)</f>
        <v>#NAME?</v>
      </c>
      <c r="D336" s="56" t="s">
        <v>1768</v>
      </c>
      <c r="E336" s="80" t="s">
        <v>1769</v>
      </c>
      <c r="F336" s="80" t="s">
        <v>1774</v>
      </c>
    </row>
    <row r="337" spans="3:6" x14ac:dyDescent="0.25">
      <c r="C337" s="52" t="e">
        <f t="array" aca="1" ref="C337" ca="1">+_xludf.XLOOKUP(D337,LEASING!$C$2:$C$244,LEASING!$L$2:$L$244,0)</f>
        <v>#NAME?</v>
      </c>
      <c r="D337" s="56" t="s">
        <v>1771</v>
      </c>
      <c r="E337" s="80" t="s">
        <v>1769</v>
      </c>
      <c r="F337" s="80" t="s">
        <v>1774</v>
      </c>
    </row>
    <row r="338" spans="3:6" x14ac:dyDescent="0.25">
      <c r="C338" s="52" t="e">
        <f t="array" aca="1" ref="C338" ca="1">+_xludf.XLOOKUP(D338,LEASING!$C$2:$C$244,LEASING!$L$2:$L$244,0)</f>
        <v>#NAME?</v>
      </c>
      <c r="D338" s="56" t="s">
        <v>1936</v>
      </c>
      <c r="E338" s="80" t="s">
        <v>1935</v>
      </c>
      <c r="F338" s="80" t="s">
        <v>1774</v>
      </c>
    </row>
    <row r="339" spans="3:6" x14ac:dyDescent="0.25">
      <c r="C339" s="52" t="e">
        <f t="array" aca="1" ref="C339" ca="1">+_xludf.XLOOKUP(D339,LEASING!$C$2:$C$244,LEASING!$L$2:$L$244,0)</f>
        <v>#NAME?</v>
      </c>
      <c r="D339" s="56" t="s">
        <v>1937</v>
      </c>
      <c r="E339" s="80" t="s">
        <v>1935</v>
      </c>
      <c r="F339" s="80" t="s">
        <v>1774</v>
      </c>
    </row>
    <row r="340" spans="3:6" x14ac:dyDescent="0.25">
      <c r="D340" s="79"/>
    </row>
    <row r="341" spans="3:6" x14ac:dyDescent="0.25">
      <c r="D341" s="79"/>
    </row>
    <row r="342" spans="3:6" x14ac:dyDescent="0.25">
      <c r="D342" s="79"/>
    </row>
    <row r="343" spans="3:6" x14ac:dyDescent="0.25">
      <c r="D343" s="79"/>
    </row>
    <row r="344" spans="3:6" x14ac:dyDescent="0.25">
      <c r="D344" s="79"/>
    </row>
    <row r="345" spans="3:6" x14ac:dyDescent="0.25">
      <c r="D345" s="79"/>
    </row>
    <row r="346" spans="3:6" x14ac:dyDescent="0.25">
      <c r="D346" s="79"/>
    </row>
    <row r="347" spans="3:6" x14ac:dyDescent="0.25">
      <c r="D347" s="79"/>
    </row>
    <row r="348" spans="3:6" x14ac:dyDescent="0.25">
      <c r="D348" s="79"/>
    </row>
    <row r="349" spans="3:6" x14ac:dyDescent="0.25">
      <c r="D349" s="79"/>
    </row>
    <row r="350" spans="3:6" x14ac:dyDescent="0.25">
      <c r="D350" s="79"/>
    </row>
    <row r="351" spans="3:6" x14ac:dyDescent="0.25">
      <c r="D351" s="79"/>
    </row>
    <row r="352" spans="3:6" x14ac:dyDescent="0.25">
      <c r="D352" s="79"/>
    </row>
    <row r="353" spans="4:4" x14ac:dyDescent="0.25">
      <c r="D353" s="79"/>
    </row>
    <row r="354" spans="4:4" x14ac:dyDescent="0.25">
      <c r="D354" s="79"/>
    </row>
    <row r="355" spans="4:4" x14ac:dyDescent="0.25">
      <c r="D355" s="79"/>
    </row>
    <row r="356" spans="4:4" x14ac:dyDescent="0.25">
      <c r="D356" s="79"/>
    </row>
    <row r="357" spans="4:4" x14ac:dyDescent="0.25">
      <c r="D357" s="79"/>
    </row>
    <row r="358" spans="4:4" x14ac:dyDescent="0.25">
      <c r="D358" s="79"/>
    </row>
    <row r="359" spans="4:4" x14ac:dyDescent="0.25">
      <c r="D359" s="79"/>
    </row>
    <row r="360" spans="4:4" x14ac:dyDescent="0.25">
      <c r="D360" s="79"/>
    </row>
    <row r="361" spans="4:4" x14ac:dyDescent="0.25">
      <c r="D361" s="79"/>
    </row>
    <row r="362" spans="4:4" x14ac:dyDescent="0.25">
      <c r="D362" s="79"/>
    </row>
    <row r="363" spans="4:4" x14ac:dyDescent="0.25">
      <c r="D363" s="79"/>
    </row>
    <row r="364" spans="4:4" x14ac:dyDescent="0.25">
      <c r="D364" s="79"/>
    </row>
    <row r="365" spans="4:4" x14ac:dyDescent="0.25">
      <c r="D365" s="79"/>
    </row>
    <row r="366" spans="4:4" x14ac:dyDescent="0.25">
      <c r="D366" s="79"/>
    </row>
    <row r="367" spans="4:4" x14ac:dyDescent="0.25">
      <c r="D367" s="79"/>
    </row>
    <row r="368" spans="4:4" x14ac:dyDescent="0.25">
      <c r="D368" s="79"/>
    </row>
    <row r="369" spans="4:4" x14ac:dyDescent="0.25">
      <c r="D369" s="79"/>
    </row>
    <row r="370" spans="4:4" x14ac:dyDescent="0.25">
      <c r="D370" s="79"/>
    </row>
    <row r="371" spans="4:4" x14ac:dyDescent="0.25">
      <c r="D371" s="79"/>
    </row>
    <row r="372" spans="4:4" x14ac:dyDescent="0.25">
      <c r="D372" s="79"/>
    </row>
    <row r="373" spans="4:4" x14ac:dyDescent="0.25">
      <c r="D373" s="79"/>
    </row>
    <row r="374" spans="4:4" x14ac:dyDescent="0.25">
      <c r="D374" s="79"/>
    </row>
    <row r="375" spans="4:4" x14ac:dyDescent="0.25">
      <c r="D375" s="79"/>
    </row>
    <row r="376" spans="4:4" x14ac:dyDescent="0.25">
      <c r="D376" s="79"/>
    </row>
    <row r="377" spans="4:4" x14ac:dyDescent="0.25">
      <c r="D377" s="79"/>
    </row>
    <row r="378" spans="4:4" x14ac:dyDescent="0.25">
      <c r="D378" s="79"/>
    </row>
    <row r="379" spans="4:4" x14ac:dyDescent="0.25">
      <c r="D379" s="79"/>
    </row>
    <row r="380" spans="4:4" x14ac:dyDescent="0.25">
      <c r="D380" s="79"/>
    </row>
    <row r="381" spans="4:4" x14ac:dyDescent="0.25">
      <c r="D381" s="79"/>
    </row>
    <row r="382" spans="4:4" x14ac:dyDescent="0.25">
      <c r="D382" s="79"/>
    </row>
    <row r="383" spans="4:4" x14ac:dyDescent="0.25">
      <c r="D383" s="79"/>
    </row>
    <row r="384" spans="4:4" x14ac:dyDescent="0.25">
      <c r="D384" s="79"/>
    </row>
    <row r="385" spans="4:4" x14ac:dyDescent="0.25">
      <c r="D385" s="79"/>
    </row>
    <row r="386" spans="4:4" x14ac:dyDescent="0.25">
      <c r="D386" s="79"/>
    </row>
    <row r="387" spans="4:4" x14ac:dyDescent="0.25">
      <c r="D387" s="79"/>
    </row>
    <row r="388" spans="4:4" x14ac:dyDescent="0.25">
      <c r="D388" s="79"/>
    </row>
    <row r="389" spans="4:4" x14ac:dyDescent="0.25">
      <c r="D389" s="79"/>
    </row>
    <row r="390" spans="4:4" x14ac:dyDescent="0.25">
      <c r="D390" s="79"/>
    </row>
    <row r="391" spans="4:4" x14ac:dyDescent="0.25">
      <c r="D391" s="79"/>
    </row>
    <row r="392" spans="4:4" x14ac:dyDescent="0.25">
      <c r="D392" s="79"/>
    </row>
    <row r="393" spans="4:4" x14ac:dyDescent="0.25">
      <c r="D393" s="79"/>
    </row>
    <row r="394" spans="4:4" x14ac:dyDescent="0.25">
      <c r="D394" s="79"/>
    </row>
    <row r="395" spans="4:4" x14ac:dyDescent="0.25">
      <c r="D395" s="79"/>
    </row>
    <row r="396" spans="4:4" x14ac:dyDescent="0.25">
      <c r="D396" s="79"/>
    </row>
    <row r="397" spans="4:4" x14ac:dyDescent="0.25">
      <c r="D397" s="79"/>
    </row>
    <row r="398" spans="4:4" x14ac:dyDescent="0.25">
      <c r="D398" s="79"/>
    </row>
    <row r="399" spans="4:4" x14ac:dyDescent="0.25">
      <c r="D399" s="79"/>
    </row>
    <row r="400" spans="4:4" x14ac:dyDescent="0.25">
      <c r="D400" s="79"/>
    </row>
    <row r="401" spans="4:4" x14ac:dyDescent="0.25">
      <c r="D401" s="79"/>
    </row>
    <row r="402" spans="4:4" x14ac:dyDescent="0.25">
      <c r="D402" s="79"/>
    </row>
    <row r="403" spans="4:4" x14ac:dyDescent="0.25">
      <c r="D403" s="79"/>
    </row>
    <row r="404" spans="4:4" x14ac:dyDescent="0.25">
      <c r="D404" s="79"/>
    </row>
    <row r="405" spans="4:4" x14ac:dyDescent="0.25">
      <c r="D405" s="79"/>
    </row>
    <row r="406" spans="4:4" x14ac:dyDescent="0.25">
      <c r="D406" s="79"/>
    </row>
    <row r="407" spans="4:4" x14ac:dyDescent="0.25">
      <c r="D407" s="79"/>
    </row>
    <row r="408" spans="4:4" x14ac:dyDescent="0.25">
      <c r="D408" s="79"/>
    </row>
    <row r="409" spans="4:4" x14ac:dyDescent="0.25">
      <c r="D409" s="79"/>
    </row>
    <row r="410" spans="4:4" x14ac:dyDescent="0.25">
      <c r="D410" s="79"/>
    </row>
    <row r="411" spans="4:4" x14ac:dyDescent="0.25">
      <c r="D411" s="79"/>
    </row>
    <row r="412" spans="4:4" x14ac:dyDescent="0.25">
      <c r="D412" s="79"/>
    </row>
    <row r="413" spans="4:4" x14ac:dyDescent="0.25">
      <c r="D413" s="79"/>
    </row>
    <row r="414" spans="4:4" x14ac:dyDescent="0.25">
      <c r="D414" s="79"/>
    </row>
    <row r="415" spans="4:4" x14ac:dyDescent="0.25">
      <c r="D415" s="79"/>
    </row>
    <row r="416" spans="4:4" x14ac:dyDescent="0.25">
      <c r="D416" s="79"/>
    </row>
    <row r="417" spans="4:4" x14ac:dyDescent="0.25">
      <c r="D417" s="79"/>
    </row>
    <row r="418" spans="4:4" x14ac:dyDescent="0.25">
      <c r="D418" s="79"/>
    </row>
    <row r="419" spans="4:4" x14ac:dyDescent="0.25">
      <c r="D419" s="79"/>
    </row>
    <row r="420" spans="4:4" x14ac:dyDescent="0.25">
      <c r="D420" s="79"/>
    </row>
    <row r="421" spans="4:4" x14ac:dyDescent="0.25">
      <c r="D421" s="79"/>
    </row>
    <row r="422" spans="4:4" x14ac:dyDescent="0.25">
      <c r="D422" s="79"/>
    </row>
    <row r="423" spans="4:4" x14ac:dyDescent="0.25">
      <c r="D423" s="79"/>
    </row>
    <row r="424" spans="4:4" x14ac:dyDescent="0.25">
      <c r="D424" s="79"/>
    </row>
    <row r="425" spans="4:4" x14ac:dyDescent="0.25">
      <c r="D425" s="79"/>
    </row>
    <row r="426" spans="4:4" x14ac:dyDescent="0.25">
      <c r="D426" s="79"/>
    </row>
    <row r="427" spans="4:4" x14ac:dyDescent="0.25">
      <c r="D427" s="79"/>
    </row>
    <row r="428" spans="4:4" x14ac:dyDescent="0.25">
      <c r="D428" s="79"/>
    </row>
    <row r="429" spans="4:4" x14ac:dyDescent="0.25">
      <c r="D429" s="79"/>
    </row>
    <row r="430" spans="4:4" x14ac:dyDescent="0.25">
      <c r="D430" s="79"/>
    </row>
    <row r="431" spans="4:4" x14ac:dyDescent="0.25">
      <c r="D431" s="79"/>
    </row>
    <row r="432" spans="4:4" x14ac:dyDescent="0.25">
      <c r="D432" s="79"/>
    </row>
    <row r="433" spans="4:4" x14ac:dyDescent="0.25">
      <c r="D433" s="79"/>
    </row>
    <row r="434" spans="4:4" x14ac:dyDescent="0.25">
      <c r="D434" s="79"/>
    </row>
    <row r="435" spans="4:4" x14ac:dyDescent="0.25">
      <c r="D435" s="79"/>
    </row>
    <row r="436" spans="4:4" x14ac:dyDescent="0.25">
      <c r="D436" s="79"/>
    </row>
    <row r="437" spans="4:4" x14ac:dyDescent="0.25">
      <c r="D437" s="79"/>
    </row>
    <row r="438" spans="4:4" x14ac:dyDescent="0.25">
      <c r="D438" s="79"/>
    </row>
    <row r="439" spans="4:4" x14ac:dyDescent="0.25">
      <c r="D439" s="79"/>
    </row>
    <row r="440" spans="4:4" x14ac:dyDescent="0.25">
      <c r="D440" s="79"/>
    </row>
    <row r="441" spans="4:4" x14ac:dyDescent="0.25">
      <c r="D441" s="79"/>
    </row>
    <row r="442" spans="4:4" x14ac:dyDescent="0.25">
      <c r="D442" s="79"/>
    </row>
    <row r="443" spans="4:4" x14ac:dyDescent="0.25">
      <c r="D443" s="79"/>
    </row>
    <row r="444" spans="4:4" x14ac:dyDescent="0.25">
      <c r="D444" s="79"/>
    </row>
    <row r="445" spans="4:4" x14ac:dyDescent="0.25">
      <c r="D445" s="79"/>
    </row>
    <row r="446" spans="4:4" x14ac:dyDescent="0.25">
      <c r="D446" s="79"/>
    </row>
    <row r="447" spans="4:4" x14ac:dyDescent="0.25">
      <c r="D447" s="79"/>
    </row>
    <row r="448" spans="4:4" x14ac:dyDescent="0.25">
      <c r="D448" s="79"/>
    </row>
    <row r="449" spans="4:4" x14ac:dyDescent="0.25">
      <c r="D449" s="79"/>
    </row>
    <row r="450" spans="4:4" x14ac:dyDescent="0.25">
      <c r="D450" s="79"/>
    </row>
    <row r="451" spans="4:4" x14ac:dyDescent="0.25">
      <c r="D451" s="79"/>
    </row>
    <row r="452" spans="4:4" x14ac:dyDescent="0.25">
      <c r="D452" s="79"/>
    </row>
    <row r="453" spans="4:4" x14ac:dyDescent="0.25">
      <c r="D453" s="79"/>
    </row>
    <row r="454" spans="4:4" x14ac:dyDescent="0.25">
      <c r="D454" s="79"/>
    </row>
    <row r="455" spans="4:4" x14ac:dyDescent="0.25">
      <c r="D455" s="79"/>
    </row>
    <row r="456" spans="4:4" x14ac:dyDescent="0.25">
      <c r="D456" s="79"/>
    </row>
    <row r="457" spans="4:4" x14ac:dyDescent="0.25">
      <c r="D457" s="79"/>
    </row>
    <row r="458" spans="4:4" x14ac:dyDescent="0.25">
      <c r="D458" s="79"/>
    </row>
    <row r="459" spans="4:4" x14ac:dyDescent="0.25">
      <c r="D459" s="79"/>
    </row>
    <row r="460" spans="4:4" x14ac:dyDescent="0.25">
      <c r="D460" s="79"/>
    </row>
    <row r="461" spans="4:4" x14ac:dyDescent="0.25">
      <c r="D461" s="79"/>
    </row>
    <row r="462" spans="4:4" x14ac:dyDescent="0.25">
      <c r="D462" s="79"/>
    </row>
    <row r="463" spans="4:4" x14ac:dyDescent="0.25">
      <c r="D463" s="79"/>
    </row>
    <row r="464" spans="4:4" x14ac:dyDescent="0.25">
      <c r="D464" s="79"/>
    </row>
    <row r="465" spans="4:4" x14ac:dyDescent="0.25">
      <c r="D465" s="79"/>
    </row>
    <row r="466" spans="4:4" x14ac:dyDescent="0.25">
      <c r="D466" s="79"/>
    </row>
    <row r="467" spans="4:4" x14ac:dyDescent="0.25">
      <c r="D467" s="79"/>
    </row>
    <row r="468" spans="4:4" x14ac:dyDescent="0.25">
      <c r="D468" s="79"/>
    </row>
    <row r="469" spans="4:4" x14ac:dyDescent="0.25">
      <c r="D469" s="79"/>
    </row>
    <row r="470" spans="4:4" x14ac:dyDescent="0.25">
      <c r="D470" s="79"/>
    </row>
    <row r="471" spans="4:4" x14ac:dyDescent="0.25">
      <c r="D471" s="79"/>
    </row>
    <row r="472" spans="4:4" x14ac:dyDescent="0.25">
      <c r="D472" s="79"/>
    </row>
    <row r="473" spans="4:4" x14ac:dyDescent="0.25">
      <c r="D473" s="79"/>
    </row>
    <row r="474" spans="4:4" x14ac:dyDescent="0.25">
      <c r="D474" s="79"/>
    </row>
    <row r="475" spans="4:4" x14ac:dyDescent="0.25">
      <c r="D475" s="79"/>
    </row>
    <row r="476" spans="4:4" x14ac:dyDescent="0.25">
      <c r="D476" s="79"/>
    </row>
    <row r="477" spans="4:4" x14ac:dyDescent="0.25">
      <c r="D477" s="79"/>
    </row>
    <row r="478" spans="4:4" x14ac:dyDescent="0.25">
      <c r="D478" s="79"/>
    </row>
    <row r="479" spans="4:4" x14ac:dyDescent="0.25">
      <c r="D479" s="79"/>
    </row>
    <row r="480" spans="4:4" x14ac:dyDescent="0.25">
      <c r="D480" s="79"/>
    </row>
    <row r="481" spans="4:4" x14ac:dyDescent="0.25">
      <c r="D481" s="79"/>
    </row>
    <row r="482" spans="4:4" x14ac:dyDescent="0.25">
      <c r="D482" s="79"/>
    </row>
    <row r="483" spans="4:4" x14ac:dyDescent="0.25">
      <c r="D483" s="79"/>
    </row>
    <row r="484" spans="4:4" x14ac:dyDescent="0.25">
      <c r="D484" s="79"/>
    </row>
    <row r="485" spans="4:4" x14ac:dyDescent="0.25">
      <c r="D485" s="79"/>
    </row>
    <row r="486" spans="4:4" x14ac:dyDescent="0.25">
      <c r="D486" s="79"/>
    </row>
    <row r="487" spans="4:4" x14ac:dyDescent="0.25">
      <c r="D487" s="79"/>
    </row>
    <row r="488" spans="4:4" x14ac:dyDescent="0.25">
      <c r="D488" s="79"/>
    </row>
    <row r="489" spans="4:4" x14ac:dyDescent="0.25">
      <c r="D489" s="79"/>
    </row>
    <row r="490" spans="4:4" x14ac:dyDescent="0.25">
      <c r="D490" s="79"/>
    </row>
    <row r="491" spans="4:4" x14ac:dyDescent="0.25">
      <c r="D491" s="79"/>
    </row>
    <row r="492" spans="4:4" x14ac:dyDescent="0.25">
      <c r="D492" s="79"/>
    </row>
    <row r="493" spans="4:4" x14ac:dyDescent="0.25">
      <c r="D493" s="79"/>
    </row>
    <row r="494" spans="4:4" x14ac:dyDescent="0.25">
      <c r="D494" s="79"/>
    </row>
    <row r="495" spans="4:4" x14ac:dyDescent="0.25">
      <c r="D495" s="79"/>
    </row>
    <row r="496" spans="4:4" x14ac:dyDescent="0.25">
      <c r="D496" s="79"/>
    </row>
    <row r="497" spans="4:4" x14ac:dyDescent="0.25">
      <c r="D497" s="79"/>
    </row>
    <row r="498" spans="4:4" x14ac:dyDescent="0.25">
      <c r="D498" s="79"/>
    </row>
    <row r="499" spans="4:4" x14ac:dyDescent="0.25">
      <c r="D499" s="79"/>
    </row>
    <row r="500" spans="4:4" x14ac:dyDescent="0.25">
      <c r="D500" s="79"/>
    </row>
    <row r="501" spans="4:4" x14ac:dyDescent="0.25">
      <c r="D501" s="79"/>
    </row>
    <row r="502" spans="4:4" x14ac:dyDescent="0.25">
      <c r="D502" s="79"/>
    </row>
    <row r="503" spans="4:4" x14ac:dyDescent="0.25">
      <c r="D503" s="79"/>
    </row>
    <row r="504" spans="4:4" x14ac:dyDescent="0.25">
      <c r="D504" s="79"/>
    </row>
    <row r="505" spans="4:4" x14ac:dyDescent="0.25">
      <c r="D505" s="79"/>
    </row>
    <row r="506" spans="4:4" x14ac:dyDescent="0.25">
      <c r="D506" s="79"/>
    </row>
    <row r="507" spans="4:4" x14ac:dyDescent="0.25">
      <c r="D507" s="79"/>
    </row>
    <row r="508" spans="4:4" x14ac:dyDescent="0.25">
      <c r="D508" s="79"/>
    </row>
    <row r="509" spans="4:4" x14ac:dyDescent="0.25">
      <c r="D509" s="79"/>
    </row>
    <row r="510" spans="4:4" x14ac:dyDescent="0.25">
      <c r="D510" s="79"/>
    </row>
    <row r="511" spans="4:4" x14ac:dyDescent="0.25">
      <c r="D511" s="79"/>
    </row>
    <row r="512" spans="4:4" x14ac:dyDescent="0.25">
      <c r="D512" s="79"/>
    </row>
    <row r="513" spans="4:4" x14ac:dyDescent="0.25">
      <c r="D513" s="79"/>
    </row>
    <row r="514" spans="4:4" x14ac:dyDescent="0.25">
      <c r="D514" s="79"/>
    </row>
    <row r="515" spans="4:4" x14ac:dyDescent="0.25">
      <c r="D515" s="79"/>
    </row>
    <row r="516" spans="4:4" x14ac:dyDescent="0.25">
      <c r="D516" s="79"/>
    </row>
    <row r="517" spans="4:4" x14ac:dyDescent="0.25">
      <c r="D517" s="79"/>
    </row>
    <row r="518" spans="4:4" x14ac:dyDescent="0.25">
      <c r="D518" s="79"/>
    </row>
    <row r="519" spans="4:4" x14ac:dyDescent="0.25">
      <c r="D519" s="79"/>
    </row>
    <row r="520" spans="4:4" x14ac:dyDescent="0.25">
      <c r="D520" s="79"/>
    </row>
    <row r="521" spans="4:4" x14ac:dyDescent="0.25">
      <c r="D521" s="79"/>
    </row>
    <row r="522" spans="4:4" x14ac:dyDescent="0.25">
      <c r="D522" s="79"/>
    </row>
    <row r="523" spans="4:4" x14ac:dyDescent="0.25">
      <c r="D523" s="79"/>
    </row>
    <row r="524" spans="4:4" x14ac:dyDescent="0.25">
      <c r="D524" s="79"/>
    </row>
    <row r="525" spans="4:4" x14ac:dyDescent="0.25">
      <c r="D525" s="79"/>
    </row>
    <row r="526" spans="4:4" x14ac:dyDescent="0.25">
      <c r="D526" s="79"/>
    </row>
    <row r="527" spans="4:4" x14ac:dyDescent="0.25">
      <c r="D527" s="79"/>
    </row>
    <row r="528" spans="4:4" x14ac:dyDescent="0.25">
      <c r="D528" s="79"/>
    </row>
    <row r="529" spans="4:4" x14ac:dyDescent="0.25">
      <c r="D529" s="79"/>
    </row>
    <row r="530" spans="4:4" x14ac:dyDescent="0.25">
      <c r="D530" s="79"/>
    </row>
    <row r="531" spans="4:4" x14ac:dyDescent="0.25">
      <c r="D531" s="79"/>
    </row>
    <row r="532" spans="4:4" x14ac:dyDescent="0.25">
      <c r="D532" s="79"/>
    </row>
    <row r="533" spans="4:4" x14ac:dyDescent="0.25">
      <c r="D533" s="79"/>
    </row>
    <row r="534" spans="4:4" x14ac:dyDescent="0.25">
      <c r="D534" s="79"/>
    </row>
    <row r="535" spans="4:4" x14ac:dyDescent="0.25">
      <c r="D535" s="79"/>
    </row>
    <row r="536" spans="4:4" x14ac:dyDescent="0.25">
      <c r="D536" s="79"/>
    </row>
    <row r="537" spans="4:4" x14ac:dyDescent="0.25">
      <c r="D537" s="79"/>
    </row>
    <row r="538" spans="4:4" x14ac:dyDescent="0.25">
      <c r="D538" s="79"/>
    </row>
    <row r="539" spans="4:4" x14ac:dyDescent="0.25">
      <c r="D539" s="79"/>
    </row>
    <row r="540" spans="4:4" x14ac:dyDescent="0.25">
      <c r="D540" s="79"/>
    </row>
    <row r="541" spans="4:4" x14ac:dyDescent="0.25">
      <c r="D541" s="79"/>
    </row>
    <row r="542" spans="4:4" x14ac:dyDescent="0.25">
      <c r="D542" s="79"/>
    </row>
    <row r="543" spans="4:4" x14ac:dyDescent="0.25">
      <c r="D543" s="79"/>
    </row>
    <row r="544" spans="4:4" x14ac:dyDescent="0.25">
      <c r="D544" s="79"/>
    </row>
    <row r="545" spans="4:4" x14ac:dyDescent="0.25">
      <c r="D545" s="79"/>
    </row>
    <row r="546" spans="4:4" x14ac:dyDescent="0.25">
      <c r="D546" s="79"/>
    </row>
    <row r="547" spans="4:4" x14ac:dyDescent="0.25">
      <c r="D547" s="79"/>
    </row>
    <row r="548" spans="4:4" x14ac:dyDescent="0.25">
      <c r="D548" s="79"/>
    </row>
    <row r="549" spans="4:4" x14ac:dyDescent="0.25">
      <c r="D549" s="79"/>
    </row>
    <row r="550" spans="4:4" x14ac:dyDescent="0.25">
      <c r="D550" s="79"/>
    </row>
    <row r="551" spans="4:4" x14ac:dyDescent="0.25">
      <c r="D551" s="79"/>
    </row>
    <row r="552" spans="4:4" x14ac:dyDescent="0.25">
      <c r="D552" s="79"/>
    </row>
    <row r="553" spans="4:4" x14ac:dyDescent="0.25">
      <c r="D553" s="79"/>
    </row>
    <row r="554" spans="4:4" x14ac:dyDescent="0.25">
      <c r="D554" s="79"/>
    </row>
    <row r="555" spans="4:4" x14ac:dyDescent="0.25">
      <c r="D555" s="79"/>
    </row>
    <row r="556" spans="4:4" x14ac:dyDescent="0.25">
      <c r="D556" s="79"/>
    </row>
    <row r="557" spans="4:4" x14ac:dyDescent="0.25">
      <c r="D557" s="79"/>
    </row>
    <row r="558" spans="4:4" x14ac:dyDescent="0.25">
      <c r="D558" s="79"/>
    </row>
    <row r="559" spans="4:4" x14ac:dyDescent="0.25">
      <c r="D559" s="79"/>
    </row>
    <row r="560" spans="4:4" x14ac:dyDescent="0.25">
      <c r="D560" s="79"/>
    </row>
    <row r="561" spans="4:4" x14ac:dyDescent="0.25">
      <c r="D561" s="79"/>
    </row>
    <row r="562" spans="4:4" x14ac:dyDescent="0.25">
      <c r="D562" s="79"/>
    </row>
    <row r="563" spans="4:4" x14ac:dyDescent="0.25">
      <c r="D563" s="79"/>
    </row>
    <row r="564" spans="4:4" x14ac:dyDescent="0.25">
      <c r="D564" s="79"/>
    </row>
    <row r="565" spans="4:4" x14ac:dyDescent="0.25">
      <c r="D565" s="79"/>
    </row>
    <row r="566" spans="4:4" x14ac:dyDescent="0.25">
      <c r="D566" s="79"/>
    </row>
    <row r="567" spans="4:4" x14ac:dyDescent="0.25">
      <c r="D567" s="79"/>
    </row>
    <row r="568" spans="4:4" x14ac:dyDescent="0.25">
      <c r="D568" s="79"/>
    </row>
    <row r="569" spans="4:4" x14ac:dyDescent="0.25">
      <c r="D569" s="79"/>
    </row>
    <row r="570" spans="4:4" x14ac:dyDescent="0.25">
      <c r="D570" s="79"/>
    </row>
    <row r="571" spans="4:4" x14ac:dyDescent="0.25">
      <c r="D571" s="79"/>
    </row>
    <row r="572" spans="4:4" x14ac:dyDescent="0.25">
      <c r="D572" s="79"/>
    </row>
    <row r="573" spans="4:4" x14ac:dyDescent="0.25">
      <c r="D573" s="79"/>
    </row>
    <row r="574" spans="4:4" x14ac:dyDescent="0.25">
      <c r="D574" s="79"/>
    </row>
    <row r="575" spans="4:4" x14ac:dyDescent="0.25">
      <c r="D575" s="79"/>
    </row>
    <row r="576" spans="4:4" x14ac:dyDescent="0.25">
      <c r="D576" s="79"/>
    </row>
    <row r="577" spans="4:4" x14ac:dyDescent="0.25">
      <c r="D577" s="79"/>
    </row>
    <row r="578" spans="4:4" x14ac:dyDescent="0.25">
      <c r="D578" s="79"/>
    </row>
    <row r="579" spans="4:4" x14ac:dyDescent="0.25">
      <c r="D579" s="79"/>
    </row>
    <row r="580" spans="4:4" x14ac:dyDescent="0.25">
      <c r="D580" s="79"/>
    </row>
    <row r="581" spans="4:4" x14ac:dyDescent="0.25">
      <c r="D581" s="79"/>
    </row>
    <row r="582" spans="4:4" x14ac:dyDescent="0.25">
      <c r="D582" s="79"/>
    </row>
    <row r="583" spans="4:4" x14ac:dyDescent="0.25">
      <c r="D583" s="79"/>
    </row>
    <row r="584" spans="4:4" x14ac:dyDescent="0.25">
      <c r="D584" s="79"/>
    </row>
    <row r="585" spans="4:4" x14ac:dyDescent="0.25">
      <c r="D585" s="79"/>
    </row>
    <row r="586" spans="4:4" x14ac:dyDescent="0.25">
      <c r="D586" s="79"/>
    </row>
    <row r="587" spans="4:4" x14ac:dyDescent="0.25">
      <c r="D587" s="79"/>
    </row>
    <row r="588" spans="4:4" x14ac:dyDescent="0.25">
      <c r="D588" s="79"/>
    </row>
    <row r="589" spans="4:4" x14ac:dyDescent="0.25">
      <c r="D589" s="79"/>
    </row>
    <row r="590" spans="4:4" x14ac:dyDescent="0.25">
      <c r="D590" s="79"/>
    </row>
    <row r="591" spans="4:4" x14ac:dyDescent="0.25">
      <c r="D591" s="79"/>
    </row>
    <row r="592" spans="4:4" x14ac:dyDescent="0.25">
      <c r="D592" s="79"/>
    </row>
    <row r="593" spans="4:4" x14ac:dyDescent="0.25">
      <c r="D593" s="79"/>
    </row>
    <row r="594" spans="4:4" x14ac:dyDescent="0.25">
      <c r="D594" s="79"/>
    </row>
    <row r="595" spans="4:4" x14ac:dyDescent="0.25">
      <c r="D595" s="79"/>
    </row>
    <row r="596" spans="4:4" x14ac:dyDescent="0.25">
      <c r="D596" s="79"/>
    </row>
    <row r="597" spans="4:4" x14ac:dyDescent="0.25">
      <c r="D597" s="79"/>
    </row>
    <row r="598" spans="4:4" x14ac:dyDescent="0.25">
      <c r="D598" s="79"/>
    </row>
    <row r="599" spans="4:4" x14ac:dyDescent="0.25">
      <c r="D599" s="79"/>
    </row>
    <row r="600" spans="4:4" x14ac:dyDescent="0.25">
      <c r="D600" s="79"/>
    </row>
    <row r="601" spans="4:4" x14ac:dyDescent="0.25">
      <c r="D601" s="79"/>
    </row>
    <row r="602" spans="4:4" x14ac:dyDescent="0.25">
      <c r="D602" s="79"/>
    </row>
    <row r="603" spans="4:4" x14ac:dyDescent="0.25">
      <c r="D603" s="79"/>
    </row>
    <row r="604" spans="4:4" x14ac:dyDescent="0.25">
      <c r="D604" s="79"/>
    </row>
    <row r="605" spans="4:4" x14ac:dyDescent="0.25">
      <c r="D605" s="79"/>
    </row>
    <row r="606" spans="4:4" x14ac:dyDescent="0.25">
      <c r="D606" s="79"/>
    </row>
    <row r="607" spans="4:4" x14ac:dyDescent="0.25">
      <c r="D607" s="79"/>
    </row>
    <row r="608" spans="4:4" x14ac:dyDescent="0.25">
      <c r="D608" s="79"/>
    </row>
    <row r="609" spans="4:4" x14ac:dyDescent="0.25">
      <c r="D609" s="79"/>
    </row>
    <row r="610" spans="4:4" x14ac:dyDescent="0.25">
      <c r="D610" s="79"/>
    </row>
    <row r="611" spans="4:4" x14ac:dyDescent="0.25">
      <c r="D611" s="79"/>
    </row>
    <row r="612" spans="4:4" x14ac:dyDescent="0.25">
      <c r="D612" s="79"/>
    </row>
    <row r="613" spans="4:4" x14ac:dyDescent="0.25">
      <c r="D613" s="79"/>
    </row>
    <row r="614" spans="4:4" x14ac:dyDescent="0.25">
      <c r="D614" s="79"/>
    </row>
    <row r="615" spans="4:4" x14ac:dyDescent="0.25">
      <c r="D615" s="79"/>
    </row>
    <row r="616" spans="4:4" x14ac:dyDescent="0.25">
      <c r="D616" s="79"/>
    </row>
    <row r="617" spans="4:4" x14ac:dyDescent="0.25">
      <c r="D617" s="79"/>
    </row>
    <row r="618" spans="4:4" x14ac:dyDescent="0.25">
      <c r="D618" s="79"/>
    </row>
    <row r="619" spans="4:4" x14ac:dyDescent="0.25">
      <c r="D619" s="79"/>
    </row>
    <row r="620" spans="4:4" x14ac:dyDescent="0.25">
      <c r="D620" s="79"/>
    </row>
    <row r="621" spans="4:4" x14ac:dyDescent="0.25">
      <c r="D621" s="79"/>
    </row>
    <row r="622" spans="4:4" x14ac:dyDescent="0.25">
      <c r="D622" s="79"/>
    </row>
    <row r="623" spans="4:4" x14ac:dyDescent="0.25">
      <c r="D623" s="79"/>
    </row>
    <row r="624" spans="4:4" x14ac:dyDescent="0.25">
      <c r="D624" s="79"/>
    </row>
    <row r="625" spans="4:4" x14ac:dyDescent="0.25">
      <c r="D625" s="79"/>
    </row>
    <row r="626" spans="4:4" x14ac:dyDescent="0.25">
      <c r="D626" s="79"/>
    </row>
    <row r="627" spans="4:4" x14ac:dyDescent="0.25">
      <c r="D627" s="79"/>
    </row>
    <row r="628" spans="4:4" x14ac:dyDescent="0.25">
      <c r="D628" s="79"/>
    </row>
    <row r="629" spans="4:4" x14ac:dyDescent="0.25">
      <c r="D629" s="79"/>
    </row>
    <row r="630" spans="4:4" x14ac:dyDescent="0.25">
      <c r="D630" s="79"/>
    </row>
    <row r="631" spans="4:4" x14ac:dyDescent="0.25">
      <c r="D631" s="79"/>
    </row>
    <row r="632" spans="4:4" x14ac:dyDescent="0.25">
      <c r="D632" s="79"/>
    </row>
    <row r="633" spans="4:4" x14ac:dyDescent="0.25">
      <c r="D633" s="79"/>
    </row>
    <row r="634" spans="4:4" x14ac:dyDescent="0.25">
      <c r="D634" s="79"/>
    </row>
    <row r="635" spans="4:4" x14ac:dyDescent="0.25">
      <c r="D635" s="79"/>
    </row>
    <row r="636" spans="4:4" x14ac:dyDescent="0.25">
      <c r="D636" s="79"/>
    </row>
    <row r="637" spans="4:4" x14ac:dyDescent="0.25">
      <c r="D637" s="79"/>
    </row>
    <row r="638" spans="4:4" x14ac:dyDescent="0.25">
      <c r="D638" s="79"/>
    </row>
    <row r="639" spans="4:4" x14ac:dyDescent="0.25">
      <c r="D639" s="79"/>
    </row>
    <row r="640" spans="4:4" x14ac:dyDescent="0.25">
      <c r="D640" s="79"/>
    </row>
    <row r="641" spans="4:4" x14ac:dyDescent="0.25">
      <c r="D641" s="79"/>
    </row>
    <row r="642" spans="4:4" x14ac:dyDescent="0.25">
      <c r="D642" s="79"/>
    </row>
    <row r="643" spans="4:4" x14ac:dyDescent="0.25">
      <c r="D643" s="79"/>
    </row>
    <row r="644" spans="4:4" x14ac:dyDescent="0.25">
      <c r="D644" s="79"/>
    </row>
    <row r="645" spans="4:4" x14ac:dyDescent="0.25">
      <c r="D645" s="79"/>
    </row>
    <row r="646" spans="4:4" x14ac:dyDescent="0.25">
      <c r="D646" s="79"/>
    </row>
    <row r="647" spans="4:4" x14ac:dyDescent="0.25">
      <c r="D647" s="79"/>
    </row>
    <row r="648" spans="4:4" x14ac:dyDescent="0.25">
      <c r="D648" s="79"/>
    </row>
    <row r="649" spans="4:4" x14ac:dyDescent="0.25">
      <c r="D649" s="79"/>
    </row>
    <row r="650" spans="4:4" x14ac:dyDescent="0.25">
      <c r="D650" s="79"/>
    </row>
    <row r="651" spans="4:4" x14ac:dyDescent="0.25">
      <c r="D651" s="79"/>
    </row>
    <row r="652" spans="4:4" x14ac:dyDescent="0.25">
      <c r="D652" s="79"/>
    </row>
    <row r="653" spans="4:4" x14ac:dyDescent="0.25">
      <c r="D653" s="79"/>
    </row>
    <row r="654" spans="4:4" x14ac:dyDescent="0.25">
      <c r="D654" s="79"/>
    </row>
    <row r="655" spans="4:4" x14ac:dyDescent="0.25">
      <c r="D655" s="79"/>
    </row>
    <row r="656" spans="4:4" x14ac:dyDescent="0.25">
      <c r="D656" s="79"/>
    </row>
    <row r="657" spans="4:4" x14ac:dyDescent="0.25">
      <c r="D657" s="79"/>
    </row>
    <row r="658" spans="4:4" x14ac:dyDescent="0.25">
      <c r="D658" s="79"/>
    </row>
    <row r="659" spans="4:4" x14ac:dyDescent="0.25">
      <c r="D659" s="79"/>
    </row>
    <row r="660" spans="4:4" x14ac:dyDescent="0.25">
      <c r="D660" s="79"/>
    </row>
    <row r="661" spans="4:4" x14ac:dyDescent="0.25">
      <c r="D661" s="79"/>
    </row>
    <row r="662" spans="4:4" x14ac:dyDescent="0.25">
      <c r="D662" s="79"/>
    </row>
    <row r="663" spans="4:4" x14ac:dyDescent="0.25">
      <c r="D663" s="79"/>
    </row>
    <row r="664" spans="4:4" x14ac:dyDescent="0.25">
      <c r="D664" s="79"/>
    </row>
    <row r="665" spans="4:4" x14ac:dyDescent="0.25">
      <c r="D665" s="79"/>
    </row>
    <row r="666" spans="4:4" x14ac:dyDescent="0.25">
      <c r="D666" s="79"/>
    </row>
    <row r="667" spans="4:4" x14ac:dyDescent="0.25">
      <c r="D667" s="79"/>
    </row>
    <row r="668" spans="4:4" x14ac:dyDescent="0.25">
      <c r="D668" s="79"/>
    </row>
    <row r="669" spans="4:4" x14ac:dyDescent="0.25">
      <c r="D669" s="79"/>
    </row>
    <row r="670" spans="4:4" x14ac:dyDescent="0.25">
      <c r="D670" s="79"/>
    </row>
    <row r="671" spans="4:4" x14ac:dyDescent="0.25">
      <c r="D671" s="79"/>
    </row>
    <row r="672" spans="4:4" x14ac:dyDescent="0.25">
      <c r="D672" s="79"/>
    </row>
    <row r="673" spans="4:4" x14ac:dyDescent="0.25">
      <c r="D673" s="79"/>
    </row>
    <row r="674" spans="4:4" x14ac:dyDescent="0.25">
      <c r="D674" s="79"/>
    </row>
    <row r="675" spans="4:4" x14ac:dyDescent="0.25">
      <c r="D675" s="79"/>
    </row>
    <row r="676" spans="4:4" x14ac:dyDescent="0.25">
      <c r="D676" s="79"/>
    </row>
    <row r="677" spans="4:4" x14ac:dyDescent="0.25">
      <c r="D677" s="79"/>
    </row>
    <row r="678" spans="4:4" x14ac:dyDescent="0.25">
      <c r="D678" s="79"/>
    </row>
    <row r="679" spans="4:4" x14ac:dyDescent="0.25">
      <c r="D679" s="79"/>
    </row>
    <row r="680" spans="4:4" x14ac:dyDescent="0.25">
      <c r="D680" s="79"/>
    </row>
    <row r="681" spans="4:4" x14ac:dyDescent="0.25">
      <c r="D681" s="79"/>
    </row>
    <row r="682" spans="4:4" x14ac:dyDescent="0.25">
      <c r="D682" s="79"/>
    </row>
    <row r="683" spans="4:4" x14ac:dyDescent="0.25">
      <c r="D683" s="79"/>
    </row>
    <row r="684" spans="4:4" x14ac:dyDescent="0.25">
      <c r="D684" s="79"/>
    </row>
    <row r="685" spans="4:4" x14ac:dyDescent="0.25">
      <c r="D685" s="79"/>
    </row>
    <row r="686" spans="4:4" x14ac:dyDescent="0.25">
      <c r="D686" s="79"/>
    </row>
    <row r="687" spans="4:4" x14ac:dyDescent="0.25">
      <c r="D687" s="79"/>
    </row>
    <row r="688" spans="4:4" x14ac:dyDescent="0.25">
      <c r="D688" s="79"/>
    </row>
    <row r="689" spans="4:4" x14ac:dyDescent="0.25">
      <c r="D689" s="79"/>
    </row>
    <row r="690" spans="4:4" x14ac:dyDescent="0.25">
      <c r="D690" s="79"/>
    </row>
    <row r="691" spans="4:4" x14ac:dyDescent="0.25">
      <c r="D691" s="79"/>
    </row>
    <row r="692" spans="4:4" x14ac:dyDescent="0.25">
      <c r="D692" s="79"/>
    </row>
    <row r="693" spans="4:4" x14ac:dyDescent="0.25">
      <c r="D693" s="79"/>
    </row>
    <row r="694" spans="4:4" x14ac:dyDescent="0.25">
      <c r="D694" s="79"/>
    </row>
    <row r="695" spans="4:4" x14ac:dyDescent="0.25">
      <c r="D695" s="79"/>
    </row>
    <row r="696" spans="4:4" x14ac:dyDescent="0.25">
      <c r="D696" s="79"/>
    </row>
    <row r="697" spans="4:4" x14ac:dyDescent="0.25">
      <c r="D697" s="79"/>
    </row>
    <row r="698" spans="4:4" x14ac:dyDescent="0.25">
      <c r="D698" s="79"/>
    </row>
    <row r="699" spans="4:4" x14ac:dyDescent="0.25">
      <c r="D699" s="79"/>
    </row>
    <row r="700" spans="4:4" x14ac:dyDescent="0.25">
      <c r="D700" s="79"/>
    </row>
    <row r="701" spans="4:4" x14ac:dyDescent="0.25">
      <c r="D701" s="79"/>
    </row>
    <row r="702" spans="4:4" x14ac:dyDescent="0.25">
      <c r="D702" s="79"/>
    </row>
    <row r="703" spans="4:4" x14ac:dyDescent="0.25">
      <c r="D703" s="79"/>
    </row>
    <row r="704" spans="4:4" x14ac:dyDescent="0.25">
      <c r="D704" s="79"/>
    </row>
    <row r="705" spans="4:4" x14ac:dyDescent="0.25">
      <c r="D705" s="79"/>
    </row>
    <row r="706" spans="4:4" x14ac:dyDescent="0.25">
      <c r="D706" s="79"/>
    </row>
    <row r="707" spans="4:4" x14ac:dyDescent="0.25">
      <c r="D707" s="79"/>
    </row>
    <row r="708" spans="4:4" x14ac:dyDescent="0.25">
      <c r="D708" s="79"/>
    </row>
    <row r="709" spans="4:4" x14ac:dyDescent="0.25">
      <c r="D709" s="79"/>
    </row>
    <row r="710" spans="4:4" x14ac:dyDescent="0.25">
      <c r="D710" s="79"/>
    </row>
    <row r="711" spans="4:4" x14ac:dyDescent="0.25">
      <c r="D711" s="79"/>
    </row>
    <row r="712" spans="4:4" x14ac:dyDescent="0.25">
      <c r="D712" s="79"/>
    </row>
    <row r="713" spans="4:4" x14ac:dyDescent="0.25">
      <c r="D713" s="79"/>
    </row>
    <row r="714" spans="4:4" x14ac:dyDescent="0.25">
      <c r="D714" s="79"/>
    </row>
    <row r="715" spans="4:4" x14ac:dyDescent="0.25">
      <c r="D715" s="79"/>
    </row>
    <row r="716" spans="4:4" x14ac:dyDescent="0.25">
      <c r="D716" s="79"/>
    </row>
    <row r="717" spans="4:4" x14ac:dyDescent="0.25">
      <c r="D717" s="79"/>
    </row>
    <row r="718" spans="4:4" x14ac:dyDescent="0.25">
      <c r="D718" s="79"/>
    </row>
    <row r="719" spans="4:4" x14ac:dyDescent="0.25">
      <c r="D719" s="79"/>
    </row>
    <row r="720" spans="4:4" x14ac:dyDescent="0.25">
      <c r="D720" s="79"/>
    </row>
    <row r="721" spans="4:4" x14ac:dyDescent="0.25">
      <c r="D721" s="79"/>
    </row>
    <row r="722" spans="4:4" x14ac:dyDescent="0.25">
      <c r="D722" s="79"/>
    </row>
    <row r="723" spans="4:4" x14ac:dyDescent="0.25">
      <c r="D723" s="79"/>
    </row>
    <row r="724" spans="4:4" x14ac:dyDescent="0.25">
      <c r="D724" s="79"/>
    </row>
    <row r="725" spans="4:4" x14ac:dyDescent="0.25">
      <c r="D725" s="79"/>
    </row>
    <row r="726" spans="4:4" x14ac:dyDescent="0.25">
      <c r="D726" s="79"/>
    </row>
    <row r="727" spans="4:4" x14ac:dyDescent="0.25">
      <c r="D727" s="79"/>
    </row>
    <row r="728" spans="4:4" x14ac:dyDescent="0.25">
      <c r="D728" s="79"/>
    </row>
    <row r="729" spans="4:4" x14ac:dyDescent="0.25">
      <c r="D729" s="79"/>
    </row>
    <row r="730" spans="4:4" x14ac:dyDescent="0.25">
      <c r="D730" s="79"/>
    </row>
    <row r="731" spans="4:4" x14ac:dyDescent="0.25">
      <c r="D731" s="79"/>
    </row>
    <row r="732" spans="4:4" x14ac:dyDescent="0.25">
      <c r="D732" s="79"/>
    </row>
    <row r="733" spans="4:4" x14ac:dyDescent="0.25">
      <c r="D733" s="79"/>
    </row>
    <row r="734" spans="4:4" x14ac:dyDescent="0.25">
      <c r="D734" s="79"/>
    </row>
    <row r="735" spans="4:4" x14ac:dyDescent="0.25">
      <c r="D735" s="79"/>
    </row>
    <row r="736" spans="4:4" x14ac:dyDescent="0.25">
      <c r="D736" s="79"/>
    </row>
    <row r="737" spans="4:4" x14ac:dyDescent="0.25">
      <c r="D737" s="79"/>
    </row>
    <row r="738" spans="4:4" x14ac:dyDescent="0.25">
      <c r="D738" s="79"/>
    </row>
    <row r="739" spans="4:4" x14ac:dyDescent="0.25">
      <c r="D739" s="79"/>
    </row>
    <row r="740" spans="4:4" x14ac:dyDescent="0.25">
      <c r="D740" s="79"/>
    </row>
    <row r="741" spans="4:4" x14ac:dyDescent="0.25">
      <c r="D741" s="79"/>
    </row>
    <row r="742" spans="4:4" x14ac:dyDescent="0.25">
      <c r="D742" s="79"/>
    </row>
    <row r="743" spans="4:4" x14ac:dyDescent="0.25">
      <c r="D743" s="79"/>
    </row>
    <row r="744" spans="4:4" x14ac:dyDescent="0.25">
      <c r="D744" s="79"/>
    </row>
    <row r="745" spans="4:4" x14ac:dyDescent="0.25">
      <c r="D745" s="79"/>
    </row>
    <row r="746" spans="4:4" x14ac:dyDescent="0.25">
      <c r="D746" s="79"/>
    </row>
    <row r="747" spans="4:4" x14ac:dyDescent="0.25">
      <c r="D747" s="79"/>
    </row>
    <row r="748" spans="4:4" x14ac:dyDescent="0.25">
      <c r="D748" s="79"/>
    </row>
    <row r="749" spans="4:4" x14ac:dyDescent="0.25">
      <c r="D749" s="79"/>
    </row>
    <row r="750" spans="4:4" x14ac:dyDescent="0.25">
      <c r="D750" s="79"/>
    </row>
    <row r="751" spans="4:4" x14ac:dyDescent="0.25">
      <c r="D751" s="79"/>
    </row>
    <row r="752" spans="4:4" x14ac:dyDescent="0.25">
      <c r="D752" s="79"/>
    </row>
    <row r="753" spans="4:4" x14ac:dyDescent="0.25">
      <c r="D753" s="79"/>
    </row>
    <row r="754" spans="4:4" x14ac:dyDescent="0.25">
      <c r="D754" s="79"/>
    </row>
    <row r="755" spans="4:4" x14ac:dyDescent="0.25">
      <c r="D755" s="79"/>
    </row>
    <row r="756" spans="4:4" x14ac:dyDescent="0.25">
      <c r="D756" s="79"/>
    </row>
    <row r="757" spans="4:4" x14ac:dyDescent="0.25">
      <c r="D757" s="79"/>
    </row>
    <row r="758" spans="4:4" x14ac:dyDescent="0.25">
      <c r="D758" s="79"/>
    </row>
    <row r="759" spans="4:4" x14ac:dyDescent="0.25">
      <c r="D759" s="79"/>
    </row>
    <row r="760" spans="4:4" x14ac:dyDescent="0.25">
      <c r="D760" s="79"/>
    </row>
    <row r="761" spans="4:4" x14ac:dyDescent="0.25">
      <c r="D761" s="79"/>
    </row>
    <row r="762" spans="4:4" x14ac:dyDescent="0.25">
      <c r="D762" s="79"/>
    </row>
    <row r="763" spans="4:4" x14ac:dyDescent="0.25">
      <c r="D763" s="79"/>
    </row>
    <row r="764" spans="4:4" x14ac:dyDescent="0.25">
      <c r="D764" s="79"/>
    </row>
    <row r="765" spans="4:4" x14ac:dyDescent="0.25">
      <c r="D765" s="79"/>
    </row>
    <row r="766" spans="4:4" x14ac:dyDescent="0.25">
      <c r="D766" s="79"/>
    </row>
    <row r="767" spans="4:4" x14ac:dyDescent="0.25">
      <c r="D767" s="79"/>
    </row>
    <row r="768" spans="4:4" x14ac:dyDescent="0.25">
      <c r="D768" s="79"/>
    </row>
    <row r="769" spans="4:4" x14ac:dyDescent="0.25">
      <c r="D769" s="79"/>
    </row>
    <row r="770" spans="4:4" x14ac:dyDescent="0.25">
      <c r="D770" s="79"/>
    </row>
    <row r="771" spans="4:4" x14ac:dyDescent="0.25">
      <c r="D771" s="79"/>
    </row>
    <row r="772" spans="4:4" x14ac:dyDescent="0.25">
      <c r="D772" s="79"/>
    </row>
    <row r="773" spans="4:4" x14ac:dyDescent="0.25">
      <c r="D773" s="79"/>
    </row>
    <row r="774" spans="4:4" x14ac:dyDescent="0.25">
      <c r="D774" s="79"/>
    </row>
    <row r="775" spans="4:4" x14ac:dyDescent="0.25">
      <c r="D775" s="79"/>
    </row>
    <row r="776" spans="4:4" x14ac:dyDescent="0.25">
      <c r="D776" s="79"/>
    </row>
    <row r="777" spans="4:4" x14ac:dyDescent="0.25">
      <c r="D777" s="79"/>
    </row>
    <row r="778" spans="4:4" x14ac:dyDescent="0.25">
      <c r="D778" s="79"/>
    </row>
    <row r="779" spans="4:4" x14ac:dyDescent="0.25">
      <c r="D779" s="79"/>
    </row>
    <row r="780" spans="4:4" x14ac:dyDescent="0.25">
      <c r="D780" s="79"/>
    </row>
    <row r="781" spans="4:4" x14ac:dyDescent="0.25">
      <c r="D781" s="79"/>
    </row>
    <row r="782" spans="4:4" x14ac:dyDescent="0.25">
      <c r="D782" s="79"/>
    </row>
    <row r="783" spans="4:4" x14ac:dyDescent="0.25">
      <c r="D783" s="79"/>
    </row>
    <row r="784" spans="4:4" x14ac:dyDescent="0.25">
      <c r="D784" s="79"/>
    </row>
    <row r="785" spans="4:4" x14ac:dyDescent="0.25">
      <c r="D785" s="79"/>
    </row>
    <row r="786" spans="4:4" x14ac:dyDescent="0.25">
      <c r="D786" s="79"/>
    </row>
    <row r="787" spans="4:4" x14ac:dyDescent="0.25">
      <c r="D787" s="79"/>
    </row>
    <row r="788" spans="4:4" x14ac:dyDescent="0.25">
      <c r="D788" s="79"/>
    </row>
    <row r="789" spans="4:4" x14ac:dyDescent="0.25">
      <c r="D789" s="79"/>
    </row>
    <row r="790" spans="4:4" x14ac:dyDescent="0.25">
      <c r="D790" s="79"/>
    </row>
    <row r="791" spans="4:4" x14ac:dyDescent="0.25">
      <c r="D791" s="79"/>
    </row>
    <row r="792" spans="4:4" x14ac:dyDescent="0.25">
      <c r="D792" s="79"/>
    </row>
    <row r="793" spans="4:4" x14ac:dyDescent="0.25">
      <c r="D793" s="79"/>
    </row>
    <row r="794" spans="4:4" x14ac:dyDescent="0.25">
      <c r="D794" s="79"/>
    </row>
    <row r="795" spans="4:4" x14ac:dyDescent="0.25">
      <c r="D795" s="79"/>
    </row>
    <row r="796" spans="4:4" x14ac:dyDescent="0.25">
      <c r="D796" s="79"/>
    </row>
    <row r="797" spans="4:4" x14ac:dyDescent="0.25">
      <c r="D797" s="79"/>
    </row>
    <row r="798" spans="4:4" x14ac:dyDescent="0.25">
      <c r="D798" s="79"/>
    </row>
    <row r="799" spans="4:4" x14ac:dyDescent="0.25">
      <c r="D799" s="79"/>
    </row>
    <row r="800" spans="4:4" x14ac:dyDescent="0.25">
      <c r="D800" s="79"/>
    </row>
    <row r="801" spans="4:4" x14ac:dyDescent="0.25">
      <c r="D801" s="79"/>
    </row>
    <row r="802" spans="4:4" x14ac:dyDescent="0.25">
      <c r="D802" s="79"/>
    </row>
    <row r="803" spans="4:4" x14ac:dyDescent="0.25">
      <c r="D803" s="79"/>
    </row>
    <row r="804" spans="4:4" x14ac:dyDescent="0.25">
      <c r="D804" s="79"/>
    </row>
    <row r="805" spans="4:4" x14ac:dyDescent="0.25">
      <c r="D805" s="79"/>
    </row>
    <row r="806" spans="4:4" x14ac:dyDescent="0.25">
      <c r="D806" s="79"/>
    </row>
    <row r="807" spans="4:4" x14ac:dyDescent="0.25">
      <c r="D807" s="79"/>
    </row>
    <row r="808" spans="4:4" x14ac:dyDescent="0.25">
      <c r="D808" s="79"/>
    </row>
    <row r="809" spans="4:4" x14ac:dyDescent="0.25">
      <c r="D809" s="79"/>
    </row>
    <row r="810" spans="4:4" x14ac:dyDescent="0.25">
      <c r="D810" s="79"/>
    </row>
    <row r="811" spans="4:4" x14ac:dyDescent="0.25">
      <c r="D811" s="79"/>
    </row>
    <row r="812" spans="4:4" x14ac:dyDescent="0.25">
      <c r="D812" s="79"/>
    </row>
    <row r="813" spans="4:4" x14ac:dyDescent="0.25">
      <c r="D813" s="79"/>
    </row>
    <row r="814" spans="4:4" x14ac:dyDescent="0.25">
      <c r="D814" s="79"/>
    </row>
    <row r="815" spans="4:4" x14ac:dyDescent="0.25">
      <c r="D815" s="79"/>
    </row>
    <row r="816" spans="4:4" x14ac:dyDescent="0.25">
      <c r="D816" s="79"/>
    </row>
    <row r="817" spans="4:4" x14ac:dyDescent="0.25">
      <c r="D817" s="79"/>
    </row>
    <row r="818" spans="4:4" x14ac:dyDescent="0.25">
      <c r="D818" s="79"/>
    </row>
    <row r="819" spans="4:4" x14ac:dyDescent="0.25">
      <c r="D819" s="79"/>
    </row>
    <row r="820" spans="4:4" x14ac:dyDescent="0.25">
      <c r="D820" s="79"/>
    </row>
    <row r="821" spans="4:4" x14ac:dyDescent="0.25">
      <c r="D821" s="79"/>
    </row>
    <row r="822" spans="4:4" x14ac:dyDescent="0.25">
      <c r="D822" s="79"/>
    </row>
    <row r="823" spans="4:4" x14ac:dyDescent="0.25">
      <c r="D823" s="79"/>
    </row>
    <row r="824" spans="4:4" x14ac:dyDescent="0.25">
      <c r="D824" s="79"/>
    </row>
    <row r="825" spans="4:4" x14ac:dyDescent="0.25">
      <c r="D825" s="79"/>
    </row>
    <row r="826" spans="4:4" x14ac:dyDescent="0.25">
      <c r="D826" s="79"/>
    </row>
    <row r="827" spans="4:4" x14ac:dyDescent="0.25">
      <c r="D827" s="79"/>
    </row>
    <row r="828" spans="4:4" x14ac:dyDescent="0.25">
      <c r="D828" s="79"/>
    </row>
    <row r="829" spans="4:4" x14ac:dyDescent="0.25">
      <c r="D829" s="79"/>
    </row>
    <row r="830" spans="4:4" x14ac:dyDescent="0.25">
      <c r="D830" s="79"/>
    </row>
    <row r="831" spans="4:4" x14ac:dyDescent="0.25">
      <c r="D831" s="79"/>
    </row>
    <row r="832" spans="4:4" x14ac:dyDescent="0.25">
      <c r="D832" s="79"/>
    </row>
    <row r="833" spans="4:4" x14ac:dyDescent="0.25">
      <c r="D833" s="79"/>
    </row>
    <row r="834" spans="4:4" x14ac:dyDescent="0.25">
      <c r="D834" s="79"/>
    </row>
    <row r="835" spans="4:4" x14ac:dyDescent="0.25">
      <c r="D835" s="79"/>
    </row>
    <row r="836" spans="4:4" x14ac:dyDescent="0.25">
      <c r="D836" s="79"/>
    </row>
    <row r="837" spans="4:4" x14ac:dyDescent="0.25">
      <c r="D837" s="79"/>
    </row>
    <row r="838" spans="4:4" x14ac:dyDescent="0.25">
      <c r="D838" s="79"/>
    </row>
    <row r="839" spans="4:4" x14ac:dyDescent="0.25">
      <c r="D839" s="79"/>
    </row>
    <row r="840" spans="4:4" x14ac:dyDescent="0.25">
      <c r="D840" s="79"/>
    </row>
    <row r="841" spans="4:4" x14ac:dyDescent="0.25">
      <c r="D841" s="79"/>
    </row>
    <row r="842" spans="4:4" x14ac:dyDescent="0.25">
      <c r="D842" s="79"/>
    </row>
    <row r="843" spans="4:4" x14ac:dyDescent="0.25">
      <c r="D843" s="79"/>
    </row>
    <row r="844" spans="4:4" x14ac:dyDescent="0.25">
      <c r="D844" s="79"/>
    </row>
    <row r="845" spans="4:4" x14ac:dyDescent="0.25">
      <c r="D845" s="79"/>
    </row>
    <row r="846" spans="4:4" x14ac:dyDescent="0.25">
      <c r="D846" s="79"/>
    </row>
    <row r="847" spans="4:4" x14ac:dyDescent="0.25">
      <c r="D847" s="79"/>
    </row>
    <row r="848" spans="4:4" x14ac:dyDescent="0.25">
      <c r="D848" s="79"/>
    </row>
    <row r="849" spans="4:4" x14ac:dyDescent="0.25">
      <c r="D849" s="79"/>
    </row>
    <row r="850" spans="4:4" x14ac:dyDescent="0.25">
      <c r="D850" s="79"/>
    </row>
    <row r="851" spans="4:4" x14ac:dyDescent="0.25">
      <c r="D851" s="79"/>
    </row>
    <row r="852" spans="4:4" x14ac:dyDescent="0.25">
      <c r="D852" s="79"/>
    </row>
    <row r="853" spans="4:4" x14ac:dyDescent="0.25">
      <c r="D853" s="79"/>
    </row>
    <row r="854" spans="4:4" x14ac:dyDescent="0.25">
      <c r="D854" s="79"/>
    </row>
    <row r="855" spans="4:4" x14ac:dyDescent="0.25">
      <c r="D855" s="79"/>
    </row>
    <row r="856" spans="4:4" x14ac:dyDescent="0.25">
      <c r="D856" s="79"/>
    </row>
    <row r="857" spans="4:4" x14ac:dyDescent="0.25">
      <c r="D857" s="79"/>
    </row>
    <row r="858" spans="4:4" x14ac:dyDescent="0.25">
      <c r="D858" s="79"/>
    </row>
    <row r="859" spans="4:4" x14ac:dyDescent="0.25">
      <c r="D859" s="79"/>
    </row>
    <row r="860" spans="4:4" x14ac:dyDescent="0.25">
      <c r="D860" s="79"/>
    </row>
    <row r="861" spans="4:4" x14ac:dyDescent="0.25">
      <c r="D861" s="79"/>
    </row>
    <row r="862" spans="4:4" x14ac:dyDescent="0.25">
      <c r="D862" s="79"/>
    </row>
    <row r="863" spans="4:4" x14ac:dyDescent="0.25">
      <c r="D863" s="79"/>
    </row>
    <row r="864" spans="4:4" x14ac:dyDescent="0.25">
      <c r="D864" s="79"/>
    </row>
    <row r="865" spans="4:4" x14ac:dyDescent="0.25">
      <c r="D865" s="79"/>
    </row>
    <row r="866" spans="4:4" x14ac:dyDescent="0.25">
      <c r="D866" s="79"/>
    </row>
    <row r="867" spans="4:4" x14ac:dyDescent="0.25">
      <c r="D867" s="79"/>
    </row>
    <row r="868" spans="4:4" x14ac:dyDescent="0.25">
      <c r="D868" s="79"/>
    </row>
    <row r="869" spans="4:4" x14ac:dyDescent="0.25">
      <c r="D869" s="79"/>
    </row>
    <row r="870" spans="4:4" x14ac:dyDescent="0.25">
      <c r="D870" s="79"/>
    </row>
    <row r="871" spans="4:4" x14ac:dyDescent="0.25">
      <c r="D871" s="79"/>
    </row>
    <row r="872" spans="4:4" x14ac:dyDescent="0.25">
      <c r="D872" s="79"/>
    </row>
    <row r="873" spans="4:4" x14ac:dyDescent="0.25">
      <c r="D873" s="79"/>
    </row>
    <row r="874" spans="4:4" x14ac:dyDescent="0.25">
      <c r="D874" s="79"/>
    </row>
    <row r="875" spans="4:4" x14ac:dyDescent="0.25">
      <c r="D875" s="79"/>
    </row>
    <row r="876" spans="4:4" x14ac:dyDescent="0.25">
      <c r="D876" s="79"/>
    </row>
    <row r="877" spans="4:4" x14ac:dyDescent="0.25">
      <c r="D877" s="79"/>
    </row>
    <row r="878" spans="4:4" x14ac:dyDescent="0.25">
      <c r="D878" s="79"/>
    </row>
    <row r="879" spans="4:4" x14ac:dyDescent="0.25">
      <c r="D879" s="79"/>
    </row>
    <row r="880" spans="4:4" x14ac:dyDescent="0.25">
      <c r="D880" s="79"/>
    </row>
    <row r="881" spans="4:4" x14ac:dyDescent="0.25">
      <c r="D881" s="79"/>
    </row>
    <row r="882" spans="4:4" x14ac:dyDescent="0.25">
      <c r="D882" s="79"/>
    </row>
    <row r="883" spans="4:4" x14ac:dyDescent="0.25">
      <c r="D883" s="79"/>
    </row>
    <row r="884" spans="4:4" x14ac:dyDescent="0.25">
      <c r="D884" s="79"/>
    </row>
    <row r="885" spans="4:4" x14ac:dyDescent="0.25">
      <c r="D885" s="79"/>
    </row>
    <row r="886" spans="4:4" x14ac:dyDescent="0.25">
      <c r="D886" s="79"/>
    </row>
    <row r="887" spans="4:4" x14ac:dyDescent="0.25">
      <c r="D887" s="79"/>
    </row>
    <row r="888" spans="4:4" x14ac:dyDescent="0.25">
      <c r="D888" s="79"/>
    </row>
    <row r="889" spans="4:4" x14ac:dyDescent="0.25">
      <c r="D889" s="79"/>
    </row>
    <row r="890" spans="4:4" x14ac:dyDescent="0.25">
      <c r="D890" s="79"/>
    </row>
    <row r="891" spans="4:4" x14ac:dyDescent="0.25">
      <c r="D891" s="79"/>
    </row>
    <row r="892" spans="4:4" x14ac:dyDescent="0.25">
      <c r="D892" s="79"/>
    </row>
    <row r="893" spans="4:4" x14ac:dyDescent="0.25">
      <c r="D893" s="79"/>
    </row>
    <row r="894" spans="4:4" x14ac:dyDescent="0.25">
      <c r="D894" s="79"/>
    </row>
    <row r="895" spans="4:4" x14ac:dyDescent="0.25">
      <c r="D895" s="79"/>
    </row>
    <row r="896" spans="4:4" x14ac:dyDescent="0.25">
      <c r="D896" s="79"/>
    </row>
    <row r="897" spans="4:4" x14ac:dyDescent="0.25">
      <c r="D897" s="79"/>
    </row>
    <row r="898" spans="4:4" x14ac:dyDescent="0.25">
      <c r="D898" s="79"/>
    </row>
    <row r="899" spans="4:4" x14ac:dyDescent="0.25">
      <c r="D899" s="79"/>
    </row>
    <row r="900" spans="4:4" x14ac:dyDescent="0.25">
      <c r="D900" s="79"/>
    </row>
    <row r="901" spans="4:4" x14ac:dyDescent="0.25">
      <c r="D901" s="79"/>
    </row>
    <row r="902" spans="4:4" x14ac:dyDescent="0.25">
      <c r="D902" s="79"/>
    </row>
    <row r="903" spans="4:4" x14ac:dyDescent="0.25">
      <c r="D903" s="79"/>
    </row>
    <row r="904" spans="4:4" x14ac:dyDescent="0.25">
      <c r="D904" s="79"/>
    </row>
    <row r="905" spans="4:4" x14ac:dyDescent="0.25">
      <c r="D905" s="79"/>
    </row>
    <row r="906" spans="4:4" x14ac:dyDescent="0.25">
      <c r="D906" s="79"/>
    </row>
    <row r="907" spans="4:4" x14ac:dyDescent="0.25">
      <c r="D907" s="79"/>
    </row>
    <row r="908" spans="4:4" x14ac:dyDescent="0.25">
      <c r="D908" s="79"/>
    </row>
    <row r="909" spans="4:4" x14ac:dyDescent="0.25">
      <c r="D909" s="79"/>
    </row>
    <row r="910" spans="4:4" x14ac:dyDescent="0.25">
      <c r="D910" s="79"/>
    </row>
    <row r="911" spans="4:4" x14ac:dyDescent="0.25">
      <c r="D911" s="79"/>
    </row>
    <row r="912" spans="4:4" x14ac:dyDescent="0.25">
      <c r="D912" s="79"/>
    </row>
    <row r="913" spans="4:4" x14ac:dyDescent="0.25">
      <c r="D913" s="79"/>
    </row>
    <row r="914" spans="4:4" x14ac:dyDescent="0.25">
      <c r="D914" s="79"/>
    </row>
    <row r="915" spans="4:4" x14ac:dyDescent="0.25">
      <c r="D915" s="79"/>
    </row>
    <row r="916" spans="4:4" x14ac:dyDescent="0.25">
      <c r="D916" s="79"/>
    </row>
    <row r="917" spans="4:4" x14ac:dyDescent="0.25">
      <c r="D917" s="79"/>
    </row>
    <row r="918" spans="4:4" x14ac:dyDescent="0.25">
      <c r="D918" s="79"/>
    </row>
    <row r="919" spans="4:4" x14ac:dyDescent="0.25">
      <c r="D919" s="79"/>
    </row>
    <row r="920" spans="4:4" x14ac:dyDescent="0.25">
      <c r="D920" s="79"/>
    </row>
    <row r="921" spans="4:4" x14ac:dyDescent="0.25">
      <c r="D921" s="79"/>
    </row>
    <row r="922" spans="4:4" x14ac:dyDescent="0.25">
      <c r="D922" s="79"/>
    </row>
    <row r="923" spans="4:4" x14ac:dyDescent="0.25">
      <c r="D923" s="79"/>
    </row>
    <row r="924" spans="4:4" x14ac:dyDescent="0.25">
      <c r="D924" s="79"/>
    </row>
    <row r="925" spans="4:4" x14ac:dyDescent="0.25">
      <c r="D925" s="79"/>
    </row>
    <row r="926" spans="4:4" x14ac:dyDescent="0.25">
      <c r="D926" s="79"/>
    </row>
    <row r="927" spans="4:4" x14ac:dyDescent="0.25">
      <c r="D927" s="79"/>
    </row>
    <row r="928" spans="4:4" x14ac:dyDescent="0.25">
      <c r="D928" s="79"/>
    </row>
    <row r="929" spans="4:4" x14ac:dyDescent="0.25">
      <c r="D929" s="79"/>
    </row>
    <row r="930" spans="4:4" x14ac:dyDescent="0.25">
      <c r="D930" s="79"/>
    </row>
    <row r="931" spans="4:4" x14ac:dyDescent="0.25">
      <c r="D931" s="79"/>
    </row>
    <row r="932" spans="4:4" x14ac:dyDescent="0.25">
      <c r="D932" s="79"/>
    </row>
    <row r="933" spans="4:4" x14ac:dyDescent="0.25">
      <c r="D933" s="79"/>
    </row>
    <row r="934" spans="4:4" x14ac:dyDescent="0.25">
      <c r="D934" s="79"/>
    </row>
    <row r="935" spans="4:4" x14ac:dyDescent="0.25">
      <c r="D935" s="79"/>
    </row>
    <row r="936" spans="4:4" x14ac:dyDescent="0.25">
      <c r="D936" s="79"/>
    </row>
    <row r="937" spans="4:4" x14ac:dyDescent="0.25">
      <c r="D937" s="79"/>
    </row>
    <row r="938" spans="4:4" x14ac:dyDescent="0.25">
      <c r="D938" s="79"/>
    </row>
    <row r="939" spans="4:4" x14ac:dyDescent="0.25">
      <c r="D939" s="79"/>
    </row>
    <row r="940" spans="4:4" x14ac:dyDescent="0.25">
      <c r="D940" s="79"/>
    </row>
    <row r="941" spans="4:4" x14ac:dyDescent="0.25">
      <c r="D941" s="79"/>
    </row>
    <row r="942" spans="4:4" x14ac:dyDescent="0.25">
      <c r="D942" s="79"/>
    </row>
    <row r="943" spans="4:4" x14ac:dyDescent="0.25">
      <c r="D943" s="79"/>
    </row>
    <row r="944" spans="4:4" x14ac:dyDescent="0.25">
      <c r="D944" s="79"/>
    </row>
    <row r="945" spans="4:4" x14ac:dyDescent="0.25">
      <c r="D945" s="79"/>
    </row>
    <row r="946" spans="4:4" x14ac:dyDescent="0.25">
      <c r="D946" s="79"/>
    </row>
    <row r="947" spans="4:4" x14ac:dyDescent="0.25">
      <c r="D947" s="79"/>
    </row>
    <row r="948" spans="4:4" x14ac:dyDescent="0.25">
      <c r="D948" s="79"/>
    </row>
    <row r="949" spans="4:4" x14ac:dyDescent="0.25">
      <c r="D949" s="79"/>
    </row>
    <row r="950" spans="4:4" x14ac:dyDescent="0.25">
      <c r="D950" s="79"/>
    </row>
    <row r="951" spans="4:4" x14ac:dyDescent="0.25">
      <c r="D951" s="79"/>
    </row>
    <row r="952" spans="4:4" x14ac:dyDescent="0.25">
      <c r="D952" s="79"/>
    </row>
    <row r="953" spans="4:4" x14ac:dyDescent="0.25">
      <c r="D953" s="79"/>
    </row>
    <row r="954" spans="4:4" x14ac:dyDescent="0.25">
      <c r="D954" s="79"/>
    </row>
    <row r="955" spans="4:4" x14ac:dyDescent="0.25">
      <c r="D955" s="79"/>
    </row>
    <row r="956" spans="4:4" x14ac:dyDescent="0.25">
      <c r="D956" s="79"/>
    </row>
    <row r="957" spans="4:4" x14ac:dyDescent="0.25">
      <c r="D957" s="79"/>
    </row>
    <row r="958" spans="4:4" x14ac:dyDescent="0.25">
      <c r="D958" s="79"/>
    </row>
    <row r="959" spans="4:4" x14ac:dyDescent="0.25">
      <c r="D959" s="79"/>
    </row>
    <row r="960" spans="4:4" x14ac:dyDescent="0.25">
      <c r="D960" s="79"/>
    </row>
    <row r="961" spans="4:4" x14ac:dyDescent="0.25">
      <c r="D961" s="79"/>
    </row>
    <row r="962" spans="4:4" x14ac:dyDescent="0.25">
      <c r="D962" s="79"/>
    </row>
    <row r="963" spans="4:4" x14ac:dyDescent="0.25">
      <c r="D963" s="79"/>
    </row>
    <row r="964" spans="4:4" x14ac:dyDescent="0.25">
      <c r="D964" s="79"/>
    </row>
    <row r="965" spans="4:4" x14ac:dyDescent="0.25">
      <c r="D965" s="79"/>
    </row>
    <row r="966" spans="4:4" x14ac:dyDescent="0.25">
      <c r="D966" s="79"/>
    </row>
    <row r="967" spans="4:4" x14ac:dyDescent="0.25">
      <c r="D967" s="79"/>
    </row>
    <row r="968" spans="4:4" x14ac:dyDescent="0.25">
      <c r="D968" s="79"/>
    </row>
    <row r="969" spans="4:4" x14ac:dyDescent="0.25">
      <c r="D969" s="79"/>
    </row>
    <row r="970" spans="4:4" x14ac:dyDescent="0.25">
      <c r="D970" s="79"/>
    </row>
    <row r="971" spans="4:4" x14ac:dyDescent="0.25">
      <c r="D971" s="79"/>
    </row>
    <row r="972" spans="4:4" x14ac:dyDescent="0.25">
      <c r="D972" s="79"/>
    </row>
    <row r="973" spans="4:4" x14ac:dyDescent="0.25">
      <c r="D973" s="79"/>
    </row>
    <row r="974" spans="4:4" x14ac:dyDescent="0.25">
      <c r="D974" s="79"/>
    </row>
    <row r="975" spans="4:4" x14ac:dyDescent="0.25">
      <c r="D975" s="79"/>
    </row>
    <row r="976" spans="4:4" x14ac:dyDescent="0.25">
      <c r="D976" s="79"/>
    </row>
    <row r="977" spans="4:4" x14ac:dyDescent="0.25">
      <c r="D977" s="79"/>
    </row>
    <row r="978" spans="4:4" x14ac:dyDescent="0.25">
      <c r="D978" s="79"/>
    </row>
    <row r="979" spans="4:4" x14ac:dyDescent="0.25">
      <c r="D979" s="79"/>
    </row>
    <row r="980" spans="4:4" x14ac:dyDescent="0.25">
      <c r="D980" s="79"/>
    </row>
    <row r="981" spans="4:4" x14ac:dyDescent="0.25">
      <c r="D981" s="79"/>
    </row>
    <row r="982" spans="4:4" x14ac:dyDescent="0.25">
      <c r="D982" s="79"/>
    </row>
    <row r="983" spans="4:4" x14ac:dyDescent="0.25">
      <c r="D983" s="79"/>
    </row>
    <row r="984" spans="4:4" x14ac:dyDescent="0.25">
      <c r="D984" s="79"/>
    </row>
    <row r="985" spans="4:4" x14ac:dyDescent="0.25">
      <c r="D985" s="79"/>
    </row>
    <row r="986" spans="4:4" x14ac:dyDescent="0.25">
      <c r="D986" s="79"/>
    </row>
    <row r="987" spans="4:4" x14ac:dyDescent="0.25">
      <c r="D987" s="79"/>
    </row>
    <row r="988" spans="4:4" x14ac:dyDescent="0.25">
      <c r="D988" s="79"/>
    </row>
    <row r="989" spans="4:4" x14ac:dyDescent="0.25">
      <c r="D989" s="79"/>
    </row>
    <row r="990" spans="4:4" x14ac:dyDescent="0.25">
      <c r="D990" s="79"/>
    </row>
    <row r="991" spans="4:4" x14ac:dyDescent="0.25">
      <c r="D991" s="79"/>
    </row>
    <row r="992" spans="4:4" x14ac:dyDescent="0.25">
      <c r="D992" s="79"/>
    </row>
    <row r="993" spans="4:4" x14ac:dyDescent="0.25">
      <c r="D993" s="79"/>
    </row>
    <row r="994" spans="4:4" x14ac:dyDescent="0.25">
      <c r="D994" s="79"/>
    </row>
    <row r="995" spans="4:4" x14ac:dyDescent="0.25">
      <c r="D995" s="79"/>
    </row>
    <row r="996" spans="4:4" x14ac:dyDescent="0.25">
      <c r="D996" s="79"/>
    </row>
    <row r="997" spans="4:4" x14ac:dyDescent="0.25">
      <c r="D997" s="79"/>
    </row>
    <row r="998" spans="4:4" x14ac:dyDescent="0.25">
      <c r="D998" s="79"/>
    </row>
    <row r="999" spans="4:4" x14ac:dyDescent="0.25">
      <c r="D999" s="79"/>
    </row>
    <row r="1000" spans="4:4" x14ac:dyDescent="0.25">
      <c r="D1000" s="79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Z1000"/>
  <sheetViews>
    <sheetView workbookViewId="0"/>
  </sheetViews>
  <sheetFormatPr baseColWidth="10" defaultColWidth="11.25" defaultRowHeight="15" customHeight="1" x14ac:dyDescent="0.25"/>
  <cols>
    <col min="1" max="1" width="20.5" customWidth="1"/>
    <col min="2" max="2" width="11" customWidth="1"/>
    <col min="3" max="3" width="20.5" customWidth="1"/>
    <col min="4" max="26" width="11" customWidth="1"/>
  </cols>
  <sheetData>
    <row r="1" spans="1:26" ht="12" customHeight="1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2" customHeight="1" x14ac:dyDescent="0.25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" customHeight="1" x14ac:dyDescent="0.25">
      <c r="A3" s="106" t="s">
        <v>1154</v>
      </c>
      <c r="C3" s="82" t="s">
        <v>1154</v>
      </c>
      <c r="D3" s="81" t="s">
        <v>1938</v>
      </c>
      <c r="E3" s="81" t="s">
        <v>1939</v>
      </c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2" customHeight="1" x14ac:dyDescent="0.25">
      <c r="A4" s="95" t="s">
        <v>447</v>
      </c>
      <c r="C4" s="83" t="s">
        <v>447</v>
      </c>
      <c r="D4" s="84" t="s">
        <v>1940</v>
      </c>
      <c r="E4" s="81" t="s">
        <v>485</v>
      </c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2" customHeight="1" x14ac:dyDescent="0.25">
      <c r="A5" s="105" t="s">
        <v>711</v>
      </c>
      <c r="C5" s="83" t="s">
        <v>711</v>
      </c>
      <c r="D5" s="84" t="s">
        <v>1941</v>
      </c>
      <c r="E5" s="81" t="s">
        <v>1942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2" customHeight="1" x14ac:dyDescent="0.25">
      <c r="A6" s="105" t="s">
        <v>829</v>
      </c>
      <c r="C6" s="83" t="s">
        <v>829</v>
      </c>
      <c r="D6" s="84" t="s">
        <v>1943</v>
      </c>
      <c r="E6" s="81" t="s">
        <v>1944</v>
      </c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2" customHeight="1" x14ac:dyDescent="0.25">
      <c r="A7" s="105" t="s">
        <v>794</v>
      </c>
      <c r="C7" s="83" t="s">
        <v>794</v>
      </c>
      <c r="D7" s="84" t="s">
        <v>1945</v>
      </c>
      <c r="E7" s="81" t="s">
        <v>1946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2" customHeight="1" x14ac:dyDescent="0.25">
      <c r="A8" s="105" t="s">
        <v>559</v>
      </c>
      <c r="C8" s="83" t="s">
        <v>559</v>
      </c>
      <c r="D8" s="84" t="s">
        <v>1767</v>
      </c>
      <c r="E8" s="81" t="s">
        <v>1947</v>
      </c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2" customHeight="1" x14ac:dyDescent="0.25">
      <c r="A9" s="105" t="s">
        <v>750</v>
      </c>
      <c r="C9" s="83" t="s">
        <v>750</v>
      </c>
      <c r="D9" s="84" t="s">
        <v>1948</v>
      </c>
      <c r="E9" s="81" t="s">
        <v>1949</v>
      </c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12" customHeight="1" x14ac:dyDescent="0.25">
      <c r="A10" s="105" t="s">
        <v>49</v>
      </c>
      <c r="C10" s="83" t="s">
        <v>49</v>
      </c>
      <c r="D10" s="84" t="s">
        <v>1669</v>
      </c>
      <c r="E10" s="84" t="s">
        <v>1669</v>
      </c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2" customHeight="1" x14ac:dyDescent="0.25">
      <c r="A11" s="105" t="s">
        <v>789</v>
      </c>
      <c r="C11" s="83" t="s">
        <v>789</v>
      </c>
      <c r="D11" s="84" t="s">
        <v>1950</v>
      </c>
      <c r="E11" s="81" t="s">
        <v>1951</v>
      </c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2" customHeight="1" x14ac:dyDescent="0.25">
      <c r="A12" s="105" t="s">
        <v>667</v>
      </c>
      <c r="C12" s="83" t="s">
        <v>667</v>
      </c>
      <c r="D12" s="84" t="s">
        <v>1952</v>
      </c>
      <c r="E12" s="81" t="s">
        <v>1953</v>
      </c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2" customHeight="1" x14ac:dyDescent="0.25">
      <c r="A13" s="105" t="s">
        <v>29</v>
      </c>
      <c r="C13" s="83" t="s">
        <v>29</v>
      </c>
      <c r="D13" s="84" t="s">
        <v>1954</v>
      </c>
      <c r="E13" s="81" t="s">
        <v>603</v>
      </c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2" customHeight="1" x14ac:dyDescent="0.25">
      <c r="A14" s="105" t="s">
        <v>1955</v>
      </c>
      <c r="C14" s="83" t="s">
        <v>1955</v>
      </c>
      <c r="D14" s="84" t="s">
        <v>1663</v>
      </c>
      <c r="E14" s="81" t="s">
        <v>603</v>
      </c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12" customHeight="1" x14ac:dyDescent="0.25">
      <c r="A15" s="105" t="s">
        <v>543</v>
      </c>
      <c r="C15" s="83" t="s">
        <v>543</v>
      </c>
      <c r="D15" s="84" t="s">
        <v>1956</v>
      </c>
      <c r="E15" s="81" t="s">
        <v>1957</v>
      </c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12" customHeight="1" x14ac:dyDescent="0.25">
      <c r="A16" s="105" t="s">
        <v>96</v>
      </c>
      <c r="C16" s="83" t="s">
        <v>96</v>
      </c>
      <c r="D16" s="84" t="s">
        <v>1958</v>
      </c>
      <c r="E16" s="81" t="s">
        <v>1947</v>
      </c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1:26" ht="12" customHeight="1" x14ac:dyDescent="0.25">
      <c r="A17" s="105" t="s">
        <v>648</v>
      </c>
      <c r="C17" s="83" t="s">
        <v>648</v>
      </c>
      <c r="D17" s="84" t="s">
        <v>1959</v>
      </c>
      <c r="E17" s="81" t="s">
        <v>1399</v>
      </c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1:26" ht="12" customHeight="1" x14ac:dyDescent="0.25">
      <c r="A18" s="105" t="s">
        <v>343</v>
      </c>
      <c r="C18" s="83" t="s">
        <v>343</v>
      </c>
      <c r="D18" s="84" t="s">
        <v>1960</v>
      </c>
      <c r="E18" s="81" t="s">
        <v>1961</v>
      </c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1:26" ht="12" customHeight="1" x14ac:dyDescent="0.25">
      <c r="A19" s="105" t="s">
        <v>84</v>
      </c>
      <c r="C19" s="83" t="s">
        <v>84</v>
      </c>
      <c r="D19" s="84" t="s">
        <v>1669</v>
      </c>
      <c r="E19" s="84" t="s">
        <v>1669</v>
      </c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ht="12" customHeight="1" x14ac:dyDescent="0.25">
      <c r="A20" s="105" t="s">
        <v>965</v>
      </c>
      <c r="C20" s="83" t="s">
        <v>965</v>
      </c>
      <c r="D20" s="84" t="s">
        <v>1659</v>
      </c>
      <c r="E20" s="81" t="s">
        <v>1962</v>
      </c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ht="12" customHeight="1" x14ac:dyDescent="0.25">
      <c r="A21" s="105" t="s">
        <v>643</v>
      </c>
      <c r="C21" s="83" t="s">
        <v>643</v>
      </c>
      <c r="D21" s="84" t="s">
        <v>1963</v>
      </c>
      <c r="E21" s="81" t="s">
        <v>1964</v>
      </c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ht="12" customHeight="1" x14ac:dyDescent="0.25">
      <c r="A22" s="105" t="s">
        <v>512</v>
      </c>
      <c r="C22" s="83" t="s">
        <v>512</v>
      </c>
      <c r="D22" s="84" t="s">
        <v>1384</v>
      </c>
      <c r="E22" s="81" t="s">
        <v>1385</v>
      </c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1:26" ht="12" customHeight="1" x14ac:dyDescent="0.25">
      <c r="A23" s="105" t="s">
        <v>178</v>
      </c>
      <c r="C23" s="83" t="s">
        <v>178</v>
      </c>
      <c r="D23" s="84" t="s">
        <v>1638</v>
      </c>
      <c r="E23" s="81" t="s">
        <v>1636</v>
      </c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ht="12" customHeight="1" x14ac:dyDescent="0.25">
      <c r="A24" s="105" t="s">
        <v>116</v>
      </c>
      <c r="C24" s="83" t="s">
        <v>116</v>
      </c>
      <c r="D24" s="84" t="s">
        <v>1638</v>
      </c>
      <c r="E24" s="81" t="s">
        <v>1636</v>
      </c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ht="12" customHeight="1" x14ac:dyDescent="0.25">
      <c r="A25" s="105" t="s">
        <v>129</v>
      </c>
      <c r="C25" s="83" t="s">
        <v>1965</v>
      </c>
      <c r="D25" s="84" t="s">
        <v>1950</v>
      </c>
      <c r="E25" s="81" t="s">
        <v>1951</v>
      </c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ht="12" customHeight="1" x14ac:dyDescent="0.25">
      <c r="A26" s="105" t="s">
        <v>1965</v>
      </c>
      <c r="C26" s="83" t="s">
        <v>129</v>
      </c>
      <c r="D26" s="84" t="s">
        <v>1638</v>
      </c>
      <c r="E26" s="81" t="s">
        <v>1636</v>
      </c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ht="12" customHeight="1" x14ac:dyDescent="0.25">
      <c r="A27" s="105" t="s">
        <v>417</v>
      </c>
      <c r="C27" s="83" t="s">
        <v>417</v>
      </c>
      <c r="D27" s="84" t="s">
        <v>1638</v>
      </c>
      <c r="E27" s="81" t="s">
        <v>1636</v>
      </c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2" customHeight="1" x14ac:dyDescent="0.25">
      <c r="A28" s="105" t="s">
        <v>335</v>
      </c>
      <c r="C28" s="83" t="s">
        <v>335</v>
      </c>
      <c r="D28" s="84" t="s">
        <v>1682</v>
      </c>
      <c r="E28" s="81" t="s">
        <v>1683</v>
      </c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ht="12" customHeight="1" x14ac:dyDescent="0.25">
      <c r="A29" s="105" t="s">
        <v>2265</v>
      </c>
      <c r="C29" s="81"/>
      <c r="D29" s="84" t="s">
        <v>1669</v>
      </c>
      <c r="E29" s="84" t="s">
        <v>1669</v>
      </c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ht="12" customHeight="1" x14ac:dyDescent="0.25">
      <c r="A30" s="102" t="s">
        <v>2262</v>
      </c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ht="12" customHeight="1" x14ac:dyDescent="0.25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ht="12" customHeight="1" x14ac:dyDescent="0.25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2" customHeight="1" x14ac:dyDescent="0.25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2" customHeight="1" x14ac:dyDescent="0.25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2" customHeight="1" x14ac:dyDescent="0.25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2" customHeight="1" x14ac:dyDescent="0.25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2" customHeight="1" x14ac:dyDescent="0.25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2" customHeight="1" x14ac:dyDescent="0.25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2" customHeight="1" x14ac:dyDescent="0.25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2" customHeight="1" x14ac:dyDescent="0.25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2" customHeight="1" x14ac:dyDescent="0.25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2" customHeight="1" x14ac:dyDescent="0.25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2" customHeight="1" x14ac:dyDescent="0.25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2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2" customHeight="1" x14ac:dyDescent="0.2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2" customHeight="1" x14ac:dyDescent="0.25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2" customHeight="1" x14ac:dyDescent="0.25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2" customHeight="1" x14ac:dyDescent="0.25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2" customHeight="1" x14ac:dyDescent="0.25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2" customHeight="1" x14ac:dyDescent="0.25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2" customHeight="1" x14ac:dyDescent="0.25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2" customHeight="1" x14ac:dyDescent="0.25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2" customHeight="1" x14ac:dyDescent="0.25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2" customHeight="1" x14ac:dyDescent="0.25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2" customHeight="1" x14ac:dyDescent="0.2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2" customHeight="1" x14ac:dyDescent="0.25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2" customHeight="1" x14ac:dyDescent="0.25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2" customHeight="1" x14ac:dyDescent="0.25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2" customHeight="1" x14ac:dyDescent="0.25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2" customHeight="1" x14ac:dyDescent="0.25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2" customHeight="1" x14ac:dyDescent="0.25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2" customHeight="1" x14ac:dyDescent="0.25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2" customHeight="1" x14ac:dyDescent="0.25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2" customHeight="1" x14ac:dyDescent="0.25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2" customHeight="1" x14ac:dyDescent="0.2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2" customHeight="1" x14ac:dyDescent="0.25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2" customHeight="1" x14ac:dyDescent="0.25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2" customHeight="1" x14ac:dyDescent="0.25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2" customHeight="1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2" customHeight="1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2" customHeight="1" x14ac:dyDescent="0.25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2" customHeight="1" x14ac:dyDescent="0.25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2" customHeight="1" x14ac:dyDescent="0.25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2" customHeight="1" x14ac:dyDescent="0.25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2" customHeight="1" x14ac:dyDescent="0.2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2" customHeight="1" x14ac:dyDescent="0.25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2" customHeight="1" x14ac:dyDescent="0.25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2" customHeight="1" x14ac:dyDescent="0.25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2" customHeight="1" x14ac:dyDescent="0.25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2" customHeight="1" x14ac:dyDescent="0.25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2" customHeight="1" x14ac:dyDescent="0.25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2" customHeight="1" x14ac:dyDescent="0.25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2" customHeight="1" x14ac:dyDescent="0.25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2" customHeight="1" x14ac:dyDescent="0.25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2" customHeight="1" x14ac:dyDescent="0.2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2" customHeight="1" x14ac:dyDescent="0.25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2" customHeight="1" x14ac:dyDescent="0.25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2" customHeight="1" x14ac:dyDescent="0.25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2" customHeight="1" x14ac:dyDescent="0.25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2" customHeight="1" x14ac:dyDescent="0.25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2" customHeight="1" x14ac:dyDescent="0.25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2" customHeight="1" x14ac:dyDescent="0.25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2" customHeight="1" x14ac:dyDescent="0.25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2" customHeight="1" x14ac:dyDescent="0.25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2" customHeight="1" x14ac:dyDescent="0.2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2" customHeight="1" x14ac:dyDescent="0.25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2" customHeight="1" x14ac:dyDescent="0.25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2" customHeight="1" x14ac:dyDescent="0.25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2" customHeight="1" x14ac:dyDescent="0.25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2" customHeight="1" x14ac:dyDescent="0.25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2" customHeight="1" x14ac:dyDescent="0.25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2" customHeight="1" x14ac:dyDescent="0.25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2" customHeight="1" x14ac:dyDescent="0.25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2" customHeight="1" x14ac:dyDescent="0.25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2" customHeight="1" x14ac:dyDescent="0.2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2" customHeight="1" x14ac:dyDescent="0.25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2" customHeight="1" x14ac:dyDescent="0.25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2" customHeight="1" x14ac:dyDescent="0.25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2" customHeight="1" x14ac:dyDescent="0.25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2" customHeight="1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2" customHeight="1" x14ac:dyDescent="0.2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2" customHeight="1" x14ac:dyDescent="0.2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2" customHeight="1" x14ac:dyDescent="0.25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2" customHeight="1" x14ac:dyDescent="0.25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2" customHeight="1" x14ac:dyDescent="0.2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2" customHeight="1" x14ac:dyDescent="0.25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2" customHeight="1" x14ac:dyDescent="0.25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2" customHeight="1" x14ac:dyDescent="0.25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2" customHeight="1" x14ac:dyDescent="0.25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2" customHeight="1" x14ac:dyDescent="0.25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2" customHeight="1" x14ac:dyDescent="0.25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2" customHeight="1" x14ac:dyDescent="0.25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2" customHeight="1" x14ac:dyDescent="0.25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2" customHeight="1" x14ac:dyDescent="0.25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2" customHeight="1" x14ac:dyDescent="0.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2" customHeight="1" x14ac:dyDescent="0.25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2" customHeight="1" x14ac:dyDescent="0.25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2" customHeight="1" x14ac:dyDescent="0.25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2" customHeight="1" x14ac:dyDescent="0.25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2" customHeight="1" x14ac:dyDescent="0.25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2" customHeight="1" x14ac:dyDescent="0.25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2" customHeight="1" x14ac:dyDescent="0.25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2" customHeight="1" x14ac:dyDescent="0.25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2" customHeight="1" x14ac:dyDescent="0.25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2" customHeight="1" x14ac:dyDescent="0.2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2" customHeight="1" x14ac:dyDescent="0.25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2" customHeight="1" x14ac:dyDescent="0.25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2" customHeight="1" x14ac:dyDescent="0.25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2" customHeight="1" x14ac:dyDescent="0.25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2" customHeight="1" x14ac:dyDescent="0.25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2" customHeight="1" x14ac:dyDescent="0.25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2" customHeight="1" x14ac:dyDescent="0.25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2" customHeight="1" x14ac:dyDescent="0.25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2" customHeight="1" x14ac:dyDescent="0.25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2" customHeight="1" x14ac:dyDescent="0.2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2" customHeight="1" x14ac:dyDescent="0.25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2" customHeight="1" x14ac:dyDescent="0.25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2" customHeight="1" x14ac:dyDescent="0.25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2" customHeight="1" x14ac:dyDescent="0.25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2" customHeight="1" x14ac:dyDescent="0.25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2" customHeight="1" x14ac:dyDescent="0.25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2" customHeight="1" x14ac:dyDescent="0.25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2" customHeight="1" x14ac:dyDescent="0.25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2" customHeight="1" x14ac:dyDescent="0.25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2" customHeight="1" x14ac:dyDescent="0.2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2" customHeight="1" x14ac:dyDescent="0.25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2" customHeight="1" x14ac:dyDescent="0.25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2" customHeight="1" x14ac:dyDescent="0.25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2" customHeight="1" x14ac:dyDescent="0.25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2" customHeight="1" x14ac:dyDescent="0.25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2" customHeight="1" x14ac:dyDescent="0.25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2" customHeight="1" x14ac:dyDescent="0.25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2" customHeight="1" x14ac:dyDescent="0.25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2" customHeight="1" x14ac:dyDescent="0.25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2" customHeight="1" x14ac:dyDescent="0.2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2" customHeight="1" x14ac:dyDescent="0.25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2" customHeight="1" x14ac:dyDescent="0.25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2" customHeight="1" x14ac:dyDescent="0.25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2" customHeight="1" x14ac:dyDescent="0.25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2" customHeight="1" x14ac:dyDescent="0.25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2" customHeight="1" x14ac:dyDescent="0.25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2" customHeight="1" x14ac:dyDescent="0.25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2" customHeight="1" x14ac:dyDescent="0.25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2" customHeight="1" x14ac:dyDescent="0.25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2" customHeight="1" x14ac:dyDescent="0.2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2" customHeight="1" x14ac:dyDescent="0.25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2" customHeight="1" x14ac:dyDescent="0.25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2" customHeight="1" x14ac:dyDescent="0.25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2" customHeight="1" x14ac:dyDescent="0.25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2" customHeight="1" x14ac:dyDescent="0.25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2" customHeight="1" x14ac:dyDescent="0.25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2" customHeight="1" x14ac:dyDescent="0.25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2" customHeight="1" x14ac:dyDescent="0.25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2" customHeight="1" x14ac:dyDescent="0.25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2" customHeight="1" x14ac:dyDescent="0.2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2" customHeight="1" x14ac:dyDescent="0.25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2" customHeight="1" x14ac:dyDescent="0.25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2" customHeight="1" x14ac:dyDescent="0.25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2" customHeight="1" x14ac:dyDescent="0.25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2" customHeight="1" x14ac:dyDescent="0.25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2" customHeight="1" x14ac:dyDescent="0.25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2" customHeight="1" x14ac:dyDescent="0.25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2" customHeight="1" x14ac:dyDescent="0.25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2" customHeight="1" x14ac:dyDescent="0.25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2" customHeight="1" x14ac:dyDescent="0.2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2" customHeight="1" x14ac:dyDescent="0.25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2" customHeight="1" x14ac:dyDescent="0.25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2" customHeight="1" x14ac:dyDescent="0.25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2" customHeight="1" x14ac:dyDescent="0.25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2" customHeight="1" x14ac:dyDescent="0.25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2" customHeight="1" x14ac:dyDescent="0.2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2" customHeight="1" x14ac:dyDescent="0.2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2" customHeight="1" x14ac:dyDescent="0.2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2" customHeight="1" x14ac:dyDescent="0.2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2" customHeight="1" x14ac:dyDescent="0.2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2" customHeight="1" x14ac:dyDescent="0.2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2" customHeight="1" x14ac:dyDescent="0.2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2" customHeight="1" x14ac:dyDescent="0.2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2" customHeight="1" x14ac:dyDescent="0.2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2" customHeight="1" x14ac:dyDescent="0.2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2" customHeight="1" x14ac:dyDescent="0.2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2" customHeight="1" x14ac:dyDescent="0.2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2" customHeight="1" x14ac:dyDescent="0.2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2" customHeight="1" x14ac:dyDescent="0.25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2" customHeight="1" x14ac:dyDescent="0.2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2" customHeight="1" x14ac:dyDescent="0.25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2" customHeight="1" x14ac:dyDescent="0.25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2" customHeight="1" x14ac:dyDescent="0.25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2" customHeight="1" x14ac:dyDescent="0.25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2" customHeight="1" x14ac:dyDescent="0.25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2" customHeight="1" x14ac:dyDescent="0.25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2" customHeight="1" x14ac:dyDescent="0.25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2" customHeight="1" x14ac:dyDescent="0.25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2" customHeight="1" x14ac:dyDescent="0.25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2" customHeight="1" x14ac:dyDescent="0.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2" customHeight="1" x14ac:dyDescent="0.25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2" customHeight="1" x14ac:dyDescent="0.25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2" customHeight="1" x14ac:dyDescent="0.25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2" customHeight="1" x14ac:dyDescent="0.25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2" customHeight="1" x14ac:dyDescent="0.25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2" customHeight="1" x14ac:dyDescent="0.25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2" customHeight="1" x14ac:dyDescent="0.2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2" customHeight="1" x14ac:dyDescent="0.2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2" customHeight="1" x14ac:dyDescent="0.2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2" customHeight="1" x14ac:dyDescent="0.2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2" customHeight="1" x14ac:dyDescent="0.2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2" customHeight="1" x14ac:dyDescent="0.2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2" customHeight="1" x14ac:dyDescent="0.2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2" customHeight="1" x14ac:dyDescent="0.2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2" customHeight="1" x14ac:dyDescent="0.2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2" customHeight="1" x14ac:dyDescent="0.2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2" customHeight="1" x14ac:dyDescent="0.2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2" customHeight="1" x14ac:dyDescent="0.2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2" customHeight="1" x14ac:dyDescent="0.2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2" customHeight="1" x14ac:dyDescent="0.2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2" customHeight="1" x14ac:dyDescent="0.2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2" customHeight="1" x14ac:dyDescent="0.2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2" customHeight="1" x14ac:dyDescent="0.2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2" customHeight="1" x14ac:dyDescent="0.25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2" customHeight="1" x14ac:dyDescent="0.25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2" customHeight="1" x14ac:dyDescent="0.25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2" customHeight="1" x14ac:dyDescent="0.25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2" customHeight="1" x14ac:dyDescent="0.25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2" customHeight="1" x14ac:dyDescent="0.25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2" customHeight="1" x14ac:dyDescent="0.2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2" customHeight="1" x14ac:dyDescent="0.25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2" customHeight="1" x14ac:dyDescent="0.25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2" customHeight="1" x14ac:dyDescent="0.25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2" customHeight="1" x14ac:dyDescent="0.25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2" customHeight="1" x14ac:dyDescent="0.25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2" customHeight="1" x14ac:dyDescent="0.25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2" customHeight="1" x14ac:dyDescent="0.25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2" customHeight="1" x14ac:dyDescent="0.25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2" customHeight="1" x14ac:dyDescent="0.25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2" customHeight="1" x14ac:dyDescent="0.2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2" customHeight="1" x14ac:dyDescent="0.25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2" customHeight="1" x14ac:dyDescent="0.25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2" customHeight="1" x14ac:dyDescent="0.25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2" customHeight="1" x14ac:dyDescent="0.25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2" customHeight="1" x14ac:dyDescent="0.25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2" customHeight="1" x14ac:dyDescent="0.25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2" customHeight="1" x14ac:dyDescent="0.25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2" customHeight="1" x14ac:dyDescent="0.25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2" customHeight="1" x14ac:dyDescent="0.25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2" customHeight="1" x14ac:dyDescent="0.2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2" customHeight="1" x14ac:dyDescent="0.25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2" customHeight="1" x14ac:dyDescent="0.25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2" customHeight="1" x14ac:dyDescent="0.25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2" customHeight="1" x14ac:dyDescent="0.25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2" customHeight="1" x14ac:dyDescent="0.25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2" customHeight="1" x14ac:dyDescent="0.25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2" customHeight="1" x14ac:dyDescent="0.25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2" customHeight="1" x14ac:dyDescent="0.2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2" customHeight="1" x14ac:dyDescent="0.25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2" customHeight="1" x14ac:dyDescent="0.2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2" customHeight="1" x14ac:dyDescent="0.25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2" customHeight="1" x14ac:dyDescent="0.25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2" customHeight="1" x14ac:dyDescent="0.25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2" customHeight="1" x14ac:dyDescent="0.25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2" customHeight="1" x14ac:dyDescent="0.25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2" customHeight="1" x14ac:dyDescent="0.25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2" customHeight="1" x14ac:dyDescent="0.25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2" customHeight="1" x14ac:dyDescent="0.25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2" customHeight="1" x14ac:dyDescent="0.25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2" customHeight="1" x14ac:dyDescent="0.2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2" customHeight="1" x14ac:dyDescent="0.25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2" customHeight="1" x14ac:dyDescent="0.25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2" customHeight="1" x14ac:dyDescent="0.2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2" customHeight="1" x14ac:dyDescent="0.2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2" customHeight="1" x14ac:dyDescent="0.2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2" customHeight="1" x14ac:dyDescent="0.2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2" customHeight="1" x14ac:dyDescent="0.2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2" customHeight="1" x14ac:dyDescent="0.2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2" customHeight="1" x14ac:dyDescent="0.25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2" customHeight="1" x14ac:dyDescent="0.2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2" customHeight="1" x14ac:dyDescent="0.25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2" customHeight="1" x14ac:dyDescent="0.2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2" customHeight="1" x14ac:dyDescent="0.25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2" customHeight="1" x14ac:dyDescent="0.25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2" customHeight="1" x14ac:dyDescent="0.25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2" customHeight="1" x14ac:dyDescent="0.25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2" customHeight="1" x14ac:dyDescent="0.25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2" customHeight="1" x14ac:dyDescent="0.25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2" customHeight="1" x14ac:dyDescent="0.25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2" customHeight="1" x14ac:dyDescent="0.2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2" customHeight="1" x14ac:dyDescent="0.25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2" customHeight="1" x14ac:dyDescent="0.25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2" customHeight="1" x14ac:dyDescent="0.25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2" customHeight="1" x14ac:dyDescent="0.25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2" customHeight="1" x14ac:dyDescent="0.25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2" customHeight="1" x14ac:dyDescent="0.25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2" customHeight="1" x14ac:dyDescent="0.25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2" customHeight="1" x14ac:dyDescent="0.25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2" customHeight="1" x14ac:dyDescent="0.25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2" customHeight="1" x14ac:dyDescent="0.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2" customHeight="1" x14ac:dyDescent="0.25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2" customHeight="1" x14ac:dyDescent="0.25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2" customHeight="1" x14ac:dyDescent="0.25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2" customHeight="1" x14ac:dyDescent="0.2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2" customHeight="1" x14ac:dyDescent="0.25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2" customHeight="1" x14ac:dyDescent="0.25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2" customHeight="1" x14ac:dyDescent="0.25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2" customHeight="1" x14ac:dyDescent="0.25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2" customHeight="1" x14ac:dyDescent="0.25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2" customHeight="1" x14ac:dyDescent="0.2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2" customHeight="1" x14ac:dyDescent="0.25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2" customHeight="1" x14ac:dyDescent="0.25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2" customHeight="1" x14ac:dyDescent="0.25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2" customHeight="1" x14ac:dyDescent="0.25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2" customHeight="1" x14ac:dyDescent="0.25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2" customHeight="1" x14ac:dyDescent="0.25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2" customHeight="1" x14ac:dyDescent="0.25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2" customHeight="1" x14ac:dyDescent="0.25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2" customHeight="1" x14ac:dyDescent="0.25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2" customHeight="1" x14ac:dyDescent="0.2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2" customHeight="1" x14ac:dyDescent="0.25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2" customHeight="1" x14ac:dyDescent="0.25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2" customHeight="1" x14ac:dyDescent="0.2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2" customHeight="1" x14ac:dyDescent="0.25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2" customHeight="1" x14ac:dyDescent="0.2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2" customHeight="1" x14ac:dyDescent="0.25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2" customHeight="1" x14ac:dyDescent="0.25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2" customHeight="1" x14ac:dyDescent="0.25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2" customHeight="1" x14ac:dyDescent="0.25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2" customHeight="1" x14ac:dyDescent="0.2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2" customHeight="1" x14ac:dyDescent="0.25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2" customHeight="1" x14ac:dyDescent="0.25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2" customHeight="1" x14ac:dyDescent="0.25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2" customHeight="1" x14ac:dyDescent="0.25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2" customHeight="1" x14ac:dyDescent="0.25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2" customHeight="1" x14ac:dyDescent="0.25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2" customHeight="1" x14ac:dyDescent="0.25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2" customHeight="1" x14ac:dyDescent="0.25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2" customHeight="1" x14ac:dyDescent="0.25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2" customHeight="1" x14ac:dyDescent="0.2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2" customHeight="1" x14ac:dyDescent="0.25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2" customHeight="1" x14ac:dyDescent="0.25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2" customHeight="1" x14ac:dyDescent="0.25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2" customHeight="1" x14ac:dyDescent="0.25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2" customHeight="1" x14ac:dyDescent="0.25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2" customHeight="1" x14ac:dyDescent="0.25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2" customHeight="1" x14ac:dyDescent="0.25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2" customHeight="1" x14ac:dyDescent="0.25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2" customHeight="1" x14ac:dyDescent="0.25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2" customHeight="1" x14ac:dyDescent="0.2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2" customHeight="1" x14ac:dyDescent="0.2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2" customHeight="1" x14ac:dyDescent="0.2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2" customHeight="1" x14ac:dyDescent="0.2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2" customHeight="1" x14ac:dyDescent="0.2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2" customHeight="1" x14ac:dyDescent="0.2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2" customHeight="1" x14ac:dyDescent="0.2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2" customHeight="1" x14ac:dyDescent="0.2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2" customHeight="1" x14ac:dyDescent="0.2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2" customHeight="1" x14ac:dyDescent="0.2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2" customHeight="1" x14ac:dyDescent="0.2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2" customHeight="1" x14ac:dyDescent="0.2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2" customHeight="1" x14ac:dyDescent="0.2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2" customHeight="1" x14ac:dyDescent="0.2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2" customHeight="1" x14ac:dyDescent="0.2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2" customHeight="1" x14ac:dyDescent="0.2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2" customHeight="1" x14ac:dyDescent="0.2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2" customHeight="1" x14ac:dyDescent="0.2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2" customHeight="1" x14ac:dyDescent="0.2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2" customHeight="1" x14ac:dyDescent="0.2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2" customHeight="1" x14ac:dyDescent="0.2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2" customHeight="1" x14ac:dyDescent="0.2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2" customHeight="1" x14ac:dyDescent="0.2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2" customHeight="1" x14ac:dyDescent="0.2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2" customHeight="1" x14ac:dyDescent="0.2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2" customHeight="1" x14ac:dyDescent="0.2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2" customHeight="1" x14ac:dyDescent="0.2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2" customHeight="1" x14ac:dyDescent="0.2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2" customHeight="1" x14ac:dyDescent="0.2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2" customHeight="1" x14ac:dyDescent="0.2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2" customHeight="1" x14ac:dyDescent="0.2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2" customHeight="1" x14ac:dyDescent="0.2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2" customHeight="1" x14ac:dyDescent="0.2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2" customHeight="1" x14ac:dyDescent="0.2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2" customHeight="1" x14ac:dyDescent="0.2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2" customHeight="1" x14ac:dyDescent="0.2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2" customHeight="1" x14ac:dyDescent="0.2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2" customHeight="1" x14ac:dyDescent="0.2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2" customHeight="1" x14ac:dyDescent="0.2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2" customHeight="1" x14ac:dyDescent="0.2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2" customHeight="1" x14ac:dyDescent="0.2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2" customHeight="1" x14ac:dyDescent="0.2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2" customHeight="1" x14ac:dyDescent="0.2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2" customHeight="1" x14ac:dyDescent="0.2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2" customHeight="1" x14ac:dyDescent="0.2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2" customHeight="1" x14ac:dyDescent="0.2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2" customHeight="1" x14ac:dyDescent="0.2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2" customHeight="1" x14ac:dyDescent="0.2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2" customHeight="1" x14ac:dyDescent="0.2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2" customHeight="1" x14ac:dyDescent="0.2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2" customHeight="1" x14ac:dyDescent="0.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2" customHeight="1" x14ac:dyDescent="0.2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2" customHeight="1" x14ac:dyDescent="0.2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2" customHeight="1" x14ac:dyDescent="0.2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2" customHeight="1" x14ac:dyDescent="0.2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2" customHeight="1" x14ac:dyDescent="0.2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2" customHeight="1" x14ac:dyDescent="0.2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2" customHeight="1" x14ac:dyDescent="0.2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2" customHeight="1" x14ac:dyDescent="0.2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2" customHeight="1" x14ac:dyDescent="0.2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2" customHeight="1" x14ac:dyDescent="0.2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2" customHeight="1" x14ac:dyDescent="0.2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2" customHeight="1" x14ac:dyDescent="0.2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2" customHeight="1" x14ac:dyDescent="0.2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2" customHeight="1" x14ac:dyDescent="0.2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2" customHeight="1" x14ac:dyDescent="0.2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2" customHeight="1" x14ac:dyDescent="0.2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2" customHeight="1" x14ac:dyDescent="0.2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2" customHeight="1" x14ac:dyDescent="0.2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2" customHeight="1" x14ac:dyDescent="0.2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2" customHeight="1" x14ac:dyDescent="0.2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2" customHeight="1" x14ac:dyDescent="0.2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2" customHeight="1" x14ac:dyDescent="0.2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2" customHeight="1" x14ac:dyDescent="0.2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2" customHeight="1" x14ac:dyDescent="0.2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2" customHeight="1" x14ac:dyDescent="0.2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2" customHeight="1" x14ac:dyDescent="0.2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2" customHeight="1" x14ac:dyDescent="0.2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2" customHeight="1" x14ac:dyDescent="0.2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2" customHeight="1" x14ac:dyDescent="0.2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2" customHeight="1" x14ac:dyDescent="0.2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2" customHeight="1" x14ac:dyDescent="0.2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2" customHeight="1" x14ac:dyDescent="0.2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2" customHeight="1" x14ac:dyDescent="0.2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2" customHeight="1" x14ac:dyDescent="0.2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2" customHeight="1" x14ac:dyDescent="0.2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2" customHeight="1" x14ac:dyDescent="0.2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2" customHeight="1" x14ac:dyDescent="0.2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2" customHeight="1" x14ac:dyDescent="0.2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2" customHeight="1" x14ac:dyDescent="0.2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2" customHeight="1" x14ac:dyDescent="0.2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2" customHeight="1" x14ac:dyDescent="0.2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2" customHeight="1" x14ac:dyDescent="0.2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2" customHeight="1" x14ac:dyDescent="0.2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2" customHeight="1" x14ac:dyDescent="0.2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2" customHeight="1" x14ac:dyDescent="0.2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2" customHeight="1" x14ac:dyDescent="0.2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2" customHeight="1" x14ac:dyDescent="0.2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2" customHeight="1" x14ac:dyDescent="0.2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2" customHeight="1" x14ac:dyDescent="0.2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2" customHeight="1" x14ac:dyDescent="0.2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2" customHeight="1" x14ac:dyDescent="0.2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2" customHeight="1" x14ac:dyDescent="0.2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2" customHeight="1" x14ac:dyDescent="0.2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2" customHeight="1" x14ac:dyDescent="0.2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2" customHeight="1" x14ac:dyDescent="0.2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2" customHeight="1" x14ac:dyDescent="0.2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2" customHeight="1" x14ac:dyDescent="0.2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2" customHeight="1" x14ac:dyDescent="0.2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2" customHeight="1" x14ac:dyDescent="0.2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2" customHeight="1" x14ac:dyDescent="0.2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2" customHeight="1" x14ac:dyDescent="0.2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2" customHeight="1" x14ac:dyDescent="0.2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2" customHeight="1" x14ac:dyDescent="0.2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2" customHeight="1" x14ac:dyDescent="0.2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2" customHeight="1" x14ac:dyDescent="0.2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2" customHeight="1" x14ac:dyDescent="0.2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2" customHeight="1" x14ac:dyDescent="0.2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2" customHeight="1" x14ac:dyDescent="0.2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2" customHeight="1" x14ac:dyDescent="0.2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2" customHeight="1" x14ac:dyDescent="0.2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2" customHeight="1" x14ac:dyDescent="0.2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2" customHeight="1" x14ac:dyDescent="0.2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2" customHeight="1" x14ac:dyDescent="0.2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2" customHeight="1" x14ac:dyDescent="0.2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2" customHeight="1" x14ac:dyDescent="0.2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2" customHeight="1" x14ac:dyDescent="0.2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2" customHeight="1" x14ac:dyDescent="0.2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2" customHeight="1" x14ac:dyDescent="0.2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2" customHeight="1" x14ac:dyDescent="0.2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2" customHeight="1" x14ac:dyDescent="0.2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2" customHeight="1" x14ac:dyDescent="0.2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2" customHeight="1" x14ac:dyDescent="0.2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2" customHeight="1" x14ac:dyDescent="0.2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2" customHeight="1" x14ac:dyDescent="0.2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2" customHeight="1" x14ac:dyDescent="0.2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2" customHeight="1" x14ac:dyDescent="0.2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2" customHeight="1" x14ac:dyDescent="0.2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2" customHeight="1" x14ac:dyDescent="0.2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2" customHeight="1" x14ac:dyDescent="0.2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2" customHeight="1" x14ac:dyDescent="0.2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2" customHeight="1" x14ac:dyDescent="0.2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2" customHeight="1" x14ac:dyDescent="0.2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2" customHeight="1" x14ac:dyDescent="0.2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2" customHeight="1" x14ac:dyDescent="0.2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2" customHeight="1" x14ac:dyDescent="0.2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2" customHeight="1" x14ac:dyDescent="0.2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2" customHeight="1" x14ac:dyDescent="0.2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2" customHeight="1" x14ac:dyDescent="0.2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2" customHeight="1" x14ac:dyDescent="0.2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2" customHeight="1" x14ac:dyDescent="0.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2" customHeight="1" x14ac:dyDescent="0.2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2" customHeight="1" x14ac:dyDescent="0.2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2" customHeight="1" x14ac:dyDescent="0.2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2" customHeight="1" x14ac:dyDescent="0.2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2" customHeight="1" x14ac:dyDescent="0.2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2" customHeight="1" x14ac:dyDescent="0.2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2" customHeight="1" x14ac:dyDescent="0.2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2" customHeight="1" x14ac:dyDescent="0.2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2" customHeight="1" x14ac:dyDescent="0.2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2" customHeight="1" x14ac:dyDescent="0.2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2" customHeight="1" x14ac:dyDescent="0.2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2" customHeight="1" x14ac:dyDescent="0.2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2" customHeight="1" x14ac:dyDescent="0.2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2" customHeight="1" x14ac:dyDescent="0.2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2" customHeight="1" x14ac:dyDescent="0.2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2" customHeight="1" x14ac:dyDescent="0.2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2" customHeight="1" x14ac:dyDescent="0.2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2" customHeight="1" x14ac:dyDescent="0.2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2" customHeight="1" x14ac:dyDescent="0.2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2" customHeight="1" x14ac:dyDescent="0.2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2" customHeight="1" x14ac:dyDescent="0.2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2" customHeight="1" x14ac:dyDescent="0.2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2" customHeight="1" x14ac:dyDescent="0.2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2" customHeight="1" x14ac:dyDescent="0.2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2" customHeight="1" x14ac:dyDescent="0.2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2" customHeight="1" x14ac:dyDescent="0.2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2" customHeight="1" x14ac:dyDescent="0.2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2" customHeight="1" x14ac:dyDescent="0.2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2" customHeight="1" x14ac:dyDescent="0.2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2" customHeight="1" x14ac:dyDescent="0.2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2" customHeight="1" x14ac:dyDescent="0.2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2" customHeight="1" x14ac:dyDescent="0.2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2" customHeight="1" x14ac:dyDescent="0.2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2" customHeight="1" x14ac:dyDescent="0.2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2" customHeight="1" x14ac:dyDescent="0.2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2" customHeight="1" x14ac:dyDescent="0.2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2" customHeight="1" x14ac:dyDescent="0.2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2" customHeight="1" x14ac:dyDescent="0.2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2" customHeight="1" x14ac:dyDescent="0.2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2" customHeight="1" x14ac:dyDescent="0.2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2" customHeight="1" x14ac:dyDescent="0.2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2" customHeight="1" x14ac:dyDescent="0.2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2" customHeight="1" x14ac:dyDescent="0.2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2" customHeight="1" x14ac:dyDescent="0.2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2" customHeight="1" x14ac:dyDescent="0.2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2" customHeight="1" x14ac:dyDescent="0.2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2" customHeight="1" x14ac:dyDescent="0.2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2" customHeight="1" x14ac:dyDescent="0.2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2" customHeight="1" x14ac:dyDescent="0.2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2" customHeight="1" x14ac:dyDescent="0.2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2" customHeight="1" x14ac:dyDescent="0.2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2" customHeight="1" x14ac:dyDescent="0.2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2" customHeight="1" x14ac:dyDescent="0.2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2" customHeight="1" x14ac:dyDescent="0.2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2" customHeight="1" x14ac:dyDescent="0.2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2" customHeight="1" x14ac:dyDescent="0.2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2" customHeight="1" x14ac:dyDescent="0.2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2" customHeight="1" x14ac:dyDescent="0.2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2" customHeight="1" x14ac:dyDescent="0.2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2" customHeight="1" x14ac:dyDescent="0.2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2" customHeight="1" x14ac:dyDescent="0.2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2" customHeight="1" x14ac:dyDescent="0.2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2" customHeight="1" x14ac:dyDescent="0.2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2" customHeight="1" x14ac:dyDescent="0.2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2" customHeight="1" x14ac:dyDescent="0.2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2" customHeight="1" x14ac:dyDescent="0.2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2" customHeight="1" x14ac:dyDescent="0.2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2" customHeight="1" x14ac:dyDescent="0.2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2" customHeight="1" x14ac:dyDescent="0.2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2" customHeight="1" x14ac:dyDescent="0.2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2" customHeight="1" x14ac:dyDescent="0.2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2" customHeight="1" x14ac:dyDescent="0.2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2" customHeight="1" x14ac:dyDescent="0.2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2" customHeight="1" x14ac:dyDescent="0.2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2" customHeight="1" x14ac:dyDescent="0.2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2" customHeight="1" x14ac:dyDescent="0.2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2" customHeight="1" x14ac:dyDescent="0.2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2" customHeight="1" x14ac:dyDescent="0.2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2" customHeight="1" x14ac:dyDescent="0.2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2" customHeight="1" x14ac:dyDescent="0.2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2" customHeight="1" x14ac:dyDescent="0.2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2" customHeight="1" x14ac:dyDescent="0.2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2" customHeight="1" x14ac:dyDescent="0.2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2" customHeight="1" x14ac:dyDescent="0.2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2" customHeight="1" x14ac:dyDescent="0.2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2" customHeight="1" x14ac:dyDescent="0.2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2" customHeight="1" x14ac:dyDescent="0.2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2" customHeight="1" x14ac:dyDescent="0.2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2" customHeight="1" x14ac:dyDescent="0.2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2" customHeight="1" x14ac:dyDescent="0.2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2" customHeight="1" x14ac:dyDescent="0.2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2" customHeight="1" x14ac:dyDescent="0.2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2" customHeight="1" x14ac:dyDescent="0.2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2" customHeight="1" x14ac:dyDescent="0.2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2" customHeight="1" x14ac:dyDescent="0.2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2" customHeight="1" x14ac:dyDescent="0.2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2" customHeight="1" x14ac:dyDescent="0.2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2" customHeight="1" x14ac:dyDescent="0.2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2" customHeight="1" x14ac:dyDescent="0.2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2" customHeight="1" x14ac:dyDescent="0.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2" customHeight="1" x14ac:dyDescent="0.2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2" customHeight="1" x14ac:dyDescent="0.2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2" customHeight="1" x14ac:dyDescent="0.2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2" customHeight="1" x14ac:dyDescent="0.2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2" customHeight="1" x14ac:dyDescent="0.2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2" customHeight="1" x14ac:dyDescent="0.2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2" customHeight="1" x14ac:dyDescent="0.2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2" customHeight="1" x14ac:dyDescent="0.2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2" customHeight="1" x14ac:dyDescent="0.2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2" customHeight="1" x14ac:dyDescent="0.2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2" customHeight="1" x14ac:dyDescent="0.2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2" customHeight="1" x14ac:dyDescent="0.2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2" customHeight="1" x14ac:dyDescent="0.2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2" customHeight="1" x14ac:dyDescent="0.2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2" customHeight="1" x14ac:dyDescent="0.2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2" customHeight="1" x14ac:dyDescent="0.2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2" customHeight="1" x14ac:dyDescent="0.2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2" customHeight="1" x14ac:dyDescent="0.2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2" customHeight="1" x14ac:dyDescent="0.2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2" customHeight="1" x14ac:dyDescent="0.2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2" customHeight="1" x14ac:dyDescent="0.2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2" customHeight="1" x14ac:dyDescent="0.2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2" customHeight="1" x14ac:dyDescent="0.2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2" customHeight="1" x14ac:dyDescent="0.2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2" customHeight="1" x14ac:dyDescent="0.2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2" customHeight="1" x14ac:dyDescent="0.2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2" customHeight="1" x14ac:dyDescent="0.2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2" customHeight="1" x14ac:dyDescent="0.2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2" customHeight="1" x14ac:dyDescent="0.2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2" customHeight="1" x14ac:dyDescent="0.2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2" customHeight="1" x14ac:dyDescent="0.2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2" customHeight="1" x14ac:dyDescent="0.2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2" customHeight="1" x14ac:dyDescent="0.2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2" customHeight="1" x14ac:dyDescent="0.2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2" customHeight="1" x14ac:dyDescent="0.2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2" customHeight="1" x14ac:dyDescent="0.2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2" customHeight="1" x14ac:dyDescent="0.2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2" customHeight="1" x14ac:dyDescent="0.2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2" customHeight="1" x14ac:dyDescent="0.2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2" customHeight="1" x14ac:dyDescent="0.2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2" customHeight="1" x14ac:dyDescent="0.2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2" customHeight="1" x14ac:dyDescent="0.2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2" customHeight="1" x14ac:dyDescent="0.2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2" customHeight="1" x14ac:dyDescent="0.2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2" customHeight="1" x14ac:dyDescent="0.2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2" customHeight="1" x14ac:dyDescent="0.2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2" customHeight="1" x14ac:dyDescent="0.2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2" customHeight="1" x14ac:dyDescent="0.2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2" customHeight="1" x14ac:dyDescent="0.2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2" customHeight="1" x14ac:dyDescent="0.2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2" customHeight="1" x14ac:dyDescent="0.2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2" customHeight="1" x14ac:dyDescent="0.2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2" customHeight="1" x14ac:dyDescent="0.2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2" customHeight="1" x14ac:dyDescent="0.2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2" customHeight="1" x14ac:dyDescent="0.2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2" customHeight="1" x14ac:dyDescent="0.2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2" customHeight="1" x14ac:dyDescent="0.2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2" customHeight="1" x14ac:dyDescent="0.2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2" customHeight="1" x14ac:dyDescent="0.2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2" customHeight="1" x14ac:dyDescent="0.2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2" customHeight="1" x14ac:dyDescent="0.2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2" customHeight="1" x14ac:dyDescent="0.2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2" customHeight="1" x14ac:dyDescent="0.2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2" customHeight="1" x14ac:dyDescent="0.2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2" customHeight="1" x14ac:dyDescent="0.2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2" customHeight="1" x14ac:dyDescent="0.2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2" customHeight="1" x14ac:dyDescent="0.2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2" customHeight="1" x14ac:dyDescent="0.2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2" customHeight="1" x14ac:dyDescent="0.2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2" customHeight="1" x14ac:dyDescent="0.2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2" customHeight="1" x14ac:dyDescent="0.2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2" customHeight="1" x14ac:dyDescent="0.2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2" customHeight="1" x14ac:dyDescent="0.2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2" customHeight="1" x14ac:dyDescent="0.2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2" customHeight="1" x14ac:dyDescent="0.2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2" customHeight="1" x14ac:dyDescent="0.2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2" customHeight="1" x14ac:dyDescent="0.2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2" customHeight="1" x14ac:dyDescent="0.2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2" customHeight="1" x14ac:dyDescent="0.2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2" customHeight="1" x14ac:dyDescent="0.2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2" customHeight="1" x14ac:dyDescent="0.2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2" customHeight="1" x14ac:dyDescent="0.2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2" customHeight="1" x14ac:dyDescent="0.2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2" customHeight="1" x14ac:dyDescent="0.2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2" customHeight="1" x14ac:dyDescent="0.2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2" customHeight="1" x14ac:dyDescent="0.2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2" customHeight="1" x14ac:dyDescent="0.2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2" customHeight="1" x14ac:dyDescent="0.2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2" customHeight="1" x14ac:dyDescent="0.2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2" customHeight="1" x14ac:dyDescent="0.2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2" customHeight="1" x14ac:dyDescent="0.2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2" customHeight="1" x14ac:dyDescent="0.2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2" customHeight="1" x14ac:dyDescent="0.2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2" customHeight="1" x14ac:dyDescent="0.2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2" customHeight="1" x14ac:dyDescent="0.2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2" customHeight="1" x14ac:dyDescent="0.2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2" customHeight="1" x14ac:dyDescent="0.2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2" customHeight="1" x14ac:dyDescent="0.2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2" customHeight="1" x14ac:dyDescent="0.2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2" customHeight="1" x14ac:dyDescent="0.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2" customHeight="1" x14ac:dyDescent="0.2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2" customHeight="1" x14ac:dyDescent="0.2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2" customHeight="1" x14ac:dyDescent="0.2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2" customHeight="1" x14ac:dyDescent="0.2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2" customHeight="1" x14ac:dyDescent="0.2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2" customHeight="1" x14ac:dyDescent="0.2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2" customHeight="1" x14ac:dyDescent="0.2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2" customHeight="1" x14ac:dyDescent="0.2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2" customHeight="1" x14ac:dyDescent="0.2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2" customHeight="1" x14ac:dyDescent="0.2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2" customHeight="1" x14ac:dyDescent="0.2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2" customHeight="1" x14ac:dyDescent="0.2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2" customHeight="1" x14ac:dyDescent="0.2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2" customHeight="1" x14ac:dyDescent="0.2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2" customHeight="1" x14ac:dyDescent="0.2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2" customHeight="1" x14ac:dyDescent="0.2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2" customHeight="1" x14ac:dyDescent="0.2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2" customHeight="1" x14ac:dyDescent="0.2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2" customHeight="1" x14ac:dyDescent="0.2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2" customHeight="1" x14ac:dyDescent="0.2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2" customHeight="1" x14ac:dyDescent="0.2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2" customHeight="1" x14ac:dyDescent="0.2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2" customHeight="1" x14ac:dyDescent="0.2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2" customHeight="1" x14ac:dyDescent="0.2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2" customHeight="1" x14ac:dyDescent="0.2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2" customHeight="1" x14ac:dyDescent="0.2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2" customHeight="1" x14ac:dyDescent="0.2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2" customHeight="1" x14ac:dyDescent="0.2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2" customHeight="1" x14ac:dyDescent="0.2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2" customHeight="1" x14ac:dyDescent="0.2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2" customHeight="1" x14ac:dyDescent="0.2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2" customHeight="1" x14ac:dyDescent="0.2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2" customHeight="1" x14ac:dyDescent="0.2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2" customHeight="1" x14ac:dyDescent="0.2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2" customHeight="1" x14ac:dyDescent="0.2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2" customHeight="1" x14ac:dyDescent="0.2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2" customHeight="1" x14ac:dyDescent="0.2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2" customHeight="1" x14ac:dyDescent="0.2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2" customHeight="1" x14ac:dyDescent="0.2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2" customHeight="1" x14ac:dyDescent="0.2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2" customHeight="1" x14ac:dyDescent="0.2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2" customHeight="1" x14ac:dyDescent="0.2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2" customHeight="1" x14ac:dyDescent="0.2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2" customHeight="1" x14ac:dyDescent="0.2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2" customHeight="1" x14ac:dyDescent="0.2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2" customHeight="1" x14ac:dyDescent="0.2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2" customHeight="1" x14ac:dyDescent="0.2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2" customHeight="1" x14ac:dyDescent="0.2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2" customHeight="1" x14ac:dyDescent="0.2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2" customHeight="1" x14ac:dyDescent="0.2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2" customHeight="1" x14ac:dyDescent="0.2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2" customHeight="1" x14ac:dyDescent="0.2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2" customHeight="1" x14ac:dyDescent="0.2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2" customHeight="1" x14ac:dyDescent="0.2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2" customHeight="1" x14ac:dyDescent="0.2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2" customHeight="1" x14ac:dyDescent="0.2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2" customHeight="1" x14ac:dyDescent="0.2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2" customHeight="1" x14ac:dyDescent="0.2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2" customHeight="1" x14ac:dyDescent="0.2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2" customHeight="1" x14ac:dyDescent="0.2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2" customHeight="1" x14ac:dyDescent="0.2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2" customHeight="1" x14ac:dyDescent="0.2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2" customHeight="1" x14ac:dyDescent="0.2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2" customHeight="1" x14ac:dyDescent="0.2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2" customHeight="1" x14ac:dyDescent="0.2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2" customHeight="1" x14ac:dyDescent="0.2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2" customHeight="1" x14ac:dyDescent="0.2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2" customHeight="1" x14ac:dyDescent="0.2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2" customHeight="1" x14ac:dyDescent="0.2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2" customHeight="1" x14ac:dyDescent="0.2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2" customHeight="1" x14ac:dyDescent="0.2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2" customHeight="1" x14ac:dyDescent="0.2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2" customHeight="1" x14ac:dyDescent="0.2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2" customHeight="1" x14ac:dyDescent="0.2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2" customHeight="1" x14ac:dyDescent="0.2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2" customHeight="1" x14ac:dyDescent="0.2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2" customHeight="1" x14ac:dyDescent="0.2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2" customHeight="1" x14ac:dyDescent="0.2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2" customHeight="1" x14ac:dyDescent="0.2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2" customHeight="1" x14ac:dyDescent="0.2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2" customHeight="1" x14ac:dyDescent="0.2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2" customHeight="1" x14ac:dyDescent="0.2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2" customHeight="1" x14ac:dyDescent="0.2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2" customHeight="1" x14ac:dyDescent="0.2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2" customHeight="1" x14ac:dyDescent="0.2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2" customHeight="1" x14ac:dyDescent="0.2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2" customHeight="1" x14ac:dyDescent="0.2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2" customHeight="1" x14ac:dyDescent="0.2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2" customHeight="1" x14ac:dyDescent="0.2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2" customHeight="1" x14ac:dyDescent="0.2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2" customHeight="1" x14ac:dyDescent="0.2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2" customHeight="1" x14ac:dyDescent="0.2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2" customHeight="1" x14ac:dyDescent="0.2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2" customHeight="1" x14ac:dyDescent="0.2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2" customHeight="1" x14ac:dyDescent="0.2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2" customHeight="1" x14ac:dyDescent="0.2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2" customHeight="1" x14ac:dyDescent="0.2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2" customHeight="1" x14ac:dyDescent="0.2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2" customHeight="1" x14ac:dyDescent="0.2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2" customHeight="1" x14ac:dyDescent="0.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2" customHeight="1" x14ac:dyDescent="0.2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2" customHeight="1" x14ac:dyDescent="0.2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2" customHeight="1" x14ac:dyDescent="0.2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2" customHeight="1" x14ac:dyDescent="0.2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2" customHeight="1" x14ac:dyDescent="0.2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2" customHeight="1" x14ac:dyDescent="0.2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2" customHeight="1" x14ac:dyDescent="0.2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2" customHeight="1" x14ac:dyDescent="0.2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2" customHeight="1" x14ac:dyDescent="0.2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2" customHeight="1" x14ac:dyDescent="0.2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2" customHeight="1" x14ac:dyDescent="0.2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2" customHeight="1" x14ac:dyDescent="0.2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2" customHeight="1" x14ac:dyDescent="0.2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2" customHeight="1" x14ac:dyDescent="0.2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2" customHeight="1" x14ac:dyDescent="0.2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2" customHeight="1" x14ac:dyDescent="0.2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2" customHeight="1" x14ac:dyDescent="0.2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2" customHeight="1" x14ac:dyDescent="0.2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2" customHeight="1" x14ac:dyDescent="0.2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2" customHeight="1" x14ac:dyDescent="0.2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2" customHeight="1" x14ac:dyDescent="0.2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2" customHeight="1" x14ac:dyDescent="0.2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2" customHeight="1" x14ac:dyDescent="0.2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2" customHeight="1" x14ac:dyDescent="0.2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2" customHeight="1" x14ac:dyDescent="0.2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2" customHeight="1" x14ac:dyDescent="0.2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2" customHeight="1" x14ac:dyDescent="0.2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2" customHeight="1" x14ac:dyDescent="0.2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2" customHeight="1" x14ac:dyDescent="0.2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2" customHeight="1" x14ac:dyDescent="0.2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2" customHeight="1" x14ac:dyDescent="0.2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2" customHeight="1" x14ac:dyDescent="0.2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2" customHeight="1" x14ac:dyDescent="0.2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2" customHeight="1" x14ac:dyDescent="0.2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2" customHeight="1" x14ac:dyDescent="0.2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2" customHeight="1" x14ac:dyDescent="0.2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2" customHeight="1" x14ac:dyDescent="0.2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2" customHeight="1" x14ac:dyDescent="0.2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2" customHeight="1" x14ac:dyDescent="0.2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2" customHeight="1" x14ac:dyDescent="0.2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2" customHeight="1" x14ac:dyDescent="0.2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2" customHeight="1" x14ac:dyDescent="0.2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2" customHeight="1" x14ac:dyDescent="0.2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2" customHeight="1" x14ac:dyDescent="0.2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2" customHeight="1" x14ac:dyDescent="0.2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2" customHeight="1" x14ac:dyDescent="0.2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2" customHeight="1" x14ac:dyDescent="0.2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2" customHeight="1" x14ac:dyDescent="0.2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2" customHeight="1" x14ac:dyDescent="0.2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2" customHeight="1" x14ac:dyDescent="0.2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2" customHeight="1" x14ac:dyDescent="0.2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2" customHeight="1" x14ac:dyDescent="0.2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2" customHeight="1" x14ac:dyDescent="0.2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2" customHeight="1" x14ac:dyDescent="0.2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2" customHeight="1" x14ac:dyDescent="0.2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2" customHeight="1" x14ac:dyDescent="0.2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2" customHeight="1" x14ac:dyDescent="0.2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2" customHeight="1" x14ac:dyDescent="0.2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2" customHeight="1" x14ac:dyDescent="0.2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2" customHeight="1" x14ac:dyDescent="0.2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2" customHeight="1" x14ac:dyDescent="0.2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2" customHeight="1" x14ac:dyDescent="0.2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2" customHeight="1" x14ac:dyDescent="0.2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2" customHeight="1" x14ac:dyDescent="0.2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2" customHeight="1" x14ac:dyDescent="0.2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2" customHeight="1" x14ac:dyDescent="0.2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2" customHeight="1" x14ac:dyDescent="0.2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2" customHeight="1" x14ac:dyDescent="0.2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2" customHeight="1" x14ac:dyDescent="0.2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2" customHeight="1" x14ac:dyDescent="0.2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2" customHeight="1" x14ac:dyDescent="0.2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2" customHeight="1" x14ac:dyDescent="0.2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2" customHeight="1" x14ac:dyDescent="0.2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2" customHeight="1" x14ac:dyDescent="0.2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2" customHeight="1" x14ac:dyDescent="0.2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2" customHeight="1" x14ac:dyDescent="0.2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2" customHeight="1" x14ac:dyDescent="0.25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2" customHeight="1" x14ac:dyDescent="0.25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2" customHeight="1" x14ac:dyDescent="0.25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2" customHeight="1" x14ac:dyDescent="0.2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2" customHeight="1" x14ac:dyDescent="0.25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2" customHeight="1" x14ac:dyDescent="0.25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2" customHeight="1" x14ac:dyDescent="0.25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2" customHeight="1" x14ac:dyDescent="0.25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2" customHeight="1" x14ac:dyDescent="0.25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2" customHeight="1" x14ac:dyDescent="0.25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2" customHeight="1" x14ac:dyDescent="0.25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2" customHeight="1" x14ac:dyDescent="0.25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2" customHeight="1" x14ac:dyDescent="0.25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2" customHeight="1" x14ac:dyDescent="0.2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2" customHeight="1" x14ac:dyDescent="0.25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2" customHeight="1" x14ac:dyDescent="0.25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2" customHeight="1" x14ac:dyDescent="0.25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2" customHeight="1" x14ac:dyDescent="0.25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2" customHeight="1" x14ac:dyDescent="0.25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2" customHeight="1" x14ac:dyDescent="0.25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2" customHeight="1" x14ac:dyDescent="0.25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2" customHeight="1" x14ac:dyDescent="0.25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2" customHeight="1" x14ac:dyDescent="0.25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2" customHeight="1" x14ac:dyDescent="0.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2" customHeight="1" x14ac:dyDescent="0.25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2" customHeight="1" x14ac:dyDescent="0.25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2" customHeight="1" x14ac:dyDescent="0.25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2" customHeight="1" x14ac:dyDescent="0.25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2" customHeight="1" x14ac:dyDescent="0.25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2" customHeight="1" x14ac:dyDescent="0.25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2" customHeight="1" x14ac:dyDescent="0.25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2" customHeight="1" x14ac:dyDescent="0.25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2" customHeight="1" x14ac:dyDescent="0.25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2" customHeight="1" x14ac:dyDescent="0.2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2" customHeight="1" x14ac:dyDescent="0.25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2" customHeight="1" x14ac:dyDescent="0.25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2" customHeight="1" x14ac:dyDescent="0.25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2" customHeight="1" x14ac:dyDescent="0.25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2" customHeight="1" x14ac:dyDescent="0.25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2" customHeight="1" x14ac:dyDescent="0.25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2" customHeight="1" x14ac:dyDescent="0.25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2" customHeight="1" x14ac:dyDescent="0.25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2" customHeight="1" x14ac:dyDescent="0.25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2" customHeight="1" x14ac:dyDescent="0.2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2" customHeight="1" x14ac:dyDescent="0.25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2" customHeight="1" x14ac:dyDescent="0.25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2" customHeight="1" x14ac:dyDescent="0.25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2" customHeight="1" x14ac:dyDescent="0.25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2" customHeight="1" x14ac:dyDescent="0.25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2" customHeight="1" x14ac:dyDescent="0.25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2" customHeight="1" x14ac:dyDescent="0.25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2" customHeight="1" x14ac:dyDescent="0.25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2" customHeight="1" x14ac:dyDescent="0.25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2" customHeight="1" x14ac:dyDescent="0.2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2" customHeight="1" x14ac:dyDescent="0.25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2" customHeight="1" x14ac:dyDescent="0.25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2" customHeight="1" x14ac:dyDescent="0.25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2" customHeight="1" x14ac:dyDescent="0.25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2" customHeight="1" x14ac:dyDescent="0.25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2" customHeight="1" x14ac:dyDescent="0.25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2" customHeight="1" x14ac:dyDescent="0.25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2" customHeight="1" x14ac:dyDescent="0.25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2" customHeight="1" x14ac:dyDescent="0.25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2" customHeight="1" x14ac:dyDescent="0.2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2" customHeight="1" x14ac:dyDescent="0.25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2" customHeight="1" x14ac:dyDescent="0.25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2" customHeight="1" x14ac:dyDescent="0.25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2" customHeight="1" x14ac:dyDescent="0.25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2" customHeight="1" x14ac:dyDescent="0.25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2" customHeight="1" x14ac:dyDescent="0.25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2" customHeight="1" x14ac:dyDescent="0.25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2" customHeight="1" x14ac:dyDescent="0.25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2" customHeight="1" x14ac:dyDescent="0.25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2" customHeight="1" x14ac:dyDescent="0.2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2" customHeight="1" x14ac:dyDescent="0.25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2" customHeight="1" x14ac:dyDescent="0.25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2" customHeight="1" x14ac:dyDescent="0.25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2" customHeight="1" x14ac:dyDescent="0.25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2" customHeight="1" x14ac:dyDescent="0.25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2" customHeight="1" x14ac:dyDescent="0.25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2" customHeight="1" x14ac:dyDescent="0.25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2" customHeight="1" x14ac:dyDescent="0.25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2" customHeight="1" x14ac:dyDescent="0.25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2" customHeight="1" x14ac:dyDescent="0.2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2" customHeight="1" x14ac:dyDescent="0.25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2" customHeight="1" x14ac:dyDescent="0.25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2" customHeight="1" x14ac:dyDescent="0.25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2" customHeight="1" x14ac:dyDescent="0.25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2" customHeight="1" x14ac:dyDescent="0.25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2" customHeight="1" x14ac:dyDescent="0.25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2" customHeight="1" x14ac:dyDescent="0.25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2" customHeight="1" x14ac:dyDescent="0.25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2" customHeight="1" x14ac:dyDescent="0.25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2" customHeight="1" x14ac:dyDescent="0.2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2" customHeight="1" x14ac:dyDescent="0.25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2" customHeight="1" x14ac:dyDescent="0.25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2" customHeight="1" x14ac:dyDescent="0.25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2" customHeight="1" x14ac:dyDescent="0.25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2" customHeight="1" x14ac:dyDescent="0.25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BG1000"/>
  <sheetViews>
    <sheetView tabSelected="1" workbookViewId="0">
      <pane ySplit="1" topLeftCell="A2" activePane="bottomLeft" state="frozen"/>
      <selection pane="bottomLeft" activeCell="M118" sqref="M118"/>
    </sheetView>
  </sheetViews>
  <sheetFormatPr baseColWidth="10" defaultColWidth="11.25" defaultRowHeight="15" customHeight="1" x14ac:dyDescent="0.25"/>
  <cols>
    <col min="1" max="1" width="3.125" customWidth="1"/>
    <col min="2" max="2" width="7.25" customWidth="1"/>
    <col min="3" max="4" width="6.5" customWidth="1"/>
    <col min="5" max="5" width="9.5" customWidth="1"/>
    <col min="6" max="6" width="6.5" customWidth="1"/>
    <col min="7" max="7" width="9.25" customWidth="1"/>
    <col min="8" max="8" width="13.5" customWidth="1"/>
    <col min="9" max="9" width="13" customWidth="1"/>
    <col min="10" max="10" width="12" customWidth="1"/>
    <col min="11" max="12" width="24.5" customWidth="1"/>
    <col min="13" max="13" width="12" customWidth="1"/>
    <col min="14" max="14" width="0.125" customWidth="1"/>
    <col min="15" max="15" width="10.625" customWidth="1"/>
    <col min="16" max="17" width="10.375" hidden="1" customWidth="1"/>
    <col min="18" max="18" width="11" hidden="1" customWidth="1"/>
    <col min="19" max="19" width="11.375" hidden="1" customWidth="1"/>
    <col min="20" max="20" width="16.25" customWidth="1"/>
    <col min="21" max="21" width="10.5" customWidth="1"/>
    <col min="22" max="22" width="10.625" customWidth="1"/>
    <col min="23" max="23" width="19.625" customWidth="1"/>
    <col min="24" max="24" width="10.875" customWidth="1"/>
    <col min="25" max="25" width="9.875" customWidth="1"/>
    <col min="26" max="26" width="10" customWidth="1"/>
    <col min="27" max="27" width="12.75" customWidth="1"/>
    <col min="28" max="28" width="9.375" customWidth="1"/>
    <col min="29" max="29" width="7" customWidth="1"/>
    <col min="30" max="30" width="7.875" customWidth="1"/>
    <col min="31" max="31" width="7" customWidth="1"/>
    <col min="32" max="32" width="8.125" customWidth="1"/>
    <col min="33" max="33" width="8.5" customWidth="1"/>
    <col min="34" max="34" width="8.875" customWidth="1"/>
    <col min="35" max="35" width="10" customWidth="1"/>
    <col min="36" max="36" width="15.5" customWidth="1"/>
    <col min="37" max="37" width="9.125" customWidth="1"/>
    <col min="38" max="38" width="12" customWidth="1"/>
    <col min="39" max="39" width="26" customWidth="1"/>
    <col min="40" max="40" width="11" customWidth="1"/>
    <col min="41" max="41" width="27.125" customWidth="1"/>
    <col min="42" max="42" width="53.875" customWidth="1"/>
    <col min="43" max="43" width="25.5" customWidth="1"/>
    <col min="44" max="44" width="14.25" customWidth="1"/>
    <col min="45" max="45" width="8" customWidth="1"/>
    <col min="46" max="46" width="18.5" customWidth="1"/>
    <col min="47" max="47" width="11.5" customWidth="1"/>
    <col min="48" max="48" width="11" customWidth="1"/>
  </cols>
  <sheetData>
    <row r="1" spans="1:48" ht="12" customHeight="1" x14ac:dyDescent="0.25">
      <c r="A1" s="85" t="s">
        <v>1132</v>
      </c>
      <c r="B1" s="85" t="s">
        <v>1133</v>
      </c>
      <c r="C1" s="85" t="s">
        <v>1134</v>
      </c>
      <c r="D1" s="85" t="s">
        <v>1135</v>
      </c>
      <c r="E1" s="85" t="s">
        <v>1136</v>
      </c>
      <c r="F1" s="85" t="s">
        <v>1137</v>
      </c>
      <c r="G1" s="85" t="s">
        <v>1138</v>
      </c>
      <c r="H1" s="85" t="s">
        <v>1</v>
      </c>
      <c r="I1" s="85" t="s">
        <v>2</v>
      </c>
      <c r="J1" s="85" t="s">
        <v>3</v>
      </c>
      <c r="K1" s="85" t="s">
        <v>4</v>
      </c>
      <c r="L1" s="85" t="s">
        <v>2268</v>
      </c>
      <c r="M1" s="85" t="s">
        <v>5</v>
      </c>
      <c r="N1" s="85" t="s">
        <v>6</v>
      </c>
      <c r="O1" s="85" t="s">
        <v>7</v>
      </c>
      <c r="P1" s="85" t="s">
        <v>1139</v>
      </c>
      <c r="Q1" s="85" t="s">
        <v>9</v>
      </c>
      <c r="R1" s="85" t="s">
        <v>10</v>
      </c>
      <c r="S1" s="85" t="s">
        <v>11</v>
      </c>
      <c r="T1" s="85" t="s">
        <v>12</v>
      </c>
      <c r="U1" s="85" t="s">
        <v>1140</v>
      </c>
      <c r="V1" s="85" t="s">
        <v>1141</v>
      </c>
      <c r="W1" s="85" t="s">
        <v>1142</v>
      </c>
      <c r="X1" s="85" t="s">
        <v>1143</v>
      </c>
      <c r="Y1" s="85" t="s">
        <v>1144</v>
      </c>
      <c r="Z1" s="85" t="s">
        <v>1145</v>
      </c>
      <c r="AA1" s="85" t="s">
        <v>1146</v>
      </c>
      <c r="AB1" s="85" t="s">
        <v>1147</v>
      </c>
      <c r="AC1" s="85" t="s">
        <v>1148</v>
      </c>
      <c r="AD1" s="86" t="s">
        <v>1149</v>
      </c>
      <c r="AE1" s="86" t="s">
        <v>1150</v>
      </c>
      <c r="AF1" s="85" t="s">
        <v>1151</v>
      </c>
      <c r="AG1" s="85" t="s">
        <v>1152</v>
      </c>
      <c r="AH1" s="87" t="s">
        <v>1153</v>
      </c>
      <c r="AI1" s="85" t="s">
        <v>1154</v>
      </c>
      <c r="AJ1" s="85" t="s">
        <v>1155</v>
      </c>
      <c r="AK1" s="85" t="s">
        <v>1156</v>
      </c>
      <c r="AL1" s="85" t="s">
        <v>0</v>
      </c>
      <c r="AM1" s="85" t="s">
        <v>1157</v>
      </c>
      <c r="AN1" s="88" t="s">
        <v>1966</v>
      </c>
      <c r="AO1" s="88" t="s">
        <v>1967</v>
      </c>
      <c r="AP1" s="88" t="s">
        <v>1968</v>
      </c>
      <c r="AQ1" s="89" t="s">
        <v>1969</v>
      </c>
      <c r="AR1" s="89" t="s">
        <v>1970</v>
      </c>
      <c r="AS1" s="89" t="s">
        <v>1971</v>
      </c>
      <c r="AT1" s="89" t="s">
        <v>1972</v>
      </c>
      <c r="AU1" s="89" t="s">
        <v>1973</v>
      </c>
      <c r="AV1" s="81"/>
    </row>
    <row r="2" spans="1:48" ht="12" customHeight="1" x14ac:dyDescent="0.25">
      <c r="A2" s="81">
        <v>1</v>
      </c>
      <c r="B2" s="81" t="s">
        <v>1158</v>
      </c>
      <c r="C2" s="81"/>
      <c r="D2" s="81">
        <v>300</v>
      </c>
      <c r="E2" s="81" t="s">
        <v>1159</v>
      </c>
      <c r="F2" s="81" t="s">
        <v>1160</v>
      </c>
      <c r="G2" s="81">
        <v>4</v>
      </c>
      <c r="H2" s="90" t="s">
        <v>40</v>
      </c>
      <c r="I2" s="81" t="s">
        <v>171</v>
      </c>
      <c r="J2" s="81" t="s">
        <v>298</v>
      </c>
      <c r="K2" s="81" t="s">
        <v>1161</v>
      </c>
      <c r="L2" s="81"/>
      <c r="M2" s="90" t="s">
        <v>1974</v>
      </c>
      <c r="N2" s="81">
        <v>2005</v>
      </c>
      <c r="O2" s="81" t="s">
        <v>171</v>
      </c>
      <c r="P2" s="81" t="s">
        <v>43</v>
      </c>
      <c r="Q2" s="81" t="s">
        <v>175</v>
      </c>
      <c r="R2" s="81" t="s">
        <v>45</v>
      </c>
      <c r="S2" s="81"/>
      <c r="T2" s="81" t="s">
        <v>1162</v>
      </c>
      <c r="U2" s="81"/>
      <c r="V2" s="81"/>
      <c r="W2" s="81" t="s">
        <v>1163</v>
      </c>
      <c r="X2" s="81"/>
      <c r="Y2" s="81"/>
      <c r="Z2" s="81"/>
      <c r="AA2" s="81"/>
      <c r="AB2" s="81"/>
      <c r="AC2" s="81"/>
      <c r="AD2" s="91"/>
      <c r="AE2" s="91"/>
      <c r="AF2" s="81"/>
      <c r="AG2" s="81"/>
      <c r="AH2" s="92">
        <v>1</v>
      </c>
      <c r="AI2" s="90" t="s">
        <v>178</v>
      </c>
      <c r="AJ2" s="81"/>
      <c r="AK2" s="81"/>
      <c r="AL2" s="81" t="e">
        <v>#N/A</v>
      </c>
      <c r="AM2" s="81"/>
      <c r="AN2" s="84" t="str">
        <f>VLOOKUP(AI2,DatoCC!$C$4:$E$29,2,0)</f>
        <v>01-03-01</v>
      </c>
      <c r="AO2" s="81" t="str">
        <f>VLOOKUP(AI2,DatoCC!$C$4:$E$29,3,0)</f>
        <v>Taller Mecánico</v>
      </c>
      <c r="AP2" s="81" t="str">
        <f>CONCATENATE(I2," ",J2," ",M2," ",AO2)</f>
        <v>Cargador Frontal VOLVO C-70941 Taller Mecánico</v>
      </c>
      <c r="AQ2" s="81" t="s">
        <v>1975</v>
      </c>
      <c r="AR2" s="81" t="s">
        <v>40</v>
      </c>
      <c r="AS2" s="81" t="s">
        <v>1170</v>
      </c>
      <c r="AT2" s="81" t="s">
        <v>1976</v>
      </c>
      <c r="AU2" s="81" t="s">
        <v>1977</v>
      </c>
      <c r="AV2" s="81"/>
    </row>
    <row r="3" spans="1:48" ht="12" customHeight="1" x14ac:dyDescent="0.25">
      <c r="A3" s="81">
        <v>2</v>
      </c>
      <c r="B3" s="81" t="s">
        <v>1158</v>
      </c>
      <c r="C3" s="81"/>
      <c r="D3" s="81">
        <v>300</v>
      </c>
      <c r="E3" s="81" t="s">
        <v>1159</v>
      </c>
      <c r="F3" s="81" t="s">
        <v>1160</v>
      </c>
      <c r="G3" s="81">
        <v>14</v>
      </c>
      <c r="H3" s="90" t="s">
        <v>40</v>
      </c>
      <c r="I3" s="81" t="s">
        <v>1164</v>
      </c>
      <c r="J3" s="81" t="s">
        <v>65</v>
      </c>
      <c r="K3" s="81" t="s">
        <v>66</v>
      </c>
      <c r="L3" s="81"/>
      <c r="M3" s="90" t="s">
        <v>67</v>
      </c>
      <c r="N3" s="81">
        <v>2007</v>
      </c>
      <c r="O3" s="81" t="s">
        <v>68</v>
      </c>
      <c r="P3" s="81" t="s">
        <v>69</v>
      </c>
      <c r="Q3" s="81" t="s">
        <v>70</v>
      </c>
      <c r="R3" s="81" t="s">
        <v>45</v>
      </c>
      <c r="S3" s="81">
        <v>54389</v>
      </c>
      <c r="T3" s="81" t="s">
        <v>71</v>
      </c>
      <c r="U3" s="81"/>
      <c r="V3" s="81"/>
      <c r="W3" s="81" t="s">
        <v>1163</v>
      </c>
      <c r="X3" s="81"/>
      <c r="Y3" s="81"/>
      <c r="Z3" s="81"/>
      <c r="AA3" s="81"/>
      <c r="AB3" s="81"/>
      <c r="AC3" s="81"/>
      <c r="AD3" s="91"/>
      <c r="AE3" s="91"/>
      <c r="AF3" s="81"/>
      <c r="AG3" s="81"/>
      <c r="AH3" s="92">
        <v>1</v>
      </c>
      <c r="AI3" s="90" t="s">
        <v>49</v>
      </c>
      <c r="AJ3" s="81"/>
      <c r="AK3" s="81"/>
      <c r="AL3" s="81" t="s">
        <v>49</v>
      </c>
      <c r="AM3" s="81"/>
      <c r="AN3" s="93" t="s">
        <v>1638</v>
      </c>
      <c r="AO3" s="93" t="s">
        <v>1636</v>
      </c>
      <c r="AP3" s="81" t="str">
        <f>CONCATENATE(I3," ",J3," ",M3," ",AO3)</f>
        <v>CAMIÓN Iveco WW-9846 Taller Mecánico</v>
      </c>
      <c r="AQ3" s="81" t="s">
        <v>1975</v>
      </c>
      <c r="AR3" s="81" t="s">
        <v>40</v>
      </c>
      <c r="AS3" s="81" t="s">
        <v>1170</v>
      </c>
      <c r="AT3" s="81" t="s">
        <v>1976</v>
      </c>
      <c r="AU3" s="81" t="s">
        <v>1977</v>
      </c>
      <c r="AV3" s="81"/>
    </row>
    <row r="4" spans="1:48" ht="12" customHeight="1" x14ac:dyDescent="0.25">
      <c r="A4" s="81">
        <v>3</v>
      </c>
      <c r="B4" s="81" t="s">
        <v>1158</v>
      </c>
      <c r="C4" s="81"/>
      <c r="D4" s="81">
        <v>300</v>
      </c>
      <c r="E4" s="81" t="s">
        <v>1159</v>
      </c>
      <c r="F4" s="81" t="s">
        <v>1160</v>
      </c>
      <c r="G4" s="81">
        <v>14</v>
      </c>
      <c r="H4" s="90" t="s">
        <v>40</v>
      </c>
      <c r="I4" s="81" t="s">
        <v>1164</v>
      </c>
      <c r="J4" s="81" t="s">
        <v>65</v>
      </c>
      <c r="K4" s="81" t="s">
        <v>66</v>
      </c>
      <c r="L4" s="81"/>
      <c r="M4" s="90" t="s">
        <v>73</v>
      </c>
      <c r="N4" s="81">
        <v>2007</v>
      </c>
      <c r="O4" s="81" t="s">
        <v>68</v>
      </c>
      <c r="P4" s="81" t="s">
        <v>69</v>
      </c>
      <c r="Q4" s="81" t="s">
        <v>70</v>
      </c>
      <c r="R4" s="81" t="s">
        <v>45</v>
      </c>
      <c r="S4" s="81">
        <v>54646</v>
      </c>
      <c r="T4" s="81" t="s">
        <v>74</v>
      </c>
      <c r="U4" s="81"/>
      <c r="V4" s="81"/>
      <c r="W4" s="81" t="s">
        <v>1163</v>
      </c>
      <c r="X4" s="81"/>
      <c r="Y4" s="81"/>
      <c r="Z4" s="81"/>
      <c r="AA4" s="81"/>
      <c r="AB4" s="81"/>
      <c r="AC4" s="81"/>
      <c r="AD4" s="91"/>
      <c r="AE4" s="91"/>
      <c r="AF4" s="81"/>
      <c r="AG4" s="81"/>
      <c r="AH4" s="92">
        <v>1</v>
      </c>
      <c r="AI4" s="90" t="s">
        <v>49</v>
      </c>
      <c r="AJ4" s="81"/>
      <c r="AK4" s="81"/>
      <c r="AL4" s="81" t="s">
        <v>49</v>
      </c>
      <c r="AM4" s="81"/>
      <c r="AN4" s="93" t="s">
        <v>1638</v>
      </c>
      <c r="AO4" s="93" t="s">
        <v>1636</v>
      </c>
      <c r="AP4" s="81" t="str">
        <f>CONCATENATE(I4," ",J4," ",M4," ",AO4)</f>
        <v>CAMIÓN Iveco WR-1134 Taller Mecánico</v>
      </c>
      <c r="AQ4" s="81" t="s">
        <v>1975</v>
      </c>
      <c r="AR4" s="81" t="s">
        <v>40</v>
      </c>
      <c r="AS4" s="81" t="s">
        <v>1170</v>
      </c>
      <c r="AT4" s="81" t="s">
        <v>1976</v>
      </c>
      <c r="AU4" s="81" t="s">
        <v>1977</v>
      </c>
      <c r="AV4" s="81"/>
    </row>
    <row r="5" spans="1:48" ht="12" customHeight="1" x14ac:dyDescent="0.25">
      <c r="A5" s="81">
        <v>4</v>
      </c>
      <c r="B5" s="81" t="s">
        <v>1158</v>
      </c>
      <c r="C5" s="81"/>
      <c r="D5" s="81">
        <v>300</v>
      </c>
      <c r="E5" s="81" t="s">
        <v>1159</v>
      </c>
      <c r="F5" s="81" t="s">
        <v>1160</v>
      </c>
      <c r="G5" s="81">
        <v>13</v>
      </c>
      <c r="H5" s="90" t="s">
        <v>40</v>
      </c>
      <c r="I5" s="81" t="s">
        <v>1164</v>
      </c>
      <c r="J5" s="81" t="s">
        <v>65</v>
      </c>
      <c r="K5" s="81" t="s">
        <v>130</v>
      </c>
      <c r="L5" s="81"/>
      <c r="M5" s="90" t="s">
        <v>131</v>
      </c>
      <c r="N5" s="81">
        <v>2008</v>
      </c>
      <c r="O5" s="81" t="s">
        <v>132</v>
      </c>
      <c r="P5" s="81" t="s">
        <v>69</v>
      </c>
      <c r="Q5" s="81" t="s">
        <v>70</v>
      </c>
      <c r="R5" s="81" t="s">
        <v>45</v>
      </c>
      <c r="S5" s="81">
        <v>102609</v>
      </c>
      <c r="T5" s="81" t="s">
        <v>133</v>
      </c>
      <c r="U5" s="81"/>
      <c r="V5" s="81"/>
      <c r="W5" s="81" t="s">
        <v>1163</v>
      </c>
      <c r="X5" s="81"/>
      <c r="Y5" s="81"/>
      <c r="Z5" s="81"/>
      <c r="AA5" s="81"/>
      <c r="AB5" s="81"/>
      <c r="AC5" s="81"/>
      <c r="AD5" s="91"/>
      <c r="AE5" s="91"/>
      <c r="AF5" s="81"/>
      <c r="AG5" s="81"/>
      <c r="AH5" s="92">
        <v>1</v>
      </c>
      <c r="AI5" s="90" t="s">
        <v>84</v>
      </c>
      <c r="AJ5" s="81"/>
      <c r="AK5" s="81"/>
      <c r="AL5" s="81" t="s">
        <v>84</v>
      </c>
      <c r="AM5" s="81"/>
      <c r="AN5" s="93" t="s">
        <v>1638</v>
      </c>
      <c r="AO5" s="93" t="s">
        <v>1636</v>
      </c>
      <c r="AP5" s="81" t="str">
        <f>CONCATENATE(I5," ",J5," ",M5," ",AO5)</f>
        <v>CAMIÓN Iveco BFVP-65 Taller Mecánico</v>
      </c>
      <c r="AQ5" s="81" t="s">
        <v>1975</v>
      </c>
      <c r="AR5" s="81" t="s">
        <v>40</v>
      </c>
      <c r="AS5" s="81" t="s">
        <v>1170</v>
      </c>
      <c r="AT5" s="81" t="s">
        <v>1976</v>
      </c>
      <c r="AU5" s="81" t="s">
        <v>1977</v>
      </c>
      <c r="AV5" s="81"/>
    </row>
    <row r="6" spans="1:48" ht="12" customHeight="1" x14ac:dyDescent="0.25">
      <c r="A6" s="81">
        <v>5</v>
      </c>
      <c r="B6" s="81" t="s">
        <v>1158</v>
      </c>
      <c r="C6" s="81"/>
      <c r="D6" s="81">
        <v>300</v>
      </c>
      <c r="E6" s="81" t="s">
        <v>1159</v>
      </c>
      <c r="F6" s="81" t="s">
        <v>1160</v>
      </c>
      <c r="G6" s="81">
        <v>12</v>
      </c>
      <c r="H6" s="90" t="s">
        <v>16</v>
      </c>
      <c r="I6" s="81" t="s">
        <v>17</v>
      </c>
      <c r="J6" s="81" t="s">
        <v>18</v>
      </c>
      <c r="K6" s="81" t="s">
        <v>19</v>
      </c>
      <c r="L6" s="81"/>
      <c r="M6" s="90" t="s">
        <v>20</v>
      </c>
      <c r="N6" s="81">
        <v>2009</v>
      </c>
      <c r="O6" s="81" t="s">
        <v>21</v>
      </c>
      <c r="P6" s="81" t="s">
        <v>22</v>
      </c>
      <c r="Q6" s="81" t="s">
        <v>23</v>
      </c>
      <c r="R6" s="81" t="s">
        <v>24</v>
      </c>
      <c r="S6" s="81" t="s">
        <v>25</v>
      </c>
      <c r="T6" s="81" t="s">
        <v>26</v>
      </c>
      <c r="U6" s="81"/>
      <c r="V6" s="81"/>
      <c r="W6" s="81" t="s">
        <v>1163</v>
      </c>
      <c r="X6" s="81"/>
      <c r="Y6" s="81"/>
      <c r="Z6" s="81"/>
      <c r="AA6" s="81"/>
      <c r="AB6" s="81"/>
      <c r="AC6" s="81"/>
      <c r="AD6" s="91"/>
      <c r="AE6" s="91"/>
      <c r="AF6" s="81"/>
      <c r="AG6" s="81"/>
      <c r="AH6" s="92">
        <v>1</v>
      </c>
      <c r="AI6" s="90" t="s">
        <v>29</v>
      </c>
      <c r="AJ6" s="81"/>
      <c r="AK6" s="81"/>
      <c r="AL6" s="81" t="s">
        <v>29</v>
      </c>
      <c r="AM6" s="81"/>
      <c r="AN6" s="84" t="str">
        <f>VLOOKUP(AI6,DatoCC!$C$4:$E$29,2,0)</f>
        <v>006-02</v>
      </c>
      <c r="AO6" s="81" t="str">
        <f>VLOOKUP(AI6,DatoCC!$C$4:$E$29,3,0)</f>
        <v>Gerencia General</v>
      </c>
      <c r="AP6" s="81" t="str">
        <f>CONCATENATE(I6," ",J6," ",M6," ",AO6)</f>
        <v>Furgon carga Changan BYBG-90 Gerencia General</v>
      </c>
      <c r="AQ6" s="81" t="s">
        <v>1978</v>
      </c>
      <c r="AR6" s="81" t="s">
        <v>1979</v>
      </c>
      <c r="AS6" s="81" t="s">
        <v>1980</v>
      </c>
      <c r="AT6" s="81" t="s">
        <v>1981</v>
      </c>
      <c r="AU6" s="81" t="s">
        <v>1977</v>
      </c>
      <c r="AV6" s="81"/>
    </row>
    <row r="7" spans="1:48" ht="12" customHeight="1" x14ac:dyDescent="0.25">
      <c r="A7" s="81">
        <v>6</v>
      </c>
      <c r="B7" s="81" t="s">
        <v>1158</v>
      </c>
      <c r="C7" s="81"/>
      <c r="D7" s="81">
        <v>300</v>
      </c>
      <c r="E7" s="81" t="s">
        <v>1159</v>
      </c>
      <c r="F7" s="81" t="s">
        <v>1160</v>
      </c>
      <c r="G7" s="81">
        <v>12</v>
      </c>
      <c r="H7" s="90" t="s">
        <v>16</v>
      </c>
      <c r="I7" s="81" t="s">
        <v>30</v>
      </c>
      <c r="J7" s="81" t="s">
        <v>31</v>
      </c>
      <c r="K7" s="81" t="s">
        <v>32</v>
      </c>
      <c r="L7" s="81"/>
      <c r="M7" s="90" t="s">
        <v>33</v>
      </c>
      <c r="N7" s="81">
        <v>2010</v>
      </c>
      <c r="O7" s="81" t="s">
        <v>34</v>
      </c>
      <c r="P7" s="81" t="s">
        <v>22</v>
      </c>
      <c r="Q7" s="81" t="s">
        <v>35</v>
      </c>
      <c r="R7" s="81" t="s">
        <v>24</v>
      </c>
      <c r="S7" s="81" t="s">
        <v>36</v>
      </c>
      <c r="T7" s="81" t="s">
        <v>37</v>
      </c>
      <c r="U7" s="81"/>
      <c r="V7" s="81"/>
      <c r="W7" s="81" t="s">
        <v>1163</v>
      </c>
      <c r="X7" s="81"/>
      <c r="Y7" s="81"/>
      <c r="Z7" s="81"/>
      <c r="AA7" s="81"/>
      <c r="AB7" s="81"/>
      <c r="AC7" s="81"/>
      <c r="AD7" s="91"/>
      <c r="AE7" s="91"/>
      <c r="AF7" s="81"/>
      <c r="AG7" s="81"/>
      <c r="AH7" s="92">
        <v>1</v>
      </c>
      <c r="AI7" s="90" t="s">
        <v>29</v>
      </c>
      <c r="AJ7" s="81"/>
      <c r="AK7" s="81"/>
      <c r="AL7" s="81" t="s">
        <v>29</v>
      </c>
      <c r="AM7" s="81"/>
      <c r="AN7" s="84" t="str">
        <f>VLOOKUP(AI7,DatoCC!$C$4:$E$29,2,0)</f>
        <v>006-02</v>
      </c>
      <c r="AO7" s="81" t="str">
        <f>VLOOKUP(AI7,DatoCC!$C$4:$E$29,3,0)</f>
        <v>Gerencia General</v>
      </c>
      <c r="AP7" s="81" t="str">
        <f>CONCATENATE(I7," ",J7," ",M7," ",AO7)</f>
        <v>Camioneta Nissan CRSG-74 Gerencia General</v>
      </c>
      <c r="AQ7" s="81" t="s">
        <v>1978</v>
      </c>
      <c r="AR7" s="81" t="s">
        <v>1979</v>
      </c>
      <c r="AS7" s="81" t="s">
        <v>1980</v>
      </c>
      <c r="AT7" s="81" t="s">
        <v>1981</v>
      </c>
      <c r="AU7" s="81" t="s">
        <v>1977</v>
      </c>
      <c r="AV7" s="81"/>
    </row>
    <row r="8" spans="1:48" ht="12" customHeight="1" x14ac:dyDescent="0.25">
      <c r="A8" s="81">
        <v>7</v>
      </c>
      <c r="B8" s="81" t="s">
        <v>1158</v>
      </c>
      <c r="C8" s="81"/>
      <c r="D8" s="81">
        <v>300</v>
      </c>
      <c r="E8" s="81" t="s">
        <v>1159</v>
      </c>
      <c r="F8" s="81" t="s">
        <v>1160</v>
      </c>
      <c r="G8" s="81">
        <v>12</v>
      </c>
      <c r="H8" s="90" t="s">
        <v>40</v>
      </c>
      <c r="I8" s="81" t="s">
        <v>101</v>
      </c>
      <c r="J8" s="81" t="s">
        <v>153</v>
      </c>
      <c r="K8" s="81" t="s">
        <v>154</v>
      </c>
      <c r="L8" s="81"/>
      <c r="M8" s="90" t="s">
        <v>155</v>
      </c>
      <c r="N8" s="81">
        <v>2010</v>
      </c>
      <c r="O8" s="81" t="s">
        <v>156</v>
      </c>
      <c r="P8" s="81" t="s">
        <v>43</v>
      </c>
      <c r="Q8" s="81" t="s">
        <v>157</v>
      </c>
      <c r="R8" s="81" t="s">
        <v>24</v>
      </c>
      <c r="S8" s="81" t="s">
        <v>158</v>
      </c>
      <c r="T8" s="81" t="s">
        <v>159</v>
      </c>
      <c r="U8" s="81"/>
      <c r="V8" s="81"/>
      <c r="W8" s="81" t="s">
        <v>1165</v>
      </c>
      <c r="X8" s="81"/>
      <c r="Y8" s="81"/>
      <c r="Z8" s="81"/>
      <c r="AA8" s="81"/>
      <c r="AB8" s="81"/>
      <c r="AC8" s="81"/>
      <c r="AD8" s="91"/>
      <c r="AE8" s="91"/>
      <c r="AF8" s="81"/>
      <c r="AG8" s="81"/>
      <c r="AH8" s="92">
        <v>1</v>
      </c>
      <c r="AI8" s="90" t="s">
        <v>1955</v>
      </c>
      <c r="AJ8" s="81"/>
      <c r="AK8" s="81"/>
      <c r="AL8" s="81" t="s">
        <v>29</v>
      </c>
      <c r="AM8" s="81"/>
      <c r="AN8" s="84" t="str">
        <f>VLOOKUP(AI8,DatoCC!$C$4:$E$29,2,0)</f>
        <v>03-02-01</v>
      </c>
      <c r="AO8" s="81" t="str">
        <f>VLOOKUP(AI8,DatoCC!$C$4:$E$29,3,0)</f>
        <v>Gerencia General</v>
      </c>
      <c r="AP8" s="81" t="str">
        <f>CONCATENATE(I8," ",J8," ",M8," ",AO8)</f>
        <v>Automovil Toyota  CGHD-73 Gerencia General</v>
      </c>
      <c r="AQ8" s="81" t="s">
        <v>1975</v>
      </c>
      <c r="AR8" s="81" t="s">
        <v>40</v>
      </c>
      <c r="AS8" s="81" t="s">
        <v>1170</v>
      </c>
      <c r="AT8" s="81" t="s">
        <v>1976</v>
      </c>
      <c r="AU8" s="81" t="s">
        <v>1977</v>
      </c>
      <c r="AV8" s="81"/>
    </row>
    <row r="9" spans="1:48" ht="12" customHeight="1" x14ac:dyDescent="0.25">
      <c r="A9" s="81">
        <v>8</v>
      </c>
      <c r="B9" s="81" t="s">
        <v>1158</v>
      </c>
      <c r="C9" s="81"/>
      <c r="D9" s="81">
        <v>300</v>
      </c>
      <c r="E9" s="81" t="s">
        <v>1159</v>
      </c>
      <c r="F9" s="81" t="s">
        <v>1160</v>
      </c>
      <c r="G9" s="81">
        <v>12</v>
      </c>
      <c r="H9" s="90" t="s">
        <v>40</v>
      </c>
      <c r="I9" s="81" t="s">
        <v>101</v>
      </c>
      <c r="J9" s="81" t="s">
        <v>153</v>
      </c>
      <c r="K9" s="81" t="s">
        <v>154</v>
      </c>
      <c r="L9" s="81"/>
      <c r="M9" s="90" t="s">
        <v>161</v>
      </c>
      <c r="N9" s="81">
        <v>2010</v>
      </c>
      <c r="O9" s="81" t="s">
        <v>156</v>
      </c>
      <c r="P9" s="81" t="s">
        <v>43</v>
      </c>
      <c r="Q9" s="81" t="s">
        <v>157</v>
      </c>
      <c r="R9" s="81" t="s">
        <v>24</v>
      </c>
      <c r="S9" s="81" t="s">
        <v>162</v>
      </c>
      <c r="T9" s="81" t="s">
        <v>163</v>
      </c>
      <c r="U9" s="81"/>
      <c r="V9" s="81"/>
      <c r="W9" s="81" t="s">
        <v>1165</v>
      </c>
      <c r="X9" s="81"/>
      <c r="Y9" s="81"/>
      <c r="Z9" s="81"/>
      <c r="AA9" s="81"/>
      <c r="AB9" s="81"/>
      <c r="AC9" s="81"/>
      <c r="AD9" s="91"/>
      <c r="AE9" s="91"/>
      <c r="AF9" s="81"/>
      <c r="AG9" s="81"/>
      <c r="AH9" s="92">
        <v>1</v>
      </c>
      <c r="AI9" s="90" t="s">
        <v>1955</v>
      </c>
      <c r="AJ9" s="81"/>
      <c r="AK9" s="81"/>
      <c r="AL9" s="81" t="s">
        <v>29</v>
      </c>
      <c r="AM9" s="81"/>
      <c r="AN9" s="84" t="str">
        <f>VLOOKUP(AI9,DatoCC!$C$4:$E$29,2,0)</f>
        <v>03-02-01</v>
      </c>
      <c r="AO9" s="81" t="str">
        <f>VLOOKUP(AI9,DatoCC!$C$4:$E$29,3,0)</f>
        <v>Gerencia General</v>
      </c>
      <c r="AP9" s="81" t="str">
        <f>CONCATENATE(I9," ",J9," ",M9," ",AO9)</f>
        <v>Automovil Toyota  CGHD-74 Gerencia General</v>
      </c>
      <c r="AQ9" s="81" t="s">
        <v>1975</v>
      </c>
      <c r="AR9" s="81" t="s">
        <v>40</v>
      </c>
      <c r="AS9" s="81" t="s">
        <v>1170</v>
      </c>
      <c r="AT9" s="81" t="s">
        <v>1976</v>
      </c>
      <c r="AU9" s="81" t="s">
        <v>1977</v>
      </c>
      <c r="AV9" s="81"/>
    </row>
    <row r="10" spans="1:48" ht="12" customHeight="1" x14ac:dyDescent="0.25">
      <c r="A10" s="81">
        <v>9</v>
      </c>
      <c r="B10" s="81" t="s">
        <v>1158</v>
      </c>
      <c r="C10" s="81"/>
      <c r="D10" s="81">
        <v>300</v>
      </c>
      <c r="E10" s="81" t="s">
        <v>1159</v>
      </c>
      <c r="F10" s="81" t="s">
        <v>1160</v>
      </c>
      <c r="G10" s="81">
        <v>12</v>
      </c>
      <c r="H10" s="90" t="s">
        <v>40</v>
      </c>
      <c r="I10" s="81" t="s">
        <v>101</v>
      </c>
      <c r="J10" s="81" t="s">
        <v>153</v>
      </c>
      <c r="K10" s="81" t="s">
        <v>167</v>
      </c>
      <c r="L10" s="81"/>
      <c r="M10" s="90" t="s">
        <v>168</v>
      </c>
      <c r="N10" s="81">
        <v>2010</v>
      </c>
      <c r="O10" s="81" t="s">
        <v>156</v>
      </c>
      <c r="P10" s="81" t="s">
        <v>43</v>
      </c>
      <c r="Q10" s="81" t="s">
        <v>157</v>
      </c>
      <c r="R10" s="81" t="s">
        <v>24</v>
      </c>
      <c r="S10" s="81" t="s">
        <v>169</v>
      </c>
      <c r="T10" s="81" t="s">
        <v>170</v>
      </c>
      <c r="U10" s="81"/>
      <c r="V10" s="81"/>
      <c r="W10" s="81" t="s">
        <v>1165</v>
      </c>
      <c r="X10" s="81"/>
      <c r="Y10" s="81"/>
      <c r="Z10" s="81"/>
      <c r="AA10" s="81"/>
      <c r="AB10" s="81"/>
      <c r="AC10" s="81"/>
      <c r="AD10" s="91"/>
      <c r="AE10" s="91"/>
      <c r="AF10" s="81"/>
      <c r="AG10" s="81"/>
      <c r="AH10" s="92">
        <v>1</v>
      </c>
      <c r="AI10" s="90" t="s">
        <v>1955</v>
      </c>
      <c r="AJ10" s="81"/>
      <c r="AK10" s="81"/>
      <c r="AL10" s="81" t="s">
        <v>29</v>
      </c>
      <c r="AM10" s="81"/>
      <c r="AN10" s="84" t="str">
        <f>VLOOKUP(AI10,DatoCC!$C$4:$E$29,2,0)</f>
        <v>03-02-01</v>
      </c>
      <c r="AO10" s="81" t="str">
        <f>VLOOKUP(AI10,DatoCC!$C$4:$E$29,3,0)</f>
        <v>Gerencia General</v>
      </c>
      <c r="AP10" s="81" t="str">
        <f>CONCATENATE(I10," ",J10," ",M10," ",AO10)</f>
        <v>Automovil Toyota  CRHK-65 Gerencia General</v>
      </c>
      <c r="AQ10" s="81" t="s">
        <v>1975</v>
      </c>
      <c r="AR10" s="81" t="s">
        <v>40</v>
      </c>
      <c r="AS10" s="81" t="s">
        <v>1170</v>
      </c>
      <c r="AT10" s="81" t="s">
        <v>1976</v>
      </c>
      <c r="AU10" s="81" t="s">
        <v>1977</v>
      </c>
      <c r="AV10" s="81"/>
    </row>
    <row r="11" spans="1:48" ht="12" customHeight="1" x14ac:dyDescent="0.25">
      <c r="A11" s="81">
        <v>10</v>
      </c>
      <c r="B11" s="81" t="s">
        <v>1158</v>
      </c>
      <c r="C11" s="81"/>
      <c r="D11" s="81">
        <v>300</v>
      </c>
      <c r="E11" s="81" t="s">
        <v>1159</v>
      </c>
      <c r="F11" s="81" t="s">
        <v>1177</v>
      </c>
      <c r="G11" s="81">
        <v>13</v>
      </c>
      <c r="H11" s="90" t="s">
        <v>40</v>
      </c>
      <c r="I11" s="81" t="s">
        <v>1164</v>
      </c>
      <c r="J11" s="81" t="s">
        <v>56</v>
      </c>
      <c r="K11" s="81" t="s">
        <v>57</v>
      </c>
      <c r="L11" s="81"/>
      <c r="M11" s="90" t="s">
        <v>58</v>
      </c>
      <c r="N11" s="81">
        <v>2010</v>
      </c>
      <c r="O11" s="81" t="s">
        <v>59</v>
      </c>
      <c r="P11" s="81" t="s">
        <v>22</v>
      </c>
      <c r="Q11" s="81" t="s">
        <v>23</v>
      </c>
      <c r="R11" s="81" t="s">
        <v>45</v>
      </c>
      <c r="S11" s="81" t="s">
        <v>60</v>
      </c>
      <c r="T11" s="81" t="s">
        <v>61</v>
      </c>
      <c r="U11" s="81"/>
      <c r="V11" s="81"/>
      <c r="W11" s="81" t="s">
        <v>1163</v>
      </c>
      <c r="X11" s="81"/>
      <c r="Y11" s="81"/>
      <c r="Z11" s="81"/>
      <c r="AA11" s="81"/>
      <c r="AB11" s="81"/>
      <c r="AC11" s="81"/>
      <c r="AD11" s="91"/>
      <c r="AE11" s="91"/>
      <c r="AF11" s="81"/>
      <c r="AG11" s="81"/>
      <c r="AH11" s="92">
        <v>1</v>
      </c>
      <c r="AI11" s="90" t="s">
        <v>84</v>
      </c>
      <c r="AJ11" s="81"/>
      <c r="AK11" s="81"/>
      <c r="AL11" s="81" t="s">
        <v>64</v>
      </c>
      <c r="AM11" s="81"/>
      <c r="AN11" s="84" t="str">
        <f>VLOOKUP(AI11,DatoCC!$C$4:$E$29,2,0)</f>
        <v>OTROS</v>
      </c>
      <c r="AO11" s="84" t="str">
        <f>VLOOKUP(AI11,DatoCC!$C$4:$E$29,3,0)</f>
        <v>OTROS</v>
      </c>
      <c r="AP11" s="81" t="str">
        <f>CONCATENATE(I11," ",J11," ",M11," ",AO11)</f>
        <v>CAMIÓN Mercedes Benz CFRR-61 OTROS</v>
      </c>
      <c r="AQ11" s="81" t="s">
        <v>1978</v>
      </c>
      <c r="AR11" s="81" t="s">
        <v>1979</v>
      </c>
      <c r="AS11" s="81" t="s">
        <v>1982</v>
      </c>
      <c r="AT11" s="81" t="s">
        <v>1981</v>
      </c>
      <c r="AU11" s="81" t="s">
        <v>1977</v>
      </c>
      <c r="AV11" s="81"/>
    </row>
    <row r="12" spans="1:48" ht="12" customHeight="1" x14ac:dyDescent="0.25">
      <c r="A12" s="81">
        <v>11</v>
      </c>
      <c r="B12" s="81" t="s">
        <v>1158</v>
      </c>
      <c r="C12" s="81"/>
      <c r="D12" s="81">
        <v>300</v>
      </c>
      <c r="E12" s="81" t="s">
        <v>1159</v>
      </c>
      <c r="F12" s="81" t="s">
        <v>1160</v>
      </c>
      <c r="G12" s="81">
        <v>14</v>
      </c>
      <c r="H12" s="90" t="s">
        <v>40</v>
      </c>
      <c r="I12" s="81" t="s">
        <v>30</v>
      </c>
      <c r="J12" s="81" t="s">
        <v>31</v>
      </c>
      <c r="K12" s="81" t="s">
        <v>41</v>
      </c>
      <c r="L12" s="81"/>
      <c r="M12" s="90" t="s">
        <v>42</v>
      </c>
      <c r="N12" s="81">
        <v>2010</v>
      </c>
      <c r="O12" s="81" t="s">
        <v>34</v>
      </c>
      <c r="P12" s="81" t="s">
        <v>43</v>
      </c>
      <c r="Q12" s="81" t="s">
        <v>44</v>
      </c>
      <c r="R12" s="81" t="s">
        <v>45</v>
      </c>
      <c r="S12" s="81" t="s">
        <v>46</v>
      </c>
      <c r="T12" s="81" t="s">
        <v>47</v>
      </c>
      <c r="U12" s="81"/>
      <c r="V12" s="81"/>
      <c r="W12" s="81" t="s">
        <v>1163</v>
      </c>
      <c r="X12" s="81"/>
      <c r="Y12" s="81"/>
      <c r="Z12" s="81"/>
      <c r="AA12" s="81"/>
      <c r="AB12" s="81"/>
      <c r="AC12" s="81"/>
      <c r="AD12" s="91"/>
      <c r="AE12" s="91"/>
      <c r="AF12" s="81"/>
      <c r="AG12" s="81"/>
      <c r="AH12" s="92">
        <v>1</v>
      </c>
      <c r="AI12" s="90" t="s">
        <v>49</v>
      </c>
      <c r="AJ12" s="81"/>
      <c r="AK12" s="81"/>
      <c r="AL12" s="81" t="s">
        <v>49</v>
      </c>
      <c r="AM12" s="81"/>
      <c r="AN12" s="93" t="s">
        <v>1638</v>
      </c>
      <c r="AO12" s="93" t="s">
        <v>1636</v>
      </c>
      <c r="AP12" s="81" t="str">
        <f>CONCATENATE(I12," ",J12," ",M12," ",AO12)</f>
        <v>Camioneta Nissan CJLJ-60 Taller Mecánico</v>
      </c>
      <c r="AQ12" s="81" t="s">
        <v>1983</v>
      </c>
      <c r="AR12" s="81" t="s">
        <v>40</v>
      </c>
      <c r="AS12" s="81" t="s">
        <v>1170</v>
      </c>
      <c r="AT12" s="81" t="s">
        <v>1976</v>
      </c>
      <c r="AU12" s="81" t="s">
        <v>1977</v>
      </c>
      <c r="AV12" s="81"/>
    </row>
    <row r="13" spans="1:48" ht="12" customHeight="1" x14ac:dyDescent="0.25">
      <c r="A13" s="81">
        <v>12</v>
      </c>
      <c r="B13" s="81" t="s">
        <v>1158</v>
      </c>
      <c r="C13" s="81"/>
      <c r="D13" s="81">
        <v>300</v>
      </c>
      <c r="E13" s="81" t="s">
        <v>1159</v>
      </c>
      <c r="F13" s="81" t="s">
        <v>1160</v>
      </c>
      <c r="G13" s="81">
        <v>12</v>
      </c>
      <c r="H13" s="90" t="s">
        <v>16</v>
      </c>
      <c r="I13" s="81" t="s">
        <v>30</v>
      </c>
      <c r="J13" s="81" t="s">
        <v>18</v>
      </c>
      <c r="K13" s="81" t="s">
        <v>97</v>
      </c>
      <c r="L13" s="81"/>
      <c r="M13" s="90" t="s">
        <v>98</v>
      </c>
      <c r="N13" s="81">
        <v>2011</v>
      </c>
      <c r="O13" s="81" t="s">
        <v>34</v>
      </c>
      <c r="P13" s="81" t="s">
        <v>22</v>
      </c>
      <c r="Q13" s="81" t="s">
        <v>35</v>
      </c>
      <c r="R13" s="81" t="s">
        <v>24</v>
      </c>
      <c r="S13" s="81" t="s">
        <v>99</v>
      </c>
      <c r="T13" s="81" t="s">
        <v>100</v>
      </c>
      <c r="U13" s="81"/>
      <c r="V13" s="81"/>
      <c r="W13" s="81" t="s">
        <v>1163</v>
      </c>
      <c r="X13" s="81"/>
      <c r="Y13" s="81"/>
      <c r="Z13" s="81"/>
      <c r="AA13" s="81"/>
      <c r="AB13" s="81"/>
      <c r="AC13" s="81"/>
      <c r="AD13" s="91"/>
      <c r="AE13" s="91"/>
      <c r="AF13" s="81"/>
      <c r="AG13" s="81"/>
      <c r="AH13" s="92">
        <v>1</v>
      </c>
      <c r="AI13" s="90" t="s">
        <v>29</v>
      </c>
      <c r="AJ13" s="81"/>
      <c r="AK13" s="81"/>
      <c r="AL13" s="81" t="s">
        <v>29</v>
      </c>
      <c r="AM13" s="81"/>
      <c r="AN13" s="84" t="str">
        <f>VLOOKUP(AI13,DatoCC!$C$4:$E$29,2,0)</f>
        <v>006-02</v>
      </c>
      <c r="AO13" s="81" t="str">
        <f>VLOOKUP(AI13,DatoCC!$C$4:$E$29,3,0)</f>
        <v>Gerencia General</v>
      </c>
      <c r="AP13" s="81" t="str">
        <f>CONCATENATE(I13," ",J13," ",M13," ",AO13)</f>
        <v>Camioneta Changan DCPV-78 Gerencia General</v>
      </c>
      <c r="AQ13" s="81" t="s">
        <v>1978</v>
      </c>
      <c r="AR13" s="81" t="s">
        <v>1979</v>
      </c>
      <c r="AS13" s="81" t="s">
        <v>1980</v>
      </c>
      <c r="AT13" s="81" t="s">
        <v>1981</v>
      </c>
      <c r="AU13" s="81" t="s">
        <v>1977</v>
      </c>
      <c r="AV13" s="81"/>
    </row>
    <row r="14" spans="1:48" ht="12" customHeight="1" x14ac:dyDescent="0.25">
      <c r="A14" s="81">
        <v>13</v>
      </c>
      <c r="B14" s="81" t="s">
        <v>1158</v>
      </c>
      <c r="C14" s="81"/>
      <c r="D14" s="81">
        <v>300</v>
      </c>
      <c r="E14" s="81" t="s">
        <v>1159</v>
      </c>
      <c r="F14" s="81" t="s">
        <v>1160</v>
      </c>
      <c r="G14" s="81">
        <v>12</v>
      </c>
      <c r="H14" s="90" t="s">
        <v>16</v>
      </c>
      <c r="I14" s="81" t="s">
        <v>101</v>
      </c>
      <c r="J14" s="81" t="s">
        <v>102</v>
      </c>
      <c r="K14" s="81" t="s">
        <v>103</v>
      </c>
      <c r="L14" s="81"/>
      <c r="M14" s="90" t="s">
        <v>104</v>
      </c>
      <c r="N14" s="81">
        <v>2011</v>
      </c>
      <c r="O14" s="81" t="s">
        <v>1166</v>
      </c>
      <c r="P14" s="81" t="s">
        <v>22</v>
      </c>
      <c r="Q14" s="81" t="s">
        <v>105</v>
      </c>
      <c r="R14" s="81" t="s">
        <v>24</v>
      </c>
      <c r="S14" s="81" t="s">
        <v>106</v>
      </c>
      <c r="T14" s="81" t="s">
        <v>107</v>
      </c>
      <c r="U14" s="81"/>
      <c r="V14" s="81"/>
      <c r="W14" s="81" t="s">
        <v>1163</v>
      </c>
      <c r="X14" s="81"/>
      <c r="Y14" s="81"/>
      <c r="Z14" s="81"/>
      <c r="AA14" s="81"/>
      <c r="AB14" s="81"/>
      <c r="AC14" s="81"/>
      <c r="AD14" s="91"/>
      <c r="AE14" s="91"/>
      <c r="AF14" s="81"/>
      <c r="AG14" s="81"/>
      <c r="AH14" s="92">
        <v>1</v>
      </c>
      <c r="AI14" s="90" t="s">
        <v>29</v>
      </c>
      <c r="AJ14" s="81"/>
      <c r="AK14" s="81"/>
      <c r="AL14" s="81" t="s">
        <v>29</v>
      </c>
      <c r="AM14" s="81"/>
      <c r="AN14" s="84" t="str">
        <f>VLOOKUP(AI14,DatoCC!$C$4:$E$29,2,0)</f>
        <v>006-02</v>
      </c>
      <c r="AO14" s="81" t="str">
        <f>VLOOKUP(AI14,DatoCC!$C$4:$E$29,3,0)</f>
        <v>Gerencia General</v>
      </c>
      <c r="AP14" s="81" t="str">
        <f>CONCATENATE(I14," ",J14," ",M14," ",AO14)</f>
        <v>Automovil Hyunday DCPW-59 Gerencia General</v>
      </c>
      <c r="AQ14" s="81" t="s">
        <v>1978</v>
      </c>
      <c r="AR14" s="81" t="s">
        <v>1979</v>
      </c>
      <c r="AS14" s="81" t="s">
        <v>1980</v>
      </c>
      <c r="AT14" s="81" t="s">
        <v>1981</v>
      </c>
      <c r="AU14" s="81" t="s">
        <v>1977</v>
      </c>
      <c r="AV14" s="81"/>
    </row>
    <row r="15" spans="1:48" ht="12" customHeight="1" x14ac:dyDescent="0.25">
      <c r="A15" s="81">
        <v>14</v>
      </c>
      <c r="B15" s="81" t="s">
        <v>1158</v>
      </c>
      <c r="C15" s="81"/>
      <c r="D15" s="81">
        <v>300</v>
      </c>
      <c r="E15" s="81" t="s">
        <v>1159</v>
      </c>
      <c r="F15" s="81" t="s">
        <v>1160</v>
      </c>
      <c r="G15" s="81">
        <v>13</v>
      </c>
      <c r="H15" s="90" t="s">
        <v>40</v>
      </c>
      <c r="I15" s="81" t="s">
        <v>1164</v>
      </c>
      <c r="J15" s="81" t="s">
        <v>76</v>
      </c>
      <c r="K15" s="81" t="s">
        <v>77</v>
      </c>
      <c r="L15" s="81"/>
      <c r="M15" s="90" t="s">
        <v>78</v>
      </c>
      <c r="N15" s="81">
        <v>2011</v>
      </c>
      <c r="O15" s="81" t="s">
        <v>79</v>
      </c>
      <c r="P15" s="81" t="s">
        <v>22</v>
      </c>
      <c r="Q15" s="81" t="s">
        <v>23</v>
      </c>
      <c r="R15" s="81" t="s">
        <v>45</v>
      </c>
      <c r="S15" s="81" t="s">
        <v>80</v>
      </c>
      <c r="T15" s="81" t="s">
        <v>81</v>
      </c>
      <c r="U15" s="81"/>
      <c r="V15" s="81"/>
      <c r="W15" s="81" t="s">
        <v>1163</v>
      </c>
      <c r="X15" s="81"/>
      <c r="Y15" s="81"/>
      <c r="Z15" s="81"/>
      <c r="AA15" s="81"/>
      <c r="AB15" s="81"/>
      <c r="AC15" s="81"/>
      <c r="AD15" s="91"/>
      <c r="AE15" s="91"/>
      <c r="AF15" s="81"/>
      <c r="AG15" s="81"/>
      <c r="AH15" s="92">
        <v>1</v>
      </c>
      <c r="AI15" s="90" t="s">
        <v>84</v>
      </c>
      <c r="AJ15" s="81"/>
      <c r="AK15" s="81"/>
      <c r="AL15" s="81" t="s">
        <v>84</v>
      </c>
      <c r="AM15" s="81"/>
      <c r="AN15" s="93" t="s">
        <v>1638</v>
      </c>
      <c r="AO15" s="93" t="s">
        <v>1636</v>
      </c>
      <c r="AP15" s="81" t="str">
        <f>CONCATENATE(I15," ",J15," ",M15," ",AO15)</f>
        <v>CAMIÓN Chevrolet CVBF-49 Taller Mecánico</v>
      </c>
      <c r="AQ15" s="81" t="s">
        <v>1975</v>
      </c>
      <c r="AR15" s="81" t="s">
        <v>40</v>
      </c>
      <c r="AS15" s="81" t="s">
        <v>1170</v>
      </c>
      <c r="AT15" s="81" t="s">
        <v>1976</v>
      </c>
      <c r="AU15" s="81" t="s">
        <v>1977</v>
      </c>
      <c r="AV15" s="81"/>
    </row>
    <row r="16" spans="1:48" ht="12" customHeight="1" x14ac:dyDescent="0.25">
      <c r="A16" s="81">
        <v>15</v>
      </c>
      <c r="B16" s="81" t="s">
        <v>1158</v>
      </c>
      <c r="C16" s="81"/>
      <c r="D16" s="81">
        <v>300</v>
      </c>
      <c r="E16" s="81" t="s">
        <v>1159</v>
      </c>
      <c r="F16" s="81" t="s">
        <v>1160</v>
      </c>
      <c r="G16" s="81">
        <v>13</v>
      </c>
      <c r="H16" s="90" t="s">
        <v>85</v>
      </c>
      <c r="I16" s="81" t="s">
        <v>1164</v>
      </c>
      <c r="J16" s="81" t="s">
        <v>76</v>
      </c>
      <c r="K16" s="81" t="s">
        <v>77</v>
      </c>
      <c r="L16" s="81"/>
      <c r="M16" s="90" t="s">
        <v>86</v>
      </c>
      <c r="N16" s="81">
        <v>2011</v>
      </c>
      <c r="O16" s="81" t="s">
        <v>79</v>
      </c>
      <c r="P16" s="81" t="s">
        <v>22</v>
      </c>
      <c r="Q16" s="81" t="s">
        <v>23</v>
      </c>
      <c r="R16" s="81" t="s">
        <v>45</v>
      </c>
      <c r="S16" s="81" t="s">
        <v>87</v>
      </c>
      <c r="T16" s="81" t="s">
        <v>88</v>
      </c>
      <c r="U16" s="81"/>
      <c r="V16" s="81"/>
      <c r="W16" s="81" t="s">
        <v>1163</v>
      </c>
      <c r="X16" s="81"/>
      <c r="Y16" s="81"/>
      <c r="Z16" s="81"/>
      <c r="AA16" s="81"/>
      <c r="AB16" s="81"/>
      <c r="AC16" s="81"/>
      <c r="AD16" s="91"/>
      <c r="AE16" s="91"/>
      <c r="AF16" s="81"/>
      <c r="AG16" s="81"/>
      <c r="AH16" s="92">
        <v>1</v>
      </c>
      <c r="AI16" s="90" t="s">
        <v>84</v>
      </c>
      <c r="AJ16" s="81"/>
      <c r="AK16" s="81"/>
      <c r="AL16" s="81" t="s">
        <v>84</v>
      </c>
      <c r="AM16" s="81"/>
      <c r="AN16" s="93" t="s">
        <v>1638</v>
      </c>
      <c r="AO16" s="93" t="s">
        <v>1636</v>
      </c>
      <c r="AP16" s="81" t="str">
        <f>CONCATENATE(I16," ",J16," ",M16," ",AO16)</f>
        <v>CAMIÓN Chevrolet CVXZ-72 Taller Mecánico</v>
      </c>
      <c r="AQ16" s="81" t="s">
        <v>85</v>
      </c>
      <c r="AR16" s="81" t="s">
        <v>85</v>
      </c>
      <c r="AS16" s="81" t="s">
        <v>1170</v>
      </c>
      <c r="AT16" s="81" t="s">
        <v>1976</v>
      </c>
      <c r="AU16" s="81" t="s">
        <v>1977</v>
      </c>
      <c r="AV16" s="81"/>
    </row>
    <row r="17" spans="1:48" ht="12" customHeight="1" x14ac:dyDescent="0.25">
      <c r="A17" s="81">
        <v>16</v>
      </c>
      <c r="B17" s="81" t="s">
        <v>1158</v>
      </c>
      <c r="C17" s="81"/>
      <c r="D17" s="81">
        <v>300</v>
      </c>
      <c r="E17" s="81" t="s">
        <v>1159</v>
      </c>
      <c r="F17" s="81" t="s">
        <v>1160</v>
      </c>
      <c r="G17" s="81">
        <v>14</v>
      </c>
      <c r="H17" s="90" t="s">
        <v>50</v>
      </c>
      <c r="I17" s="81" t="s">
        <v>30</v>
      </c>
      <c r="J17" s="81" t="s">
        <v>31</v>
      </c>
      <c r="K17" s="81" t="s">
        <v>41</v>
      </c>
      <c r="L17" s="81"/>
      <c r="M17" s="90" t="s">
        <v>51</v>
      </c>
      <c r="N17" s="81">
        <v>2011</v>
      </c>
      <c r="O17" s="81" t="s">
        <v>34</v>
      </c>
      <c r="P17" s="81" t="s">
        <v>43</v>
      </c>
      <c r="Q17" s="81" t="s">
        <v>52</v>
      </c>
      <c r="R17" s="81" t="s">
        <v>45</v>
      </c>
      <c r="S17" s="81" t="s">
        <v>53</v>
      </c>
      <c r="T17" s="81" t="s">
        <v>54</v>
      </c>
      <c r="U17" s="81"/>
      <c r="V17" s="81"/>
      <c r="W17" s="81" t="s">
        <v>1163</v>
      </c>
      <c r="X17" s="81"/>
      <c r="Y17" s="81"/>
      <c r="Z17" s="81"/>
      <c r="AA17" s="81"/>
      <c r="AB17" s="81"/>
      <c r="AC17" s="81"/>
      <c r="AD17" s="91"/>
      <c r="AE17" s="91"/>
      <c r="AF17" s="81"/>
      <c r="AG17" s="81"/>
      <c r="AH17" s="92">
        <v>1</v>
      </c>
      <c r="AI17" s="90" t="s">
        <v>49</v>
      </c>
      <c r="AJ17" s="81"/>
      <c r="AK17" s="81"/>
      <c r="AL17" s="81" t="s">
        <v>49</v>
      </c>
      <c r="AM17" s="81"/>
      <c r="AN17" s="93" t="s">
        <v>1638</v>
      </c>
      <c r="AO17" s="93" t="s">
        <v>1636</v>
      </c>
      <c r="AP17" s="81" t="str">
        <f>CONCATENATE(I17," ",J17," ",M17," ",AO17)</f>
        <v>Camioneta Nissan CZHH-11 Taller Mecánico</v>
      </c>
      <c r="AQ17" s="81" t="s">
        <v>50</v>
      </c>
      <c r="AR17" s="81" t="s">
        <v>50</v>
      </c>
      <c r="AS17" s="81" t="s">
        <v>1170</v>
      </c>
      <c r="AT17" s="81" t="s">
        <v>1976</v>
      </c>
      <c r="AU17" s="81" t="s">
        <v>1977</v>
      </c>
      <c r="AV17" s="81"/>
    </row>
    <row r="18" spans="1:48" ht="12" customHeight="1" x14ac:dyDescent="0.25">
      <c r="A18" s="81">
        <v>17</v>
      </c>
      <c r="B18" s="81" t="s">
        <v>1158</v>
      </c>
      <c r="C18" s="81"/>
      <c r="D18" s="81">
        <v>300</v>
      </c>
      <c r="E18" s="81" t="s">
        <v>1159</v>
      </c>
      <c r="F18" s="81" t="s">
        <v>1160</v>
      </c>
      <c r="G18" s="81">
        <v>15</v>
      </c>
      <c r="H18" s="90" t="s">
        <v>85</v>
      </c>
      <c r="I18" s="81" t="s">
        <v>1164</v>
      </c>
      <c r="J18" s="81" t="s">
        <v>76</v>
      </c>
      <c r="K18" s="81" t="s">
        <v>90</v>
      </c>
      <c r="L18" s="81"/>
      <c r="M18" s="90" t="s">
        <v>91</v>
      </c>
      <c r="N18" s="81">
        <v>2011</v>
      </c>
      <c r="O18" s="81" t="s">
        <v>92</v>
      </c>
      <c r="P18" s="81" t="s">
        <v>22</v>
      </c>
      <c r="Q18" s="81" t="s">
        <v>23</v>
      </c>
      <c r="R18" s="81" t="s">
        <v>45</v>
      </c>
      <c r="S18" s="81" t="s">
        <v>93</v>
      </c>
      <c r="T18" s="81" t="s">
        <v>94</v>
      </c>
      <c r="U18" s="81"/>
      <c r="V18" s="81"/>
      <c r="W18" s="81" t="s">
        <v>1165</v>
      </c>
      <c r="X18" s="81"/>
      <c r="Y18" s="81"/>
      <c r="Z18" s="81"/>
      <c r="AA18" s="81"/>
      <c r="AB18" s="81"/>
      <c r="AC18" s="81"/>
      <c r="AD18" s="91"/>
      <c r="AE18" s="91"/>
      <c r="AF18" s="81"/>
      <c r="AG18" s="81"/>
      <c r="AH18" s="92">
        <v>580000</v>
      </c>
      <c r="AI18" s="90" t="s">
        <v>96</v>
      </c>
      <c r="AJ18" s="81"/>
      <c r="AK18" s="81"/>
      <c r="AL18" s="81" t="s">
        <v>96</v>
      </c>
      <c r="AM18" s="81"/>
      <c r="AN18" s="84" t="str">
        <f>VLOOKUP(AI18,DatoCC!$C$4:$E$29,2,0)</f>
        <v>004-01</v>
      </c>
      <c r="AO18" s="81" t="str">
        <f>VLOOKUP(AI18,DatoCC!$C$4:$E$29,3,0)</f>
        <v>Recuperables</v>
      </c>
      <c r="AP18" s="81" t="str">
        <f>CONCATENATE(I18," ",J18," ",M18," ",AO18)</f>
        <v>CAMIÓN Chevrolet CZRV-50 Recuperables</v>
      </c>
      <c r="AQ18" s="81" t="s">
        <v>85</v>
      </c>
      <c r="AR18" s="81" t="s">
        <v>85</v>
      </c>
      <c r="AS18" s="81" t="s">
        <v>1170</v>
      </c>
      <c r="AT18" s="81" t="s">
        <v>1976</v>
      </c>
      <c r="AU18" s="81" t="s">
        <v>1977</v>
      </c>
      <c r="AV18" s="81"/>
    </row>
    <row r="19" spans="1:48" ht="12" customHeight="1" x14ac:dyDescent="0.25">
      <c r="A19" s="81">
        <v>18</v>
      </c>
      <c r="B19" s="81" t="s">
        <v>1158</v>
      </c>
      <c r="C19" s="81"/>
      <c r="D19" s="81">
        <v>300</v>
      </c>
      <c r="E19" s="81" t="s">
        <v>1159</v>
      </c>
      <c r="F19" s="81" t="s">
        <v>1160</v>
      </c>
      <c r="G19" s="81">
        <v>11</v>
      </c>
      <c r="H19" s="90" t="s">
        <v>40</v>
      </c>
      <c r="I19" s="81" t="s">
        <v>1164</v>
      </c>
      <c r="J19" s="81" t="s">
        <v>65</v>
      </c>
      <c r="K19" s="81" t="s">
        <v>109</v>
      </c>
      <c r="L19" s="81"/>
      <c r="M19" s="90" t="s">
        <v>110</v>
      </c>
      <c r="N19" s="81">
        <v>2012</v>
      </c>
      <c r="O19" s="81" t="s">
        <v>111</v>
      </c>
      <c r="P19" s="81" t="s">
        <v>112</v>
      </c>
      <c r="Q19" s="81" t="s">
        <v>23</v>
      </c>
      <c r="R19" s="81" t="s">
        <v>45</v>
      </c>
      <c r="S19" s="81" t="s">
        <v>113</v>
      </c>
      <c r="T19" s="81" t="s">
        <v>114</v>
      </c>
      <c r="U19" s="81"/>
      <c r="V19" s="81"/>
      <c r="W19" s="81" t="s">
        <v>1163</v>
      </c>
      <c r="X19" s="81"/>
      <c r="Y19" s="81"/>
      <c r="Z19" s="81"/>
      <c r="AA19" s="81"/>
      <c r="AB19" s="81"/>
      <c r="AC19" s="81"/>
      <c r="AD19" s="91"/>
      <c r="AE19" s="91"/>
      <c r="AF19" s="81"/>
      <c r="AG19" s="81"/>
      <c r="AH19" s="92">
        <v>1</v>
      </c>
      <c r="AI19" s="90" t="s">
        <v>116</v>
      </c>
      <c r="AJ19" s="81"/>
      <c r="AK19" s="81"/>
      <c r="AL19" s="81" t="s">
        <v>116</v>
      </c>
      <c r="AM19" s="81"/>
      <c r="AN19" s="84" t="str">
        <f>VLOOKUP(AI19,DatoCC!$C$4:$E$29,2,0)</f>
        <v>01-03-01</v>
      </c>
      <c r="AO19" s="81" t="str">
        <f>VLOOKUP(AI19,DatoCC!$C$4:$E$29,3,0)</f>
        <v>Taller Mecánico</v>
      </c>
      <c r="AP19" s="81" t="str">
        <f>CONCATENATE(I19," ",J19," ",M19," ",AO19)</f>
        <v>CAMIÓN Iveco DLYZ-32 Taller Mecánico</v>
      </c>
      <c r="AQ19" s="81" t="s">
        <v>1975</v>
      </c>
      <c r="AR19" s="81" t="s">
        <v>40</v>
      </c>
      <c r="AS19" s="81" t="s">
        <v>1170</v>
      </c>
      <c r="AT19" s="81" t="s">
        <v>1976</v>
      </c>
      <c r="AU19" s="81" t="s">
        <v>1977</v>
      </c>
      <c r="AV19" s="81"/>
    </row>
    <row r="20" spans="1:48" ht="12" customHeight="1" x14ac:dyDescent="0.25">
      <c r="A20" s="81">
        <v>19</v>
      </c>
      <c r="B20" s="81" t="s">
        <v>1158</v>
      </c>
      <c r="C20" s="81"/>
      <c r="D20" s="81">
        <v>300</v>
      </c>
      <c r="E20" s="81" t="s">
        <v>1159</v>
      </c>
      <c r="F20" s="81" t="s">
        <v>1160</v>
      </c>
      <c r="G20" s="81">
        <v>11</v>
      </c>
      <c r="H20" s="90" t="s">
        <v>40</v>
      </c>
      <c r="I20" s="81" t="s">
        <v>1164</v>
      </c>
      <c r="J20" s="81" t="s">
        <v>65</v>
      </c>
      <c r="K20" s="81" t="s">
        <v>109</v>
      </c>
      <c r="L20" s="114"/>
      <c r="M20" s="90" t="s">
        <v>117</v>
      </c>
      <c r="N20" s="81">
        <v>2012</v>
      </c>
      <c r="O20" s="81" t="s">
        <v>111</v>
      </c>
      <c r="P20" s="81" t="s">
        <v>112</v>
      </c>
      <c r="Q20" s="81" t="s">
        <v>23</v>
      </c>
      <c r="R20" s="81" t="s">
        <v>45</v>
      </c>
      <c r="S20" s="81" t="s">
        <v>118</v>
      </c>
      <c r="T20" s="81" t="s">
        <v>119</v>
      </c>
      <c r="U20" s="81"/>
      <c r="V20" s="81"/>
      <c r="W20" s="81" t="s">
        <v>1163</v>
      </c>
      <c r="X20" s="81"/>
      <c r="Y20" s="81"/>
      <c r="Z20" s="81"/>
      <c r="AA20" s="81"/>
      <c r="AB20" s="81"/>
      <c r="AC20" s="81"/>
      <c r="AD20" s="91"/>
      <c r="AE20" s="91"/>
      <c r="AF20" s="81"/>
      <c r="AG20" s="81"/>
      <c r="AH20" s="92">
        <v>1</v>
      </c>
      <c r="AI20" s="90" t="s">
        <v>116</v>
      </c>
      <c r="AJ20" s="81"/>
      <c r="AK20" s="81"/>
      <c r="AL20" s="81" t="s">
        <v>116</v>
      </c>
      <c r="AM20" s="81"/>
      <c r="AN20" s="84" t="str">
        <f>VLOOKUP(AI20,DatoCC!$C$4:$E$29,2,0)</f>
        <v>01-03-01</v>
      </c>
      <c r="AO20" s="81" t="str">
        <f>VLOOKUP(AI20,DatoCC!$C$4:$E$29,3,0)</f>
        <v>Taller Mecánico</v>
      </c>
      <c r="AP20" s="81" t="str">
        <f>CONCATENATE(I20," ",J20," ",M20," ",AO20)</f>
        <v>CAMIÓN Iveco DLYZ.31 Taller Mecánico</v>
      </c>
      <c r="AQ20" s="81" t="s">
        <v>1975</v>
      </c>
      <c r="AR20" s="81" t="s">
        <v>40</v>
      </c>
      <c r="AS20" s="81" t="s">
        <v>1170</v>
      </c>
      <c r="AT20" s="81" t="s">
        <v>1976</v>
      </c>
      <c r="AU20" s="81" t="s">
        <v>1977</v>
      </c>
      <c r="AV20" s="81"/>
    </row>
    <row r="21" spans="1:48" ht="12" customHeight="1" x14ac:dyDescent="0.25">
      <c r="A21" s="81">
        <v>20</v>
      </c>
      <c r="B21" s="81" t="s">
        <v>1158</v>
      </c>
      <c r="C21" s="81"/>
      <c r="D21" s="81">
        <v>300</v>
      </c>
      <c r="E21" s="81" t="s">
        <v>1159</v>
      </c>
      <c r="F21" s="81" t="s">
        <v>1160</v>
      </c>
      <c r="G21" s="81">
        <v>11</v>
      </c>
      <c r="H21" s="90" t="s">
        <v>40</v>
      </c>
      <c r="I21" s="81" t="s">
        <v>1164</v>
      </c>
      <c r="J21" s="81" t="s">
        <v>65</v>
      </c>
      <c r="K21" s="81" t="s">
        <v>109</v>
      </c>
      <c r="L21" s="81"/>
      <c r="M21" s="90" t="s">
        <v>121</v>
      </c>
      <c r="N21" s="81">
        <v>2012</v>
      </c>
      <c r="O21" s="81" t="s">
        <v>111</v>
      </c>
      <c r="P21" s="81" t="s">
        <v>112</v>
      </c>
      <c r="Q21" s="81" t="s">
        <v>23</v>
      </c>
      <c r="R21" s="81" t="s">
        <v>45</v>
      </c>
      <c r="S21" s="81" t="s">
        <v>122</v>
      </c>
      <c r="T21" s="81" t="s">
        <v>123</v>
      </c>
      <c r="U21" s="81"/>
      <c r="V21" s="81"/>
      <c r="W21" s="81" t="s">
        <v>1163</v>
      </c>
      <c r="X21" s="81"/>
      <c r="Y21" s="81"/>
      <c r="Z21" s="81"/>
      <c r="AA21" s="81"/>
      <c r="AB21" s="81"/>
      <c r="AC21" s="81"/>
      <c r="AD21" s="91"/>
      <c r="AE21" s="91"/>
      <c r="AF21" s="81"/>
      <c r="AG21" s="81"/>
      <c r="AH21" s="92">
        <v>1</v>
      </c>
      <c r="AI21" s="90" t="s">
        <v>116</v>
      </c>
      <c r="AJ21" s="81"/>
      <c r="AK21" s="81"/>
      <c r="AL21" s="81" t="s">
        <v>116</v>
      </c>
      <c r="AM21" s="81"/>
      <c r="AN21" s="84" t="str">
        <f>VLOOKUP(AI21,DatoCC!$C$4:$E$29,2,0)</f>
        <v>01-03-01</v>
      </c>
      <c r="AO21" s="81" t="str">
        <f>VLOOKUP(AI21,DatoCC!$C$4:$E$29,3,0)</f>
        <v>Taller Mecánico</v>
      </c>
      <c r="AP21" s="81" t="str">
        <f>CONCATENATE(I21," ",J21," ",M21," ",AO21)</f>
        <v>CAMIÓN Iveco DLZD-47 Taller Mecánico</v>
      </c>
      <c r="AQ21" s="81" t="s">
        <v>1975</v>
      </c>
      <c r="AR21" s="81" t="s">
        <v>40</v>
      </c>
      <c r="AS21" s="81" t="s">
        <v>1170</v>
      </c>
      <c r="AT21" s="81" t="s">
        <v>1976</v>
      </c>
      <c r="AU21" s="81" t="s">
        <v>1977</v>
      </c>
      <c r="AV21" s="81"/>
    </row>
    <row r="22" spans="1:48" ht="12" customHeight="1" x14ac:dyDescent="0.25">
      <c r="A22" s="81">
        <v>21</v>
      </c>
      <c r="B22" s="81" t="s">
        <v>1158</v>
      </c>
      <c r="C22" s="81"/>
      <c r="D22" s="81">
        <v>300</v>
      </c>
      <c r="E22" s="81" t="s">
        <v>1159</v>
      </c>
      <c r="F22" s="81" t="s">
        <v>1160</v>
      </c>
      <c r="G22" s="81">
        <v>10</v>
      </c>
      <c r="H22" s="90" t="s">
        <v>16</v>
      </c>
      <c r="I22" s="81" t="s">
        <v>17</v>
      </c>
      <c r="J22" s="81" t="s">
        <v>76</v>
      </c>
      <c r="K22" s="81" t="s">
        <v>124</v>
      </c>
      <c r="L22" s="81"/>
      <c r="M22" s="90" t="s">
        <v>125</v>
      </c>
      <c r="N22" s="81">
        <v>2012</v>
      </c>
      <c r="O22" s="81" t="s">
        <v>17</v>
      </c>
      <c r="P22" s="81" t="s">
        <v>22</v>
      </c>
      <c r="Q22" s="81" t="s">
        <v>23</v>
      </c>
      <c r="R22" s="81" t="s">
        <v>24</v>
      </c>
      <c r="S22" s="81" t="s">
        <v>126</v>
      </c>
      <c r="T22" s="81" t="s">
        <v>127</v>
      </c>
      <c r="U22" s="81"/>
      <c r="V22" s="81"/>
      <c r="W22" s="81" t="s">
        <v>1163</v>
      </c>
      <c r="X22" s="81"/>
      <c r="Y22" s="81"/>
      <c r="Z22" s="81"/>
      <c r="AA22" s="81"/>
      <c r="AB22" s="81"/>
      <c r="AC22" s="81"/>
      <c r="AD22" s="91"/>
      <c r="AE22" s="91"/>
      <c r="AF22" s="81"/>
      <c r="AG22" s="81"/>
      <c r="AH22" s="92">
        <v>1</v>
      </c>
      <c r="AI22" s="90" t="s">
        <v>1965</v>
      </c>
      <c r="AJ22" s="81"/>
      <c r="AK22" s="81"/>
      <c r="AL22" s="81" t="s">
        <v>129</v>
      </c>
      <c r="AM22" s="81"/>
      <c r="AN22" s="84" t="str">
        <f>VLOOKUP(AI22,DatoCC!$C$4:$E$29,2,0)</f>
        <v>006-09</v>
      </c>
      <c r="AO22" s="81" t="str">
        <f>VLOOKUP(AI22,DatoCC!$C$4:$E$29,3,0)</f>
        <v>Taller Mecánico La Serena</v>
      </c>
      <c r="AP22" s="81" t="str">
        <f>CONCATENATE(I22," ",J22," ",M22," ",AO22)</f>
        <v>Furgon carga Chevrolet DVVF-41 Taller Mecánico La Serena</v>
      </c>
      <c r="AQ22" s="81" t="s">
        <v>1978</v>
      </c>
      <c r="AR22" s="81" t="s">
        <v>1979</v>
      </c>
      <c r="AS22" s="81" t="s">
        <v>1980</v>
      </c>
      <c r="AT22" s="81" t="s">
        <v>1981</v>
      </c>
      <c r="AU22" s="81" t="s">
        <v>1977</v>
      </c>
      <c r="AV22" s="81"/>
    </row>
    <row r="23" spans="1:48" ht="12" customHeight="1" x14ac:dyDescent="0.25">
      <c r="A23" s="81">
        <v>22</v>
      </c>
      <c r="B23" s="81" t="s">
        <v>1158</v>
      </c>
      <c r="C23" s="81"/>
      <c r="D23" s="81">
        <v>300</v>
      </c>
      <c r="E23" s="81" t="s">
        <v>1159</v>
      </c>
      <c r="F23" s="81" t="s">
        <v>1160</v>
      </c>
      <c r="G23" s="81">
        <v>13</v>
      </c>
      <c r="H23" s="90" t="s">
        <v>40</v>
      </c>
      <c r="I23" s="81" t="s">
        <v>321</v>
      </c>
      <c r="J23" s="81" t="s">
        <v>270</v>
      </c>
      <c r="K23" s="81" t="s">
        <v>322</v>
      </c>
      <c r="L23" s="81"/>
      <c r="M23" s="90" t="s">
        <v>1167</v>
      </c>
      <c r="N23" s="81">
        <v>2012</v>
      </c>
      <c r="O23" s="81" t="s">
        <v>321</v>
      </c>
      <c r="P23" s="81" t="s">
        <v>1168</v>
      </c>
      <c r="Q23" s="81" t="s">
        <v>523</v>
      </c>
      <c r="R23" s="81" t="s">
        <v>45</v>
      </c>
      <c r="S23" s="81"/>
      <c r="T23" s="81"/>
      <c r="U23" s="81"/>
      <c r="V23" s="81"/>
      <c r="W23" s="81" t="s">
        <v>1163</v>
      </c>
      <c r="X23" s="81"/>
      <c r="Y23" s="81"/>
      <c r="Z23" s="81"/>
      <c r="AA23" s="81"/>
      <c r="AB23" s="81"/>
      <c r="AC23" s="81"/>
      <c r="AD23" s="91"/>
      <c r="AE23" s="91"/>
      <c r="AF23" s="81"/>
      <c r="AG23" s="81"/>
      <c r="AH23" s="92">
        <v>1</v>
      </c>
      <c r="AI23" s="90" t="s">
        <v>84</v>
      </c>
      <c r="AJ23" s="81"/>
      <c r="AK23" s="81"/>
      <c r="AL23" s="81" t="e">
        <v>#N/A</v>
      </c>
      <c r="AM23" s="81"/>
      <c r="AN23" s="93" t="s">
        <v>1638</v>
      </c>
      <c r="AO23" s="93" t="s">
        <v>1636</v>
      </c>
      <c r="AP23" s="81" t="str">
        <f>CONCATENATE(I23," ",J23," ",M23," ",AO23)</f>
        <v>Motoniveladora New Holland DLRZ-63 Taller Mecánico</v>
      </c>
      <c r="AQ23" s="81" t="s">
        <v>1975</v>
      </c>
      <c r="AR23" s="81" t="s">
        <v>40</v>
      </c>
      <c r="AS23" s="81" t="s">
        <v>1170</v>
      </c>
      <c r="AT23" s="81" t="s">
        <v>1976</v>
      </c>
      <c r="AU23" s="81" t="s">
        <v>1977</v>
      </c>
      <c r="AV23" s="81"/>
    </row>
    <row r="24" spans="1:48" ht="12" customHeight="1" x14ac:dyDescent="0.25">
      <c r="A24" s="81">
        <v>23</v>
      </c>
      <c r="B24" s="81" t="s">
        <v>1158</v>
      </c>
      <c r="C24" s="81"/>
      <c r="D24" s="81">
        <v>300</v>
      </c>
      <c r="E24" s="81" t="s">
        <v>1159</v>
      </c>
      <c r="F24" s="81" t="s">
        <v>1160</v>
      </c>
      <c r="G24" s="81">
        <v>11</v>
      </c>
      <c r="H24" s="90" t="s">
        <v>40</v>
      </c>
      <c r="I24" s="81" t="s">
        <v>1164</v>
      </c>
      <c r="J24" s="81" t="s">
        <v>65</v>
      </c>
      <c r="K24" s="81" t="s">
        <v>148</v>
      </c>
      <c r="L24" s="81"/>
      <c r="M24" s="90" t="s">
        <v>149</v>
      </c>
      <c r="N24" s="81">
        <v>2013</v>
      </c>
      <c r="O24" s="81" t="s">
        <v>68</v>
      </c>
      <c r="P24" s="81" t="s">
        <v>112</v>
      </c>
      <c r="Q24" s="81" t="s">
        <v>70</v>
      </c>
      <c r="R24" s="81" t="s">
        <v>150</v>
      </c>
      <c r="S24" s="81">
        <v>199715</v>
      </c>
      <c r="T24" s="81" t="s">
        <v>151</v>
      </c>
      <c r="U24" s="81"/>
      <c r="V24" s="81"/>
      <c r="W24" s="81" t="s">
        <v>1163</v>
      </c>
      <c r="X24" s="81"/>
      <c r="Y24" s="81"/>
      <c r="Z24" s="81"/>
      <c r="AA24" s="81"/>
      <c r="AB24" s="81"/>
      <c r="AC24" s="81"/>
      <c r="AD24" s="91"/>
      <c r="AE24" s="91"/>
      <c r="AF24" s="81"/>
      <c r="AG24" s="81"/>
      <c r="AH24" s="92">
        <v>1</v>
      </c>
      <c r="AI24" s="90" t="s">
        <v>116</v>
      </c>
      <c r="AJ24" s="81"/>
      <c r="AK24" s="81"/>
      <c r="AL24" s="81" t="s">
        <v>116</v>
      </c>
      <c r="AM24" s="81"/>
      <c r="AN24" s="84" t="str">
        <f>VLOOKUP(AI24,DatoCC!$C$4:$E$29,2,0)</f>
        <v>01-03-01</v>
      </c>
      <c r="AO24" s="81" t="str">
        <f>VLOOKUP(AI24,DatoCC!$C$4:$E$29,3,0)</f>
        <v>Taller Mecánico</v>
      </c>
      <c r="AP24" s="81" t="str">
        <f>CONCATENATE(I24," ",J24," ",M24," ",AO24)</f>
        <v>CAMIÓN Iveco FKTW-73 Taller Mecánico</v>
      </c>
      <c r="AQ24" s="81" t="s">
        <v>1975</v>
      </c>
      <c r="AR24" s="81" t="s">
        <v>40</v>
      </c>
      <c r="AS24" s="81" t="s">
        <v>1170</v>
      </c>
      <c r="AT24" s="81" t="s">
        <v>1976</v>
      </c>
      <c r="AU24" s="81" t="s">
        <v>1977</v>
      </c>
      <c r="AV24" s="81"/>
    </row>
    <row r="25" spans="1:48" ht="12" customHeight="1" x14ac:dyDescent="0.25">
      <c r="A25" s="81">
        <v>24</v>
      </c>
      <c r="B25" s="81" t="s">
        <v>1158</v>
      </c>
      <c r="C25" s="81"/>
      <c r="D25" s="81">
        <v>300</v>
      </c>
      <c r="E25" s="81" t="s">
        <v>1159</v>
      </c>
      <c r="F25" s="81" t="s">
        <v>1160</v>
      </c>
      <c r="G25" s="81">
        <v>4</v>
      </c>
      <c r="H25" s="90" t="s">
        <v>40</v>
      </c>
      <c r="I25" s="81" t="s">
        <v>171</v>
      </c>
      <c r="J25" s="81" t="s">
        <v>298</v>
      </c>
      <c r="K25" s="81" t="s">
        <v>173</v>
      </c>
      <c r="L25" s="81"/>
      <c r="M25" s="90" t="s">
        <v>174</v>
      </c>
      <c r="N25" s="81">
        <v>2013</v>
      </c>
      <c r="O25" s="81" t="s">
        <v>171</v>
      </c>
      <c r="P25" s="81" t="s">
        <v>43</v>
      </c>
      <c r="Q25" s="81" t="s">
        <v>175</v>
      </c>
      <c r="R25" s="81" t="s">
        <v>45</v>
      </c>
      <c r="S25" s="81">
        <v>11312438</v>
      </c>
      <c r="T25" s="81" t="s">
        <v>176</v>
      </c>
      <c r="U25" s="81"/>
      <c r="V25" s="81"/>
      <c r="W25" s="81" t="s">
        <v>1163</v>
      </c>
      <c r="X25" s="81"/>
      <c r="Y25" s="81"/>
      <c r="Z25" s="81"/>
      <c r="AA25" s="81"/>
      <c r="AB25" s="81"/>
      <c r="AC25" s="81"/>
      <c r="AD25" s="91"/>
      <c r="AE25" s="91"/>
      <c r="AF25" s="81"/>
      <c r="AG25" s="81"/>
      <c r="AH25" s="92">
        <v>1</v>
      </c>
      <c r="AI25" s="90" t="s">
        <v>178</v>
      </c>
      <c r="AJ25" s="81"/>
      <c r="AK25" s="81"/>
      <c r="AL25" s="81" t="s">
        <v>178</v>
      </c>
      <c r="AM25" s="81"/>
      <c r="AN25" s="84" t="str">
        <f>VLOOKUP(AI25,DatoCC!$C$4:$E$29,2,0)</f>
        <v>01-03-01</v>
      </c>
      <c r="AO25" s="81" t="str">
        <f>VLOOKUP(AI25,DatoCC!$C$4:$E$29,3,0)</f>
        <v>Taller Mecánico</v>
      </c>
      <c r="AP25" s="81" t="str">
        <f>CONCATENATE(I25," ",J25," ",M25," ",AO25)</f>
        <v>Cargador Frontal VOLVO FTDJ-40 Taller Mecánico</v>
      </c>
      <c r="AQ25" s="81" t="s">
        <v>1975</v>
      </c>
      <c r="AR25" s="81" t="s">
        <v>40</v>
      </c>
      <c r="AS25" s="81" t="s">
        <v>1170</v>
      </c>
      <c r="AT25" s="81" t="s">
        <v>1976</v>
      </c>
      <c r="AU25" s="81" t="s">
        <v>1977</v>
      </c>
      <c r="AV25" s="81"/>
    </row>
    <row r="26" spans="1:48" ht="12" customHeight="1" x14ac:dyDescent="0.25">
      <c r="A26" s="81">
        <v>25</v>
      </c>
      <c r="B26" s="81" t="s">
        <v>1158</v>
      </c>
      <c r="C26" s="81"/>
      <c r="D26" s="81">
        <v>300</v>
      </c>
      <c r="E26" s="81" t="s">
        <v>1159</v>
      </c>
      <c r="F26" s="81" t="s">
        <v>1160</v>
      </c>
      <c r="G26" s="81">
        <v>4</v>
      </c>
      <c r="H26" s="90" t="s">
        <v>40</v>
      </c>
      <c r="I26" s="81" t="s">
        <v>171</v>
      </c>
      <c r="J26" s="81" t="s">
        <v>298</v>
      </c>
      <c r="K26" s="81" t="s">
        <v>179</v>
      </c>
      <c r="L26" s="81"/>
      <c r="M26" s="90" t="s">
        <v>1984</v>
      </c>
      <c r="N26" s="81">
        <v>2013</v>
      </c>
      <c r="O26" s="81" t="s">
        <v>171</v>
      </c>
      <c r="P26" s="81" t="s">
        <v>43</v>
      </c>
      <c r="Q26" s="81" t="s">
        <v>175</v>
      </c>
      <c r="R26" s="81" t="s">
        <v>45</v>
      </c>
      <c r="S26" s="81">
        <v>11311403</v>
      </c>
      <c r="T26" s="81" t="s">
        <v>180</v>
      </c>
      <c r="U26" s="81"/>
      <c r="V26" s="81"/>
      <c r="W26" s="81" t="s">
        <v>1163</v>
      </c>
      <c r="X26" s="81"/>
      <c r="Y26" s="81"/>
      <c r="Z26" s="81"/>
      <c r="AA26" s="81"/>
      <c r="AB26" s="81"/>
      <c r="AC26" s="81"/>
      <c r="AD26" s="91"/>
      <c r="AE26" s="91"/>
      <c r="AF26" s="81"/>
      <c r="AG26" s="81"/>
      <c r="AH26" s="92">
        <v>1</v>
      </c>
      <c r="AI26" s="90" t="s">
        <v>178</v>
      </c>
      <c r="AJ26" s="81"/>
      <c r="AK26" s="81"/>
      <c r="AL26" s="81" t="e">
        <v>#N/A</v>
      </c>
      <c r="AM26" s="81"/>
      <c r="AN26" s="84" t="str">
        <f>VLOOKUP(AI26,DatoCC!$C$4:$E$29,2,0)</f>
        <v>01-03-01</v>
      </c>
      <c r="AO26" s="81" t="str">
        <f>VLOOKUP(AI26,DatoCC!$C$4:$E$29,3,0)</f>
        <v>Taller Mecánico</v>
      </c>
      <c r="AP26" s="81" t="str">
        <f>CONCATENATE(I26," ",J26," ",M26," ",AO26)</f>
        <v>Cargador Frontal VOLVO C-72403 Taller Mecánico</v>
      </c>
      <c r="AQ26" s="81" t="s">
        <v>1975</v>
      </c>
      <c r="AR26" s="81" t="s">
        <v>40</v>
      </c>
      <c r="AS26" s="81" t="s">
        <v>1170</v>
      </c>
      <c r="AT26" s="81" t="s">
        <v>1976</v>
      </c>
      <c r="AU26" s="81" t="s">
        <v>1977</v>
      </c>
      <c r="AV26" s="81"/>
    </row>
    <row r="27" spans="1:48" ht="12" customHeight="1" x14ac:dyDescent="0.25">
      <c r="A27" s="81">
        <v>26</v>
      </c>
      <c r="B27" s="81" t="s">
        <v>1158</v>
      </c>
      <c r="C27" s="81"/>
      <c r="D27" s="81">
        <v>300</v>
      </c>
      <c r="E27" s="81" t="s">
        <v>1159</v>
      </c>
      <c r="F27" s="81" t="s">
        <v>1160</v>
      </c>
      <c r="G27" s="81">
        <v>4</v>
      </c>
      <c r="H27" s="90" t="s">
        <v>40</v>
      </c>
      <c r="I27" s="81" t="s">
        <v>1169</v>
      </c>
      <c r="J27" s="81" t="s">
        <v>298</v>
      </c>
      <c r="K27" s="81" t="s">
        <v>187</v>
      </c>
      <c r="L27" s="81"/>
      <c r="M27" s="90" t="s">
        <v>1985</v>
      </c>
      <c r="N27" s="81">
        <v>2013</v>
      </c>
      <c r="O27" s="81" t="s">
        <v>189</v>
      </c>
      <c r="P27" s="81" t="s">
        <v>43</v>
      </c>
      <c r="Q27" s="81" t="s">
        <v>175</v>
      </c>
      <c r="R27" s="81" t="s">
        <v>45</v>
      </c>
      <c r="S27" s="81" t="s">
        <v>190</v>
      </c>
      <c r="T27" s="81" t="s">
        <v>191</v>
      </c>
      <c r="U27" s="81"/>
      <c r="V27" s="81"/>
      <c r="W27" s="81" t="s">
        <v>1163</v>
      </c>
      <c r="X27" s="81"/>
      <c r="Y27" s="81"/>
      <c r="Z27" s="81"/>
      <c r="AA27" s="81"/>
      <c r="AB27" s="81"/>
      <c r="AC27" s="81"/>
      <c r="AD27" s="91"/>
      <c r="AE27" s="91"/>
      <c r="AF27" s="81"/>
      <c r="AG27" s="81"/>
      <c r="AH27" s="92">
        <v>1</v>
      </c>
      <c r="AI27" s="90" t="s">
        <v>178</v>
      </c>
      <c r="AJ27" s="81"/>
      <c r="AK27" s="81"/>
      <c r="AL27" s="81" t="e">
        <v>#N/A</v>
      </c>
      <c r="AM27" s="81"/>
      <c r="AN27" s="84" t="str">
        <f>VLOOKUP(AI27,DatoCC!$C$4:$E$29,2,0)</f>
        <v>01-03-01</v>
      </c>
      <c r="AO27" s="81" t="str">
        <f>VLOOKUP(AI27,DatoCC!$C$4:$E$29,3,0)</f>
        <v>Taller Mecánico</v>
      </c>
      <c r="AP27" s="81" t="str">
        <f>CONCATENATE(I27," ",J27," ",M27," ",AO27)</f>
        <v>Minicargador VOLVO M-C95C Taller Mecánico</v>
      </c>
      <c r="AQ27" s="81" t="s">
        <v>1975</v>
      </c>
      <c r="AR27" s="81" t="s">
        <v>40</v>
      </c>
      <c r="AS27" s="81" t="s">
        <v>1170</v>
      </c>
      <c r="AT27" s="81" t="s">
        <v>1976</v>
      </c>
      <c r="AU27" s="81" t="s">
        <v>1977</v>
      </c>
      <c r="AV27" s="81"/>
    </row>
    <row r="28" spans="1:48" ht="12" customHeight="1" x14ac:dyDescent="0.25">
      <c r="A28" s="81">
        <v>27</v>
      </c>
      <c r="B28" s="81" t="s">
        <v>1170</v>
      </c>
      <c r="C28" s="81"/>
      <c r="D28" s="81">
        <v>300</v>
      </c>
      <c r="E28" s="81" t="s">
        <v>1159</v>
      </c>
      <c r="F28" s="81" t="s">
        <v>1160</v>
      </c>
      <c r="G28" s="81">
        <v>13</v>
      </c>
      <c r="H28" s="90" t="s">
        <v>50</v>
      </c>
      <c r="I28" s="81" t="s">
        <v>135</v>
      </c>
      <c r="J28" s="81" t="s">
        <v>76</v>
      </c>
      <c r="K28" s="81" t="s">
        <v>136</v>
      </c>
      <c r="L28" s="81"/>
      <c r="M28" s="90" t="s">
        <v>137</v>
      </c>
      <c r="N28" s="81">
        <v>2013</v>
      </c>
      <c r="O28" s="81" t="s">
        <v>1171</v>
      </c>
      <c r="P28" s="81" t="s">
        <v>22</v>
      </c>
      <c r="Q28" s="81" t="s">
        <v>70</v>
      </c>
      <c r="R28" s="81" t="s">
        <v>24</v>
      </c>
      <c r="S28" s="81" t="s">
        <v>139</v>
      </c>
      <c r="T28" s="81" t="s">
        <v>140</v>
      </c>
      <c r="U28" s="81"/>
      <c r="V28" s="81"/>
      <c r="W28" s="81" t="s">
        <v>1165</v>
      </c>
      <c r="X28" s="81"/>
      <c r="Y28" s="81"/>
      <c r="Z28" s="81"/>
      <c r="AA28" s="81"/>
      <c r="AB28" s="81"/>
      <c r="AC28" s="81"/>
      <c r="AD28" s="91"/>
      <c r="AE28" s="91"/>
      <c r="AF28" s="81"/>
      <c r="AG28" s="81"/>
      <c r="AH28" s="92">
        <v>1</v>
      </c>
      <c r="AI28" s="90" t="s">
        <v>84</v>
      </c>
      <c r="AJ28" s="81"/>
      <c r="AK28" s="81"/>
      <c r="AL28" s="81" t="s">
        <v>84</v>
      </c>
      <c r="AM28" s="81"/>
      <c r="AN28" s="93" t="s">
        <v>1638</v>
      </c>
      <c r="AO28" s="93" t="s">
        <v>1636</v>
      </c>
      <c r="AP28" s="81" t="str">
        <f>CONCATENATE(I28," ",J28," ",M28," ",AO28)</f>
        <v>Minibus Chevrolet FHVL-30 Taller Mecánico</v>
      </c>
      <c r="AQ28" s="81" t="s">
        <v>50</v>
      </c>
      <c r="AR28" s="81" t="s">
        <v>50</v>
      </c>
      <c r="AS28" s="81" t="s">
        <v>1170</v>
      </c>
      <c r="AT28" s="81" t="s">
        <v>1976</v>
      </c>
      <c r="AU28" s="81" t="s">
        <v>1977</v>
      </c>
      <c r="AV28" s="81"/>
    </row>
    <row r="29" spans="1:48" ht="12" customHeight="1" x14ac:dyDescent="0.25">
      <c r="A29" s="81">
        <v>28</v>
      </c>
      <c r="B29" s="81" t="s">
        <v>1170</v>
      </c>
      <c r="C29" s="81"/>
      <c r="D29" s="81">
        <v>300</v>
      </c>
      <c r="E29" s="81" t="s">
        <v>1159</v>
      </c>
      <c r="F29" s="81" t="s">
        <v>1160</v>
      </c>
      <c r="G29" s="81">
        <v>10</v>
      </c>
      <c r="H29" s="90" t="s">
        <v>50</v>
      </c>
      <c r="I29" s="81" t="s">
        <v>135</v>
      </c>
      <c r="J29" s="81" t="s">
        <v>76</v>
      </c>
      <c r="K29" s="81" t="s">
        <v>136</v>
      </c>
      <c r="L29" s="81"/>
      <c r="M29" s="90" t="s">
        <v>143</v>
      </c>
      <c r="N29" s="81">
        <v>2013</v>
      </c>
      <c r="O29" s="81" t="s">
        <v>138</v>
      </c>
      <c r="P29" s="81" t="s">
        <v>22</v>
      </c>
      <c r="Q29" s="81" t="s">
        <v>144</v>
      </c>
      <c r="R29" s="81" t="s">
        <v>24</v>
      </c>
      <c r="S29" s="81" t="s">
        <v>145</v>
      </c>
      <c r="T29" s="81" t="s">
        <v>146</v>
      </c>
      <c r="U29" s="81"/>
      <c r="V29" s="81"/>
      <c r="W29" s="81" t="s">
        <v>1163</v>
      </c>
      <c r="X29" s="81"/>
      <c r="Y29" s="81"/>
      <c r="Z29" s="81"/>
      <c r="AA29" s="81"/>
      <c r="AB29" s="81"/>
      <c r="AC29" s="81"/>
      <c r="AD29" s="91"/>
      <c r="AE29" s="91"/>
      <c r="AF29" s="81"/>
      <c r="AG29" s="81"/>
      <c r="AH29" s="92">
        <v>1</v>
      </c>
      <c r="AI29" s="90" t="s">
        <v>129</v>
      </c>
      <c r="AJ29" s="81"/>
      <c r="AK29" s="81"/>
      <c r="AL29" s="81" t="e">
        <v>#N/A</v>
      </c>
      <c r="AM29" s="81"/>
      <c r="AN29" s="84" t="str">
        <f>VLOOKUP(AI29,DatoCC!$C$4:$E$29,2,0)</f>
        <v>01-03-01</v>
      </c>
      <c r="AO29" s="81" t="str">
        <f>VLOOKUP(AI29,DatoCC!$C$4:$E$29,3,0)</f>
        <v>Taller Mecánico</v>
      </c>
      <c r="AP29" s="81" t="str">
        <f>CONCATENATE(I29," ",J29," ",M29," ",AO29)</f>
        <v>Minibus Chevrolet FJGV-62 Taller Mecánico</v>
      </c>
      <c r="AQ29" s="81" t="s">
        <v>50</v>
      </c>
      <c r="AR29" s="81" t="s">
        <v>50</v>
      </c>
      <c r="AS29" s="81" t="s">
        <v>1170</v>
      </c>
      <c r="AT29" s="81" t="s">
        <v>1976</v>
      </c>
      <c r="AU29" s="81" t="s">
        <v>1977</v>
      </c>
      <c r="AV29" s="81"/>
    </row>
    <row r="30" spans="1:48" ht="12" customHeight="1" x14ac:dyDescent="0.25">
      <c r="A30" s="81">
        <v>29</v>
      </c>
      <c r="B30" s="81" t="s">
        <v>1158</v>
      </c>
      <c r="C30" s="81"/>
      <c r="D30" s="81">
        <v>300</v>
      </c>
      <c r="E30" s="81" t="s">
        <v>1159</v>
      </c>
      <c r="F30" s="81" t="s">
        <v>1160</v>
      </c>
      <c r="G30" s="81">
        <v>13</v>
      </c>
      <c r="H30" s="90" t="s">
        <v>40</v>
      </c>
      <c r="I30" s="81" t="s">
        <v>1164</v>
      </c>
      <c r="J30" s="81" t="s">
        <v>65</v>
      </c>
      <c r="K30" s="81" t="s">
        <v>193</v>
      </c>
      <c r="L30" s="81"/>
      <c r="M30" s="90" t="s">
        <v>194</v>
      </c>
      <c r="N30" s="81">
        <v>2014</v>
      </c>
      <c r="O30" s="81" t="s">
        <v>68</v>
      </c>
      <c r="P30" s="81" t="s">
        <v>112</v>
      </c>
      <c r="Q30" s="81" t="s">
        <v>70</v>
      </c>
      <c r="R30" s="81" t="s">
        <v>150</v>
      </c>
      <c r="S30" s="81">
        <v>207450</v>
      </c>
      <c r="T30" s="81" t="s">
        <v>195</v>
      </c>
      <c r="U30" s="81"/>
      <c r="V30" s="81"/>
      <c r="W30" s="81" t="s">
        <v>1163</v>
      </c>
      <c r="X30" s="81"/>
      <c r="Y30" s="81"/>
      <c r="Z30" s="81"/>
      <c r="AA30" s="81"/>
      <c r="AB30" s="81"/>
      <c r="AC30" s="81"/>
      <c r="AD30" s="91"/>
      <c r="AE30" s="91"/>
      <c r="AF30" s="81"/>
      <c r="AG30" s="81"/>
      <c r="AH30" s="92">
        <v>1</v>
      </c>
      <c r="AI30" s="90" t="s">
        <v>84</v>
      </c>
      <c r="AJ30" s="81"/>
      <c r="AK30" s="81"/>
      <c r="AL30" s="81" t="s">
        <v>84</v>
      </c>
      <c r="AM30" s="81"/>
      <c r="AN30" s="93" t="s">
        <v>1638</v>
      </c>
      <c r="AO30" s="93" t="s">
        <v>1636</v>
      </c>
      <c r="AP30" s="81" t="str">
        <f>CONCATENATE(I30," ",J30," ",M30," ",AO30)</f>
        <v>CAMIÓN Iveco GJTZ-11 Taller Mecánico</v>
      </c>
      <c r="AQ30" s="81" t="s">
        <v>1975</v>
      </c>
      <c r="AR30" s="81" t="s">
        <v>40</v>
      </c>
      <c r="AS30" s="81" t="s">
        <v>1170</v>
      </c>
      <c r="AT30" s="81" t="s">
        <v>1976</v>
      </c>
      <c r="AU30" s="81" t="s">
        <v>1977</v>
      </c>
      <c r="AV30" s="81"/>
    </row>
    <row r="31" spans="1:48" ht="12" customHeight="1" x14ac:dyDescent="0.25">
      <c r="A31" s="81">
        <v>30</v>
      </c>
      <c r="B31" s="81" t="s">
        <v>1158</v>
      </c>
      <c r="C31" s="81"/>
      <c r="D31" s="81">
        <v>300</v>
      </c>
      <c r="E31" s="81" t="s">
        <v>1159</v>
      </c>
      <c r="F31" s="81" t="s">
        <v>1160</v>
      </c>
      <c r="G31" s="81">
        <v>11</v>
      </c>
      <c r="H31" s="90" t="s">
        <v>40</v>
      </c>
      <c r="I31" s="81" t="s">
        <v>1164</v>
      </c>
      <c r="J31" s="81" t="s">
        <v>65</v>
      </c>
      <c r="K31" s="81" t="s">
        <v>193</v>
      </c>
      <c r="L31" s="81"/>
      <c r="M31" s="90" t="s">
        <v>201</v>
      </c>
      <c r="N31" s="81">
        <v>2015</v>
      </c>
      <c r="O31" s="81" t="s">
        <v>68</v>
      </c>
      <c r="P31" s="81" t="s">
        <v>112</v>
      </c>
      <c r="Q31" s="81" t="s">
        <v>70</v>
      </c>
      <c r="R31" s="81" t="s">
        <v>150</v>
      </c>
      <c r="S31" s="81">
        <v>222091</v>
      </c>
      <c r="T31" s="81" t="s">
        <v>202</v>
      </c>
      <c r="U31" s="81"/>
      <c r="V31" s="81"/>
      <c r="W31" s="81" t="s">
        <v>1163</v>
      </c>
      <c r="X31" s="81"/>
      <c r="Y31" s="81"/>
      <c r="Z31" s="81"/>
      <c r="AA31" s="81"/>
      <c r="AB31" s="81"/>
      <c r="AC31" s="81"/>
      <c r="AD31" s="91"/>
      <c r="AE31" s="91"/>
      <c r="AF31" s="81"/>
      <c r="AG31" s="81"/>
      <c r="AH31" s="92">
        <v>1</v>
      </c>
      <c r="AI31" s="90" t="s">
        <v>116</v>
      </c>
      <c r="AJ31" s="81"/>
      <c r="AK31" s="81"/>
      <c r="AL31" s="81" t="s">
        <v>116</v>
      </c>
      <c r="AM31" s="81"/>
      <c r="AN31" s="84" t="str">
        <f>VLOOKUP(AI31,DatoCC!$C$4:$E$29,2,0)</f>
        <v>01-03-01</v>
      </c>
      <c r="AO31" s="81" t="str">
        <f>VLOOKUP(AI31,DatoCC!$C$4:$E$29,3,0)</f>
        <v>Taller Mecánico</v>
      </c>
      <c r="AP31" s="81" t="str">
        <f>CONCATENATE(I31," ",J31," ",M31," ",AO31)</f>
        <v>CAMIÓN Iveco GXVX-64 Taller Mecánico</v>
      </c>
      <c r="AQ31" s="81" t="s">
        <v>1975</v>
      </c>
      <c r="AR31" s="81" t="s">
        <v>40</v>
      </c>
      <c r="AS31" s="81" t="s">
        <v>1170</v>
      </c>
      <c r="AT31" s="81" t="s">
        <v>1976</v>
      </c>
      <c r="AU31" s="81" t="s">
        <v>1977</v>
      </c>
      <c r="AV31" s="81"/>
    </row>
    <row r="32" spans="1:48" ht="12" customHeight="1" x14ac:dyDescent="0.25">
      <c r="A32" s="81">
        <v>31</v>
      </c>
      <c r="B32" s="81" t="s">
        <v>1158</v>
      </c>
      <c r="C32" s="81"/>
      <c r="D32" s="81">
        <v>300</v>
      </c>
      <c r="E32" s="81" t="s">
        <v>1159</v>
      </c>
      <c r="F32" s="81" t="s">
        <v>1160</v>
      </c>
      <c r="G32" s="81">
        <v>4</v>
      </c>
      <c r="H32" s="90" t="s">
        <v>40</v>
      </c>
      <c r="I32" s="81" t="s">
        <v>1172</v>
      </c>
      <c r="J32" s="81" t="s">
        <v>208</v>
      </c>
      <c r="K32" s="81" t="s">
        <v>209</v>
      </c>
      <c r="L32" s="81"/>
      <c r="M32" s="90" t="s">
        <v>1986</v>
      </c>
      <c r="N32" s="81">
        <v>2015</v>
      </c>
      <c r="O32" s="81" t="s">
        <v>207</v>
      </c>
      <c r="P32" s="81"/>
      <c r="Q32" s="81" t="s">
        <v>210</v>
      </c>
      <c r="R32" s="81"/>
      <c r="S32" s="81"/>
      <c r="T32" s="81"/>
      <c r="U32" s="81"/>
      <c r="V32" s="81"/>
      <c r="W32" s="81" t="s">
        <v>1163</v>
      </c>
      <c r="X32" s="81"/>
      <c r="Y32" s="81"/>
      <c r="Z32" s="81"/>
      <c r="AA32" s="81"/>
      <c r="AB32" s="81"/>
      <c r="AC32" s="81"/>
      <c r="AD32" s="91"/>
      <c r="AE32" s="91"/>
      <c r="AF32" s="81"/>
      <c r="AG32" s="81"/>
      <c r="AH32" s="92">
        <v>1</v>
      </c>
      <c r="AI32" s="90" t="s">
        <v>178</v>
      </c>
      <c r="AJ32" s="81"/>
      <c r="AK32" s="81"/>
      <c r="AL32" s="81" t="e">
        <v>#N/A</v>
      </c>
      <c r="AM32" s="81"/>
      <c r="AN32" s="84" t="str">
        <f>VLOOKUP(AI32,DatoCC!$C$4:$E$29,2,0)</f>
        <v>01-03-01</v>
      </c>
      <c r="AO32" s="81" t="str">
        <f>VLOOKUP(AI32,DatoCC!$C$4:$E$29,3,0)</f>
        <v>Taller Mecánico</v>
      </c>
      <c r="AP32" s="81" t="str">
        <f>CONCATENATE(I32," ",J32," ",M32," ",AO32)</f>
        <v>Perforadora Perforadora DTH P-PWH5000 Taller Mecánico</v>
      </c>
      <c r="AQ32" s="81" t="s">
        <v>1975</v>
      </c>
      <c r="AR32" s="81" t="s">
        <v>40</v>
      </c>
      <c r="AS32" s="81" t="s">
        <v>1170</v>
      </c>
      <c r="AT32" s="81" t="s">
        <v>1976</v>
      </c>
      <c r="AU32" s="81" t="s">
        <v>1977</v>
      </c>
      <c r="AV32" s="81"/>
    </row>
    <row r="33" spans="1:48" ht="12" customHeight="1" x14ac:dyDescent="0.25">
      <c r="A33" s="81">
        <v>32</v>
      </c>
      <c r="B33" s="81" t="s">
        <v>1158</v>
      </c>
      <c r="C33" s="81" t="s">
        <v>1173</v>
      </c>
      <c r="D33" s="81">
        <v>300</v>
      </c>
      <c r="E33" s="81" t="s">
        <v>1159</v>
      </c>
      <c r="F33" s="81" t="s">
        <v>1160</v>
      </c>
      <c r="G33" s="81">
        <v>4</v>
      </c>
      <c r="H33" s="90" t="s">
        <v>40</v>
      </c>
      <c r="I33" s="81" t="s">
        <v>213</v>
      </c>
      <c r="J33" s="81" t="s">
        <v>390</v>
      </c>
      <c r="K33" s="81" t="s">
        <v>215</v>
      </c>
      <c r="L33" s="81"/>
      <c r="M33" s="109" t="s">
        <v>216</v>
      </c>
      <c r="N33" s="81">
        <v>2015</v>
      </c>
      <c r="O33" s="81" t="s">
        <v>217</v>
      </c>
      <c r="P33" s="81" t="s">
        <v>218</v>
      </c>
      <c r="Q33" s="81" t="s">
        <v>210</v>
      </c>
      <c r="R33" s="81" t="s">
        <v>45</v>
      </c>
      <c r="S33" s="81" t="s">
        <v>1174</v>
      </c>
      <c r="T33" s="81" t="s">
        <v>220</v>
      </c>
      <c r="U33" s="81"/>
      <c r="V33" s="81"/>
      <c r="W33" s="81" t="s">
        <v>1163</v>
      </c>
      <c r="X33" s="81"/>
      <c r="Y33" s="81"/>
      <c r="Z33" s="81"/>
      <c r="AA33" s="81"/>
      <c r="AB33" s="81"/>
      <c r="AC33" s="81"/>
      <c r="AD33" s="91"/>
      <c r="AE33" s="91"/>
      <c r="AF33" s="81"/>
      <c r="AG33" s="81"/>
      <c r="AH33" s="92">
        <v>1</v>
      </c>
      <c r="AI33" s="90" t="s">
        <v>178</v>
      </c>
      <c r="AJ33" s="81"/>
      <c r="AK33" s="81"/>
      <c r="AL33" s="81" t="s">
        <v>178</v>
      </c>
      <c r="AM33" s="81"/>
      <c r="AN33" s="84" t="str">
        <f>VLOOKUP(AI33,DatoCC!$C$4:$E$29,2,0)</f>
        <v>01-03-01</v>
      </c>
      <c r="AO33" s="81" t="str">
        <f>VLOOKUP(AI33,DatoCC!$C$4:$E$29,3,0)</f>
        <v>Taller Mecánico</v>
      </c>
      <c r="AP33" s="81" t="str">
        <f>CONCATENATE(I33," ",J33," ",M33," ",AO33)</f>
        <v>Scoop CATERPILLAR HDTY-78 Taller Mecánico</v>
      </c>
      <c r="AQ33" s="81" t="s">
        <v>1975</v>
      </c>
      <c r="AR33" s="81" t="s">
        <v>40</v>
      </c>
      <c r="AS33" s="81" t="s">
        <v>1170</v>
      </c>
      <c r="AT33" s="81" t="s">
        <v>1976</v>
      </c>
      <c r="AU33" s="81" t="s">
        <v>1977</v>
      </c>
      <c r="AV33" s="81"/>
    </row>
    <row r="34" spans="1:48" ht="12" customHeight="1" x14ac:dyDescent="0.25">
      <c r="A34" s="81">
        <v>33</v>
      </c>
      <c r="B34" s="81" t="s">
        <v>1158</v>
      </c>
      <c r="C34" s="81" t="s">
        <v>1176</v>
      </c>
      <c r="D34" s="81">
        <v>300</v>
      </c>
      <c r="E34" s="81" t="s">
        <v>1159</v>
      </c>
      <c r="F34" s="81" t="s">
        <v>1160</v>
      </c>
      <c r="G34" s="81">
        <v>29</v>
      </c>
      <c r="H34" s="90" t="s">
        <v>40</v>
      </c>
      <c r="I34" s="81" t="s">
        <v>213</v>
      </c>
      <c r="J34" s="81" t="s">
        <v>390</v>
      </c>
      <c r="K34" s="81" t="s">
        <v>336</v>
      </c>
      <c r="L34" s="81"/>
      <c r="M34" s="109" t="s">
        <v>2266</v>
      </c>
      <c r="N34" s="81">
        <v>2015</v>
      </c>
      <c r="O34" s="81" t="s">
        <v>338</v>
      </c>
      <c r="P34" s="81" t="s">
        <v>218</v>
      </c>
      <c r="Q34" s="81" t="s">
        <v>210</v>
      </c>
      <c r="R34" s="81" t="s">
        <v>45</v>
      </c>
      <c r="S34" s="81" t="s">
        <v>339</v>
      </c>
      <c r="T34" s="81" t="s">
        <v>340</v>
      </c>
      <c r="U34" s="81"/>
      <c r="V34" s="81"/>
      <c r="W34" s="81" t="s">
        <v>1165</v>
      </c>
      <c r="X34" s="81"/>
      <c r="Y34" s="81"/>
      <c r="Z34" s="81"/>
      <c r="AA34" s="81"/>
      <c r="AB34" s="81"/>
      <c r="AC34" s="81"/>
      <c r="AD34" s="91"/>
      <c r="AE34" s="91"/>
      <c r="AF34" s="81"/>
      <c r="AG34" s="81"/>
      <c r="AH34" s="92">
        <v>15897060</v>
      </c>
      <c r="AI34" s="90" t="s">
        <v>343</v>
      </c>
      <c r="AJ34" s="81"/>
      <c r="AK34" s="81"/>
      <c r="AL34" s="81" t="s">
        <v>343</v>
      </c>
      <c r="AM34" s="81"/>
      <c r="AN34" s="84" t="str">
        <f>VLOOKUP(AI34,DatoCC!$C$4:$E$29,2,0)</f>
        <v>31-01-02</v>
      </c>
      <c r="AO34" s="81" t="str">
        <f>VLOOKUP(AI34,DatoCC!$C$4:$E$29,3,0)</f>
        <v>Operaciones Mina, Mantos de la Luna</v>
      </c>
      <c r="AP34" s="81" t="str">
        <f>CONCATENATE(I34," ",J34," ",M34," ",AO34)</f>
        <v>Scoop CATERPILLAR HJRW-26 Operaciones Mina, Mantos de la Luna</v>
      </c>
      <c r="AQ34" s="81" t="s">
        <v>1975</v>
      </c>
      <c r="AR34" s="81" t="s">
        <v>40</v>
      </c>
      <c r="AS34" s="81" t="s">
        <v>1170</v>
      </c>
      <c r="AT34" s="81" t="s">
        <v>1976</v>
      </c>
      <c r="AU34" s="81" t="s">
        <v>1977</v>
      </c>
      <c r="AV34" s="81"/>
    </row>
    <row r="35" spans="1:48" ht="12" customHeight="1" x14ac:dyDescent="0.25">
      <c r="A35" s="81">
        <v>34</v>
      </c>
      <c r="B35" s="81" t="s">
        <v>1158</v>
      </c>
      <c r="C35" s="81"/>
      <c r="D35" s="81">
        <v>300</v>
      </c>
      <c r="E35" s="81" t="s">
        <v>1159</v>
      </c>
      <c r="F35" s="81" t="s">
        <v>1160</v>
      </c>
      <c r="G35" s="81">
        <v>13</v>
      </c>
      <c r="H35" s="90" t="s">
        <v>40</v>
      </c>
      <c r="I35" s="81" t="s">
        <v>135</v>
      </c>
      <c r="J35" s="81" t="s">
        <v>65</v>
      </c>
      <c r="K35" s="81" t="s">
        <v>203</v>
      </c>
      <c r="L35" s="81"/>
      <c r="M35" s="90" t="s">
        <v>204</v>
      </c>
      <c r="N35" s="81">
        <v>2015</v>
      </c>
      <c r="O35" s="81" t="s">
        <v>205</v>
      </c>
      <c r="P35" s="81" t="s">
        <v>22</v>
      </c>
      <c r="Q35" s="81" t="s">
        <v>23</v>
      </c>
      <c r="R35" s="81" t="s">
        <v>45</v>
      </c>
      <c r="S35" s="81">
        <v>9002743</v>
      </c>
      <c r="T35" s="81" t="s">
        <v>206</v>
      </c>
      <c r="U35" s="81"/>
      <c r="V35" s="81"/>
      <c r="W35" s="81" t="s">
        <v>1163</v>
      </c>
      <c r="X35" s="81"/>
      <c r="Y35" s="81"/>
      <c r="Z35" s="81"/>
      <c r="AA35" s="81"/>
      <c r="AB35" s="81"/>
      <c r="AC35" s="81"/>
      <c r="AD35" s="91"/>
      <c r="AE35" s="91"/>
      <c r="AF35" s="81"/>
      <c r="AG35" s="81"/>
      <c r="AH35" s="92">
        <v>1</v>
      </c>
      <c r="AI35" s="90" t="s">
        <v>84</v>
      </c>
      <c r="AJ35" s="81"/>
      <c r="AK35" s="81"/>
      <c r="AL35" s="81" t="s">
        <v>84</v>
      </c>
      <c r="AM35" s="81"/>
      <c r="AN35" s="93" t="s">
        <v>1638</v>
      </c>
      <c r="AO35" s="93" t="s">
        <v>1636</v>
      </c>
      <c r="AP35" s="81" t="str">
        <f>CONCATENATE(I35," ",J35," ",M35," ",AO35)</f>
        <v>Minibus Iveco GTLG-68 Taller Mecánico</v>
      </c>
      <c r="AQ35" s="81" t="s">
        <v>1975</v>
      </c>
      <c r="AR35" s="81" t="s">
        <v>40</v>
      </c>
      <c r="AS35" s="81" t="s">
        <v>1170</v>
      </c>
      <c r="AT35" s="81" t="s">
        <v>1976</v>
      </c>
      <c r="AU35" s="81" t="s">
        <v>1977</v>
      </c>
      <c r="AV35" s="81"/>
    </row>
    <row r="36" spans="1:48" ht="12" customHeight="1" x14ac:dyDescent="0.25">
      <c r="A36" s="81">
        <v>35</v>
      </c>
      <c r="B36" s="81"/>
      <c r="C36" s="81"/>
      <c r="D36" s="81">
        <v>300</v>
      </c>
      <c r="E36" s="81" t="s">
        <v>1159</v>
      </c>
      <c r="F36" s="81" t="s">
        <v>1177</v>
      </c>
      <c r="G36" s="81">
        <v>0</v>
      </c>
      <c r="H36" s="90" t="s">
        <v>40</v>
      </c>
      <c r="I36" s="81" t="s">
        <v>30</v>
      </c>
      <c r="J36" s="81" t="s">
        <v>76</v>
      </c>
      <c r="K36" s="81" t="s">
        <v>249</v>
      </c>
      <c r="L36" s="81"/>
      <c r="M36" s="90" t="s">
        <v>1178</v>
      </c>
      <c r="N36" s="81">
        <v>2015</v>
      </c>
      <c r="O36" s="81" t="s">
        <v>79</v>
      </c>
      <c r="P36" s="81" t="s">
        <v>43</v>
      </c>
      <c r="Q36" s="81"/>
      <c r="R36" s="81" t="s">
        <v>45</v>
      </c>
      <c r="S36" s="81" t="s">
        <v>1179</v>
      </c>
      <c r="T36" s="81" t="s">
        <v>1180</v>
      </c>
      <c r="U36" s="81"/>
      <c r="V36" s="81"/>
      <c r="W36" s="81" t="s">
        <v>1163</v>
      </c>
      <c r="X36" s="81"/>
      <c r="Y36" s="81"/>
      <c r="Z36" s="81"/>
      <c r="AA36" s="81"/>
      <c r="AB36" s="81"/>
      <c r="AC36" s="81"/>
      <c r="AD36" s="91"/>
      <c r="AE36" s="91"/>
      <c r="AF36" s="81"/>
      <c r="AG36" s="81"/>
      <c r="AH36" s="92">
        <v>1</v>
      </c>
      <c r="AI36" s="90"/>
      <c r="AJ36" s="81"/>
      <c r="AK36" s="81"/>
      <c r="AL36" s="81" t="e">
        <v>#N/A</v>
      </c>
      <c r="AM36" s="81"/>
      <c r="AN36" s="88" t="s">
        <v>1669</v>
      </c>
      <c r="AO36" s="88" t="s">
        <v>1669</v>
      </c>
      <c r="AP36" s="81" t="str">
        <f>CONCATENATE(I36," ",J36," ",M36," ",AO36)</f>
        <v>Camioneta Chevrolet GWGR-80 OTROS</v>
      </c>
      <c r="AQ36" s="81" t="s">
        <v>1987</v>
      </c>
      <c r="AR36" s="81" t="s">
        <v>1983</v>
      </c>
      <c r="AS36" s="81"/>
      <c r="AT36" s="81"/>
      <c r="AU36" s="81" t="s">
        <v>1977</v>
      </c>
      <c r="AV36" s="81"/>
    </row>
    <row r="37" spans="1:48" ht="12" customHeight="1" x14ac:dyDescent="0.25">
      <c r="A37" s="81">
        <v>36</v>
      </c>
      <c r="B37" s="81" t="s">
        <v>1158</v>
      </c>
      <c r="C37" s="81"/>
      <c r="D37" s="81">
        <v>300</v>
      </c>
      <c r="E37" s="81" t="s">
        <v>1159</v>
      </c>
      <c r="F37" s="81" t="s">
        <v>1160</v>
      </c>
      <c r="G37" s="81">
        <v>10</v>
      </c>
      <c r="H37" s="90" t="s">
        <v>40</v>
      </c>
      <c r="I37" s="81" t="s">
        <v>171</v>
      </c>
      <c r="J37" s="81" t="s">
        <v>298</v>
      </c>
      <c r="K37" s="81" t="s">
        <v>222</v>
      </c>
      <c r="L37" s="81"/>
      <c r="M37" s="90" t="s">
        <v>223</v>
      </c>
      <c r="N37" s="81">
        <v>2015</v>
      </c>
      <c r="O37" s="81" t="s">
        <v>171</v>
      </c>
      <c r="P37" s="81" t="s">
        <v>43</v>
      </c>
      <c r="Q37" s="81" t="s">
        <v>175</v>
      </c>
      <c r="R37" s="81" t="s">
        <v>45</v>
      </c>
      <c r="S37" s="81">
        <v>11599429</v>
      </c>
      <c r="T37" s="81" t="s">
        <v>224</v>
      </c>
      <c r="U37" s="81"/>
      <c r="V37" s="81"/>
      <c r="W37" s="81" t="s">
        <v>1163</v>
      </c>
      <c r="X37" s="81"/>
      <c r="Y37" s="81"/>
      <c r="Z37" s="81"/>
      <c r="AA37" s="81"/>
      <c r="AB37" s="81"/>
      <c r="AC37" s="81"/>
      <c r="AD37" s="91"/>
      <c r="AE37" s="91"/>
      <c r="AF37" s="81"/>
      <c r="AG37" s="81"/>
      <c r="AH37" s="92">
        <v>1</v>
      </c>
      <c r="AI37" s="90" t="s">
        <v>129</v>
      </c>
      <c r="AJ37" s="81"/>
      <c r="AK37" s="81"/>
      <c r="AL37" s="81" t="s">
        <v>129</v>
      </c>
      <c r="AM37" s="81"/>
      <c r="AN37" s="84" t="str">
        <f>VLOOKUP(AI37,DatoCC!$C$4:$E$29,2,0)</f>
        <v>01-03-01</v>
      </c>
      <c r="AO37" s="81" t="str">
        <f>VLOOKUP(AI37,DatoCC!$C$4:$E$29,3,0)</f>
        <v>Taller Mecánico</v>
      </c>
      <c r="AP37" s="81" t="str">
        <f>CONCATENATE(I37," ",J37," ",M37," ",AO37)</f>
        <v>Cargador Frontal VOLVO HDWP-86 Taller Mecánico</v>
      </c>
      <c r="AQ37" s="81" t="s">
        <v>1975</v>
      </c>
      <c r="AR37" s="81" t="s">
        <v>40</v>
      </c>
      <c r="AS37" s="81" t="s">
        <v>1170</v>
      </c>
      <c r="AT37" s="81" t="s">
        <v>1976</v>
      </c>
      <c r="AU37" s="81" t="s">
        <v>1977</v>
      </c>
      <c r="AV37" s="81"/>
    </row>
    <row r="38" spans="1:48" ht="12" customHeight="1" x14ac:dyDescent="0.25">
      <c r="A38" s="81">
        <v>37</v>
      </c>
      <c r="B38" s="81" t="s">
        <v>1158</v>
      </c>
      <c r="C38" s="81"/>
      <c r="D38" s="81">
        <v>300</v>
      </c>
      <c r="E38" s="81" t="s">
        <v>1159</v>
      </c>
      <c r="F38" s="81" t="s">
        <v>1160</v>
      </c>
      <c r="G38" s="81">
        <v>10</v>
      </c>
      <c r="H38" s="90" t="s">
        <v>40</v>
      </c>
      <c r="I38" s="81" t="s">
        <v>30</v>
      </c>
      <c r="J38" s="81" t="s">
        <v>226</v>
      </c>
      <c r="K38" s="81" t="s">
        <v>227</v>
      </c>
      <c r="L38" s="81"/>
      <c r="M38" s="90" t="s">
        <v>228</v>
      </c>
      <c r="N38" s="81">
        <v>2015</v>
      </c>
      <c r="O38" s="81" t="s">
        <v>79</v>
      </c>
      <c r="P38" s="81" t="s">
        <v>43</v>
      </c>
      <c r="Q38" s="81" t="s">
        <v>229</v>
      </c>
      <c r="R38" s="81" t="s">
        <v>45</v>
      </c>
      <c r="S38" s="81" t="s">
        <v>230</v>
      </c>
      <c r="T38" s="81" t="s">
        <v>231</v>
      </c>
      <c r="U38" s="81"/>
      <c r="V38" s="81"/>
      <c r="W38" s="81" t="s">
        <v>1163</v>
      </c>
      <c r="X38" s="81"/>
      <c r="Y38" s="81"/>
      <c r="Z38" s="81"/>
      <c r="AA38" s="81"/>
      <c r="AB38" s="81"/>
      <c r="AC38" s="81"/>
      <c r="AD38" s="91"/>
      <c r="AE38" s="91"/>
      <c r="AF38" s="81"/>
      <c r="AG38" s="81"/>
      <c r="AH38" s="92">
        <v>1</v>
      </c>
      <c r="AI38" s="90" t="s">
        <v>129</v>
      </c>
      <c r="AJ38" s="81"/>
      <c r="AK38" s="81"/>
      <c r="AL38" s="81" t="s">
        <v>129</v>
      </c>
      <c r="AM38" s="81"/>
      <c r="AN38" s="84" t="str">
        <f>VLOOKUP(AI38,DatoCC!$C$4:$E$29,2,0)</f>
        <v>01-03-01</v>
      </c>
      <c r="AO38" s="81" t="str">
        <f>VLOOKUP(AI38,DatoCC!$C$4:$E$29,3,0)</f>
        <v>Taller Mecánico</v>
      </c>
      <c r="AP38" s="81" t="str">
        <f>CONCATENATE(I38," ",J38," ",M38," ",AO38)</f>
        <v>Camioneta Mitsubishi GZBS-15 Taller Mecánico</v>
      </c>
      <c r="AQ38" s="81" t="s">
        <v>1975</v>
      </c>
      <c r="AR38" s="81" t="s">
        <v>40</v>
      </c>
      <c r="AS38" s="81" t="s">
        <v>1170</v>
      </c>
      <c r="AT38" s="81" t="s">
        <v>1976</v>
      </c>
      <c r="AU38" s="81" t="s">
        <v>1977</v>
      </c>
      <c r="AV38" s="81"/>
    </row>
    <row r="39" spans="1:48" ht="12" customHeight="1" x14ac:dyDescent="0.25">
      <c r="A39" s="81">
        <v>38</v>
      </c>
      <c r="B39" s="81" t="s">
        <v>1158</v>
      </c>
      <c r="C39" s="81"/>
      <c r="D39" s="81">
        <v>300</v>
      </c>
      <c r="E39" s="81" t="s">
        <v>1159</v>
      </c>
      <c r="F39" s="81" t="s">
        <v>1160</v>
      </c>
      <c r="G39" s="81">
        <v>11</v>
      </c>
      <c r="H39" s="90" t="s">
        <v>40</v>
      </c>
      <c r="I39" s="81" t="s">
        <v>1164</v>
      </c>
      <c r="J39" s="81" t="s">
        <v>65</v>
      </c>
      <c r="K39" s="81" t="s">
        <v>193</v>
      </c>
      <c r="L39" s="81"/>
      <c r="M39" s="90" t="s">
        <v>236</v>
      </c>
      <c r="N39" s="81">
        <v>2016</v>
      </c>
      <c r="O39" s="81" t="s">
        <v>68</v>
      </c>
      <c r="P39" s="81" t="s">
        <v>112</v>
      </c>
      <c r="Q39" s="81" t="s">
        <v>229</v>
      </c>
      <c r="R39" s="81" t="s">
        <v>45</v>
      </c>
      <c r="S39" s="81">
        <v>240574</v>
      </c>
      <c r="T39" s="81" t="s">
        <v>237</v>
      </c>
      <c r="U39" s="81"/>
      <c r="V39" s="81"/>
      <c r="W39" s="81" t="s">
        <v>1163</v>
      </c>
      <c r="X39" s="81"/>
      <c r="Y39" s="81"/>
      <c r="Z39" s="81"/>
      <c r="AA39" s="81"/>
      <c r="AB39" s="81"/>
      <c r="AC39" s="81"/>
      <c r="AD39" s="91"/>
      <c r="AE39" s="91"/>
      <c r="AF39" s="81"/>
      <c r="AG39" s="81"/>
      <c r="AH39" s="92">
        <v>1</v>
      </c>
      <c r="AI39" s="90" t="s">
        <v>116</v>
      </c>
      <c r="AJ39" s="81"/>
      <c r="AK39" s="81"/>
      <c r="AL39" s="81" t="s">
        <v>116</v>
      </c>
      <c r="AM39" s="81"/>
      <c r="AN39" s="84" t="str">
        <f>VLOOKUP(AI39,DatoCC!$C$4:$E$29,2,0)</f>
        <v>01-03-01</v>
      </c>
      <c r="AO39" s="81" t="str">
        <f>VLOOKUP(AI39,DatoCC!$C$4:$E$29,3,0)</f>
        <v>Taller Mecánico</v>
      </c>
      <c r="AP39" s="81" t="str">
        <f>CONCATENATE(I39," ",J39," ",M39," ",AO39)</f>
        <v>CAMIÓN Iveco HTBZ-40 Taller Mecánico</v>
      </c>
      <c r="AQ39" s="81" t="s">
        <v>1975</v>
      </c>
      <c r="AR39" s="81" t="s">
        <v>40</v>
      </c>
      <c r="AS39" s="81" t="s">
        <v>1170</v>
      </c>
      <c r="AT39" s="81" t="s">
        <v>1976</v>
      </c>
      <c r="AU39" s="81" t="s">
        <v>1977</v>
      </c>
      <c r="AV39" s="81"/>
    </row>
    <row r="40" spans="1:48" ht="12" customHeight="1" x14ac:dyDescent="0.25">
      <c r="A40" s="81">
        <v>39</v>
      </c>
      <c r="B40" s="81" t="s">
        <v>1158</v>
      </c>
      <c r="C40" s="81"/>
      <c r="D40" s="81">
        <v>300</v>
      </c>
      <c r="E40" s="81" t="s">
        <v>1159</v>
      </c>
      <c r="F40" s="81" t="s">
        <v>1160</v>
      </c>
      <c r="G40" s="81">
        <v>11</v>
      </c>
      <c r="H40" s="90" t="s">
        <v>40</v>
      </c>
      <c r="I40" s="81" t="s">
        <v>1164</v>
      </c>
      <c r="J40" s="81" t="s">
        <v>65</v>
      </c>
      <c r="K40" s="81" t="s">
        <v>193</v>
      </c>
      <c r="L40" s="81"/>
      <c r="M40" s="90" t="s">
        <v>238</v>
      </c>
      <c r="N40" s="81">
        <v>2016</v>
      </c>
      <c r="O40" s="81" t="s">
        <v>68</v>
      </c>
      <c r="P40" s="81" t="s">
        <v>112</v>
      </c>
      <c r="Q40" s="81" t="s">
        <v>229</v>
      </c>
      <c r="R40" s="81" t="s">
        <v>45</v>
      </c>
      <c r="S40" s="81">
        <v>239962</v>
      </c>
      <c r="T40" s="81" t="s">
        <v>239</v>
      </c>
      <c r="U40" s="81"/>
      <c r="V40" s="81"/>
      <c r="W40" s="81" t="s">
        <v>1163</v>
      </c>
      <c r="X40" s="81"/>
      <c r="Y40" s="81"/>
      <c r="Z40" s="81"/>
      <c r="AA40" s="81"/>
      <c r="AB40" s="81"/>
      <c r="AC40" s="81"/>
      <c r="AD40" s="91"/>
      <c r="AE40" s="91"/>
      <c r="AF40" s="81"/>
      <c r="AG40" s="81"/>
      <c r="AH40" s="92">
        <v>1</v>
      </c>
      <c r="AI40" s="90" t="s">
        <v>116</v>
      </c>
      <c r="AJ40" s="81"/>
      <c r="AK40" s="81"/>
      <c r="AL40" s="81" t="s">
        <v>116</v>
      </c>
      <c r="AM40" s="81"/>
      <c r="AN40" s="84" t="str">
        <f>VLOOKUP(AI40,DatoCC!$C$4:$E$29,2,0)</f>
        <v>01-03-01</v>
      </c>
      <c r="AO40" s="81" t="str">
        <f>VLOOKUP(AI40,DatoCC!$C$4:$E$29,3,0)</f>
        <v>Taller Mecánico</v>
      </c>
      <c r="AP40" s="81" t="str">
        <f>CONCATENATE(I40," ",J40," ",M40," ",AO40)</f>
        <v>CAMIÓN Iveco HTBZ-38 Taller Mecánico</v>
      </c>
      <c r="AQ40" s="81" t="s">
        <v>1975</v>
      </c>
      <c r="AR40" s="81" t="s">
        <v>40</v>
      </c>
      <c r="AS40" s="81" t="s">
        <v>1170</v>
      </c>
      <c r="AT40" s="81" t="s">
        <v>1976</v>
      </c>
      <c r="AU40" s="81" t="s">
        <v>1977</v>
      </c>
      <c r="AV40" s="81"/>
    </row>
    <row r="41" spans="1:48" ht="12" customHeight="1" x14ac:dyDescent="0.25">
      <c r="A41" s="81">
        <v>40</v>
      </c>
      <c r="B41" s="81" t="s">
        <v>1158</v>
      </c>
      <c r="C41" s="81"/>
      <c r="D41" s="81">
        <v>300</v>
      </c>
      <c r="E41" s="81" t="s">
        <v>1159</v>
      </c>
      <c r="F41" s="81" t="s">
        <v>1160</v>
      </c>
      <c r="G41" s="81">
        <v>11</v>
      </c>
      <c r="H41" s="90" t="s">
        <v>40</v>
      </c>
      <c r="I41" s="81" t="s">
        <v>1164</v>
      </c>
      <c r="J41" s="81" t="s">
        <v>65</v>
      </c>
      <c r="K41" s="81" t="s">
        <v>193</v>
      </c>
      <c r="L41" s="81"/>
      <c r="M41" s="90" t="s">
        <v>242</v>
      </c>
      <c r="N41" s="81">
        <v>2016</v>
      </c>
      <c r="O41" s="81" t="s">
        <v>68</v>
      </c>
      <c r="P41" s="81" t="s">
        <v>112</v>
      </c>
      <c r="Q41" s="81" t="s">
        <v>229</v>
      </c>
      <c r="R41" s="81" t="s">
        <v>45</v>
      </c>
      <c r="S41" s="81">
        <v>240619</v>
      </c>
      <c r="T41" s="81" t="s">
        <v>243</v>
      </c>
      <c r="U41" s="81"/>
      <c r="V41" s="81"/>
      <c r="W41" s="81" t="s">
        <v>1163</v>
      </c>
      <c r="X41" s="81"/>
      <c r="Y41" s="81"/>
      <c r="Z41" s="81"/>
      <c r="AA41" s="81"/>
      <c r="AB41" s="81"/>
      <c r="AC41" s="81"/>
      <c r="AD41" s="91"/>
      <c r="AE41" s="91"/>
      <c r="AF41" s="81"/>
      <c r="AG41" s="81"/>
      <c r="AH41" s="92">
        <v>1</v>
      </c>
      <c r="AI41" s="90" t="s">
        <v>116</v>
      </c>
      <c r="AJ41" s="81"/>
      <c r="AK41" s="81"/>
      <c r="AL41" s="81" t="s">
        <v>116</v>
      </c>
      <c r="AM41" s="81"/>
      <c r="AN41" s="84" t="str">
        <f>VLOOKUP(AI41,DatoCC!$C$4:$E$29,2,0)</f>
        <v>01-03-01</v>
      </c>
      <c r="AO41" s="81" t="str">
        <f>VLOOKUP(AI41,DatoCC!$C$4:$E$29,3,0)</f>
        <v>Taller Mecánico</v>
      </c>
      <c r="AP41" s="81" t="str">
        <f>CONCATENATE(I41," ",J41," ",M41," ",AO41)</f>
        <v>CAMIÓN Iveco HTWC-15 Taller Mecánico</v>
      </c>
      <c r="AQ41" s="81" t="s">
        <v>1975</v>
      </c>
      <c r="AR41" s="81" t="s">
        <v>40</v>
      </c>
      <c r="AS41" s="81" t="s">
        <v>1170</v>
      </c>
      <c r="AT41" s="81" t="s">
        <v>1976</v>
      </c>
      <c r="AU41" s="81" t="s">
        <v>1977</v>
      </c>
      <c r="AV41" s="81"/>
    </row>
    <row r="42" spans="1:48" ht="12" customHeight="1" x14ac:dyDescent="0.25">
      <c r="A42" s="81">
        <v>41</v>
      </c>
      <c r="B42" s="81" t="s">
        <v>1158</v>
      </c>
      <c r="C42" s="81"/>
      <c r="D42" s="81">
        <v>300</v>
      </c>
      <c r="E42" s="81" t="s">
        <v>1159</v>
      </c>
      <c r="F42" s="81" t="s">
        <v>1160</v>
      </c>
      <c r="G42" s="81">
        <v>10</v>
      </c>
      <c r="H42" s="90" t="s">
        <v>40</v>
      </c>
      <c r="I42" s="81" t="s">
        <v>1164</v>
      </c>
      <c r="J42" s="81" t="s">
        <v>65</v>
      </c>
      <c r="K42" s="81" t="s">
        <v>193</v>
      </c>
      <c r="L42" s="81"/>
      <c r="M42" s="90" t="s">
        <v>281</v>
      </c>
      <c r="N42" s="81">
        <v>2016</v>
      </c>
      <c r="O42" s="81" t="s">
        <v>282</v>
      </c>
      <c r="P42" s="81" t="s">
        <v>112</v>
      </c>
      <c r="Q42" s="81" t="s">
        <v>229</v>
      </c>
      <c r="R42" s="81" t="s">
        <v>45</v>
      </c>
      <c r="S42" s="81">
        <v>240607</v>
      </c>
      <c r="T42" s="81" t="s">
        <v>283</v>
      </c>
      <c r="U42" s="81"/>
      <c r="V42" s="81"/>
      <c r="W42" s="81" t="s">
        <v>1163</v>
      </c>
      <c r="X42" s="81"/>
      <c r="Y42" s="81"/>
      <c r="Z42" s="81"/>
      <c r="AA42" s="81"/>
      <c r="AB42" s="81"/>
      <c r="AC42" s="81"/>
      <c r="AD42" s="91"/>
      <c r="AE42" s="91"/>
      <c r="AF42" s="81"/>
      <c r="AG42" s="81"/>
      <c r="AH42" s="92">
        <v>1</v>
      </c>
      <c r="AI42" s="90" t="s">
        <v>129</v>
      </c>
      <c r="AJ42" s="81"/>
      <c r="AK42" s="81"/>
      <c r="AL42" s="81" t="s">
        <v>129</v>
      </c>
      <c r="AM42" s="81"/>
      <c r="AN42" s="84" t="str">
        <f>VLOOKUP(AI42,DatoCC!$C$4:$E$29,2,0)</f>
        <v>01-03-01</v>
      </c>
      <c r="AO42" s="81" t="str">
        <f>VLOOKUP(AI42,DatoCC!$C$4:$E$29,3,0)</f>
        <v>Taller Mecánico</v>
      </c>
      <c r="AP42" s="81" t="str">
        <f>CONCATENATE(I42," ",J42," ",M42," ",AO42)</f>
        <v>CAMIÓN Iveco HXXS-18 Taller Mecánico</v>
      </c>
      <c r="AQ42" s="81" t="s">
        <v>1975</v>
      </c>
      <c r="AR42" s="81" t="s">
        <v>40</v>
      </c>
      <c r="AS42" s="81" t="s">
        <v>1170</v>
      </c>
      <c r="AT42" s="81" t="s">
        <v>1976</v>
      </c>
      <c r="AU42" s="81" t="s">
        <v>1977</v>
      </c>
      <c r="AV42" s="81"/>
    </row>
    <row r="43" spans="1:48" ht="12" customHeight="1" x14ac:dyDescent="0.25">
      <c r="A43" s="81">
        <v>42</v>
      </c>
      <c r="B43" s="81"/>
      <c r="C43" s="81"/>
      <c r="D43" s="81">
        <v>300</v>
      </c>
      <c r="E43" s="81" t="s">
        <v>1159</v>
      </c>
      <c r="F43" s="81" t="s">
        <v>1177</v>
      </c>
      <c r="G43" s="81">
        <v>0</v>
      </c>
      <c r="H43" s="90" t="s">
        <v>40</v>
      </c>
      <c r="I43" s="81" t="s">
        <v>30</v>
      </c>
      <c r="J43" s="81" t="s">
        <v>76</v>
      </c>
      <c r="K43" s="81" t="s">
        <v>249</v>
      </c>
      <c r="L43" s="81"/>
      <c r="M43" s="90" t="s">
        <v>1181</v>
      </c>
      <c r="N43" s="81">
        <v>2016</v>
      </c>
      <c r="O43" s="81" t="s">
        <v>79</v>
      </c>
      <c r="P43" s="81" t="s">
        <v>43</v>
      </c>
      <c r="Q43" s="81" t="s">
        <v>251</v>
      </c>
      <c r="R43" s="81" t="s">
        <v>45</v>
      </c>
      <c r="S43" s="81" t="s">
        <v>1182</v>
      </c>
      <c r="T43" s="81" t="s">
        <v>1183</v>
      </c>
      <c r="U43" s="81"/>
      <c r="V43" s="81"/>
      <c r="W43" s="81" t="s">
        <v>1163</v>
      </c>
      <c r="X43" s="81"/>
      <c r="Y43" s="81"/>
      <c r="Z43" s="81"/>
      <c r="AA43" s="81"/>
      <c r="AB43" s="81"/>
      <c r="AC43" s="81"/>
      <c r="AD43" s="91"/>
      <c r="AE43" s="91"/>
      <c r="AF43" s="81"/>
      <c r="AG43" s="81"/>
      <c r="AH43" s="92">
        <v>1</v>
      </c>
      <c r="AI43" s="90"/>
      <c r="AJ43" s="81"/>
      <c r="AK43" s="81"/>
      <c r="AL43" s="81" t="e">
        <v>#N/A</v>
      </c>
      <c r="AM43" s="81"/>
      <c r="AN43" s="88" t="s">
        <v>1669</v>
      </c>
      <c r="AO43" s="88" t="s">
        <v>1669</v>
      </c>
      <c r="AP43" s="81" t="str">
        <f>CONCATENATE(I43," ",J43," ",M43," ",AO43)</f>
        <v>Camioneta Chevrolet HSVH-93 OTROS</v>
      </c>
      <c r="AQ43" s="81" t="s">
        <v>1975</v>
      </c>
      <c r="AR43" s="81" t="s">
        <v>40</v>
      </c>
      <c r="AS43" s="81" t="s">
        <v>1170</v>
      </c>
      <c r="AT43" s="81" t="s">
        <v>1976</v>
      </c>
      <c r="AU43" s="81" t="s">
        <v>1977</v>
      </c>
      <c r="AV43" s="81"/>
    </row>
    <row r="44" spans="1:48" ht="12" customHeight="1" x14ac:dyDescent="0.25">
      <c r="A44" s="81">
        <v>43</v>
      </c>
      <c r="B44" s="81" t="s">
        <v>1158</v>
      </c>
      <c r="C44" s="81"/>
      <c r="D44" s="81">
        <v>300</v>
      </c>
      <c r="E44" s="81" t="s">
        <v>1159</v>
      </c>
      <c r="F44" s="81" t="s">
        <v>1160</v>
      </c>
      <c r="G44" s="81">
        <v>10</v>
      </c>
      <c r="H44" s="90" t="s">
        <v>16</v>
      </c>
      <c r="I44" s="81" t="s">
        <v>1164</v>
      </c>
      <c r="J44" s="81" t="s">
        <v>65</v>
      </c>
      <c r="K44" s="81" t="s">
        <v>261</v>
      </c>
      <c r="L44" s="81"/>
      <c r="M44" s="90" t="s">
        <v>266</v>
      </c>
      <c r="N44" s="81">
        <v>2016</v>
      </c>
      <c r="O44" s="81" t="s">
        <v>79</v>
      </c>
      <c r="P44" s="81" t="s">
        <v>22</v>
      </c>
      <c r="Q44" s="81" t="s">
        <v>263</v>
      </c>
      <c r="R44" s="81" t="s">
        <v>45</v>
      </c>
      <c r="S44" s="81">
        <v>2470465</v>
      </c>
      <c r="T44" s="81" t="s">
        <v>268</v>
      </c>
      <c r="U44" s="81"/>
      <c r="V44" s="81"/>
      <c r="W44" s="81" t="s">
        <v>1165</v>
      </c>
      <c r="X44" s="81"/>
      <c r="Y44" s="81"/>
      <c r="Z44" s="81"/>
      <c r="AA44" s="81"/>
      <c r="AB44" s="81"/>
      <c r="AC44" s="81"/>
      <c r="AD44" s="91"/>
      <c r="AE44" s="91"/>
      <c r="AF44" s="81"/>
      <c r="AG44" s="81"/>
      <c r="AH44" s="92">
        <v>1</v>
      </c>
      <c r="AI44" s="90" t="s">
        <v>1965</v>
      </c>
      <c r="AJ44" s="81"/>
      <c r="AK44" s="81"/>
      <c r="AL44" s="81" t="s">
        <v>129</v>
      </c>
      <c r="AM44" s="81"/>
      <c r="AN44" s="84" t="str">
        <f>VLOOKUP(AI44,DatoCC!$C$4:$E$29,2,0)</f>
        <v>006-09</v>
      </c>
      <c r="AO44" s="81" t="str">
        <f>VLOOKUP(AI44,DatoCC!$C$4:$E$29,3,0)</f>
        <v>Taller Mecánico La Serena</v>
      </c>
      <c r="AP44" s="81" t="str">
        <f>CONCATENATE(I44," ",J44," ",M44," ",AO44)</f>
        <v>CAMIÓN Iveco HTWC-50 Taller Mecánico La Serena</v>
      </c>
      <c r="AQ44" s="81" t="s">
        <v>1978</v>
      </c>
      <c r="AR44" s="81" t="s">
        <v>1979</v>
      </c>
      <c r="AS44" s="81" t="s">
        <v>1980</v>
      </c>
      <c r="AT44" s="81" t="s">
        <v>1981</v>
      </c>
      <c r="AU44" s="81" t="s">
        <v>1977</v>
      </c>
      <c r="AV44" s="81"/>
    </row>
    <row r="45" spans="1:48" ht="12" customHeight="1" x14ac:dyDescent="0.25">
      <c r="A45" s="81">
        <v>44</v>
      </c>
      <c r="B45" s="81" t="s">
        <v>1158</v>
      </c>
      <c r="C45" s="81"/>
      <c r="D45" s="81">
        <v>300</v>
      </c>
      <c r="E45" s="81" t="s">
        <v>1159</v>
      </c>
      <c r="F45" s="81" t="s">
        <v>1177</v>
      </c>
      <c r="G45" s="81">
        <v>10</v>
      </c>
      <c r="H45" s="90" t="s">
        <v>40</v>
      </c>
      <c r="I45" s="81" t="s">
        <v>399</v>
      </c>
      <c r="J45" s="81" t="s">
        <v>270</v>
      </c>
      <c r="K45" s="81" t="s">
        <v>594</v>
      </c>
      <c r="L45" s="81"/>
      <c r="M45" s="90" t="s">
        <v>1184</v>
      </c>
      <c r="N45" s="81">
        <v>2016</v>
      </c>
      <c r="O45" s="81" t="s">
        <v>399</v>
      </c>
      <c r="P45" s="81" t="s">
        <v>43</v>
      </c>
      <c r="Q45" s="81" t="s">
        <v>273</v>
      </c>
      <c r="R45" s="81" t="s">
        <v>45</v>
      </c>
      <c r="S45" s="81">
        <v>1366378</v>
      </c>
      <c r="T45" s="81" t="s">
        <v>1185</v>
      </c>
      <c r="U45" s="81"/>
      <c r="V45" s="81"/>
      <c r="W45" s="81" t="s">
        <v>1163</v>
      </c>
      <c r="X45" s="81"/>
      <c r="Y45" s="81"/>
      <c r="Z45" s="81"/>
      <c r="AA45" s="81"/>
      <c r="AB45" s="81"/>
      <c r="AC45" s="81"/>
      <c r="AD45" s="91"/>
      <c r="AE45" s="91"/>
      <c r="AF45" s="81"/>
      <c r="AG45" s="81"/>
      <c r="AH45" s="92">
        <v>1</v>
      </c>
      <c r="AI45" s="90" t="s">
        <v>129</v>
      </c>
      <c r="AJ45" s="81"/>
      <c r="AK45" s="81"/>
      <c r="AL45" s="81" t="e">
        <v>#N/A</v>
      </c>
      <c r="AM45" s="81"/>
      <c r="AN45" s="84" t="str">
        <f>VLOOKUP(AI45,DatoCC!$C$4:$E$29,2,0)</f>
        <v>01-03-01</v>
      </c>
      <c r="AO45" s="81" t="str">
        <f>VLOOKUP(AI45,DatoCC!$C$4:$E$29,3,0)</f>
        <v>Taller Mecánico</v>
      </c>
      <c r="AP45" s="81" t="str">
        <f>CONCATENATE(I45," ",J45," ",M45," ",AO45)</f>
        <v>Retroexcavadora New Holland HXXS-32 Taller Mecánico</v>
      </c>
      <c r="AQ45" s="81" t="s">
        <v>1988</v>
      </c>
      <c r="AR45" s="81" t="s">
        <v>1983</v>
      </c>
      <c r="AS45" s="81"/>
      <c r="AT45" s="81"/>
      <c r="AU45" s="81" t="s">
        <v>1977</v>
      </c>
      <c r="AV45" s="81"/>
    </row>
    <row r="46" spans="1:48" ht="12" customHeight="1" x14ac:dyDescent="0.25">
      <c r="A46" s="81">
        <v>45</v>
      </c>
      <c r="B46" s="81" t="s">
        <v>1158</v>
      </c>
      <c r="C46" s="81"/>
      <c r="D46" s="81">
        <v>300</v>
      </c>
      <c r="E46" s="81" t="s">
        <v>1159</v>
      </c>
      <c r="F46" s="81" t="s">
        <v>1160</v>
      </c>
      <c r="G46" s="81">
        <v>10</v>
      </c>
      <c r="H46" s="90" t="s">
        <v>40</v>
      </c>
      <c r="I46" s="81" t="s">
        <v>1164</v>
      </c>
      <c r="J46" s="81" t="s">
        <v>65</v>
      </c>
      <c r="K46" s="81" t="s">
        <v>193</v>
      </c>
      <c r="L46" s="81"/>
      <c r="M46" s="90" t="s">
        <v>285</v>
      </c>
      <c r="N46" s="81">
        <v>2016</v>
      </c>
      <c r="O46" s="81" t="s">
        <v>1186</v>
      </c>
      <c r="P46" s="81" t="s">
        <v>112</v>
      </c>
      <c r="Q46" s="81" t="s">
        <v>229</v>
      </c>
      <c r="R46" s="81" t="s">
        <v>45</v>
      </c>
      <c r="S46" s="81">
        <v>240924</v>
      </c>
      <c r="T46" s="81" t="s">
        <v>287</v>
      </c>
      <c r="U46" s="81"/>
      <c r="V46" s="81"/>
      <c r="W46" s="81" t="s">
        <v>1165</v>
      </c>
      <c r="X46" s="81"/>
      <c r="Y46" s="81"/>
      <c r="Z46" s="81"/>
      <c r="AA46" s="81"/>
      <c r="AB46" s="81"/>
      <c r="AC46" s="81"/>
      <c r="AD46" s="91"/>
      <c r="AE46" s="91"/>
      <c r="AF46" s="81"/>
      <c r="AG46" s="81"/>
      <c r="AH46" s="92">
        <v>1</v>
      </c>
      <c r="AI46" s="90" t="s">
        <v>129</v>
      </c>
      <c r="AJ46" s="81"/>
      <c r="AK46" s="81"/>
      <c r="AL46" s="81" t="s">
        <v>129</v>
      </c>
      <c r="AM46" s="81"/>
      <c r="AN46" s="84" t="str">
        <f>VLOOKUP(AI46,DatoCC!$C$4:$E$29,2,0)</f>
        <v>01-03-01</v>
      </c>
      <c r="AO46" s="81" t="str">
        <f>VLOOKUP(AI46,DatoCC!$C$4:$E$29,3,0)</f>
        <v>Taller Mecánico</v>
      </c>
      <c r="AP46" s="81" t="str">
        <f>CONCATENATE(I46," ",J46," ",M46," ",AO46)</f>
        <v>CAMIÓN Iveco HXXS-19 Taller Mecánico</v>
      </c>
      <c r="AQ46" s="81" t="s">
        <v>1975</v>
      </c>
      <c r="AR46" s="81" t="s">
        <v>40</v>
      </c>
      <c r="AS46" s="81" t="s">
        <v>1170</v>
      </c>
      <c r="AT46" s="81" t="s">
        <v>1976</v>
      </c>
      <c r="AU46" s="81" t="s">
        <v>1977</v>
      </c>
      <c r="AV46" s="81"/>
    </row>
    <row r="47" spans="1:48" ht="12" customHeight="1" x14ac:dyDescent="0.25">
      <c r="A47" s="81">
        <v>46</v>
      </c>
      <c r="B47" s="81" t="s">
        <v>1158</v>
      </c>
      <c r="C47" s="81"/>
      <c r="D47" s="81">
        <v>300</v>
      </c>
      <c r="E47" s="81" t="s">
        <v>1159</v>
      </c>
      <c r="F47" s="81" t="s">
        <v>1160</v>
      </c>
      <c r="G47" s="81">
        <v>13</v>
      </c>
      <c r="H47" s="90" t="s">
        <v>40</v>
      </c>
      <c r="I47" s="81" t="s">
        <v>171</v>
      </c>
      <c r="J47" s="81" t="s">
        <v>270</v>
      </c>
      <c r="K47" s="81" t="s">
        <v>271</v>
      </c>
      <c r="L47" s="81"/>
      <c r="M47" s="90" t="s">
        <v>272</v>
      </c>
      <c r="N47" s="81">
        <v>2016</v>
      </c>
      <c r="O47" s="81" t="s">
        <v>171</v>
      </c>
      <c r="P47" s="81" t="s">
        <v>43</v>
      </c>
      <c r="Q47" s="81" t="s">
        <v>273</v>
      </c>
      <c r="R47" s="81" t="s">
        <v>45</v>
      </c>
      <c r="S47" s="81">
        <v>1330453</v>
      </c>
      <c r="T47" s="81" t="s">
        <v>274</v>
      </c>
      <c r="U47" s="81"/>
      <c r="V47" s="81"/>
      <c r="W47" s="81" t="s">
        <v>1163</v>
      </c>
      <c r="X47" s="81"/>
      <c r="Y47" s="81"/>
      <c r="Z47" s="81"/>
      <c r="AA47" s="81"/>
      <c r="AB47" s="81"/>
      <c r="AC47" s="81"/>
      <c r="AD47" s="91"/>
      <c r="AE47" s="91"/>
      <c r="AF47" s="81"/>
      <c r="AG47" s="81"/>
      <c r="AH47" s="92">
        <v>3000000</v>
      </c>
      <c r="AI47" s="90" t="s">
        <v>84</v>
      </c>
      <c r="AJ47" s="81"/>
      <c r="AK47" s="81"/>
      <c r="AL47" s="81" t="s">
        <v>84</v>
      </c>
      <c r="AM47" s="81"/>
      <c r="AN47" s="93" t="s">
        <v>1638</v>
      </c>
      <c r="AO47" s="93" t="s">
        <v>1636</v>
      </c>
      <c r="AP47" s="81" t="str">
        <f>CONCATENATE(I47," ",J47," ",M47," ",AO47)</f>
        <v>Cargador Frontal New Holland HXXS-31 Taller Mecánico</v>
      </c>
      <c r="AQ47" s="81" t="s">
        <v>1975</v>
      </c>
      <c r="AR47" s="81" t="s">
        <v>40</v>
      </c>
      <c r="AS47" s="81" t="s">
        <v>1170</v>
      </c>
      <c r="AT47" s="81" t="s">
        <v>1976</v>
      </c>
      <c r="AU47" s="81" t="s">
        <v>1977</v>
      </c>
      <c r="AV47" s="81"/>
    </row>
    <row r="48" spans="1:48" ht="12" customHeight="1" x14ac:dyDescent="0.25">
      <c r="A48" s="81">
        <v>47</v>
      </c>
      <c r="B48" s="81" t="s">
        <v>1158</v>
      </c>
      <c r="C48" s="81"/>
      <c r="D48" s="81">
        <v>300</v>
      </c>
      <c r="E48" s="81" t="s">
        <v>1159</v>
      </c>
      <c r="F48" s="81" t="s">
        <v>1160</v>
      </c>
      <c r="G48" s="81">
        <v>4</v>
      </c>
      <c r="H48" s="90" t="s">
        <v>40</v>
      </c>
      <c r="I48" s="81" t="s">
        <v>1164</v>
      </c>
      <c r="J48" s="81" t="s">
        <v>65</v>
      </c>
      <c r="K48" s="81" t="s">
        <v>193</v>
      </c>
      <c r="L48" s="81"/>
      <c r="M48" s="90" t="s">
        <v>277</v>
      </c>
      <c r="N48" s="81">
        <v>2016</v>
      </c>
      <c r="O48" s="81" t="s">
        <v>1187</v>
      </c>
      <c r="P48" s="81" t="s">
        <v>112</v>
      </c>
      <c r="Q48" s="81" t="s">
        <v>229</v>
      </c>
      <c r="R48" s="81" t="s">
        <v>45</v>
      </c>
      <c r="S48" s="81">
        <v>240099</v>
      </c>
      <c r="T48" s="81" t="s">
        <v>279</v>
      </c>
      <c r="U48" s="81"/>
      <c r="V48" s="81"/>
      <c r="W48" s="81" t="s">
        <v>1163</v>
      </c>
      <c r="X48" s="81"/>
      <c r="Y48" s="81"/>
      <c r="Z48" s="81"/>
      <c r="AA48" s="81"/>
      <c r="AB48" s="81"/>
      <c r="AC48" s="81"/>
      <c r="AD48" s="91"/>
      <c r="AE48" s="91"/>
      <c r="AF48" s="81"/>
      <c r="AG48" s="81"/>
      <c r="AH48" s="92">
        <v>1</v>
      </c>
      <c r="AI48" s="90" t="s">
        <v>178</v>
      </c>
      <c r="AJ48" s="81"/>
      <c r="AK48" s="81"/>
      <c r="AL48" s="81" t="s">
        <v>178</v>
      </c>
      <c r="AM48" s="81"/>
      <c r="AN48" s="84" t="str">
        <f>VLOOKUP(AI48,DatoCC!$C$4:$E$29,2,0)</f>
        <v>01-03-01</v>
      </c>
      <c r="AO48" s="81" t="str">
        <f>VLOOKUP(AI48,DatoCC!$C$4:$E$29,3,0)</f>
        <v>Taller Mecánico</v>
      </c>
      <c r="AP48" s="81" t="str">
        <f>CONCATENATE(I48," ",J48," ",M48," ",AO48)</f>
        <v>CAMIÓN Iveco HXXS-17 Taller Mecánico</v>
      </c>
      <c r="AQ48" s="81" t="s">
        <v>1975</v>
      </c>
      <c r="AR48" s="81" t="s">
        <v>40</v>
      </c>
      <c r="AS48" s="81" t="s">
        <v>1170</v>
      </c>
      <c r="AT48" s="81" t="s">
        <v>1976</v>
      </c>
      <c r="AU48" s="81" t="s">
        <v>1977</v>
      </c>
      <c r="AV48" s="81"/>
    </row>
    <row r="49" spans="1:48" ht="12" customHeight="1" x14ac:dyDescent="0.25">
      <c r="A49" s="81">
        <v>48</v>
      </c>
      <c r="B49" s="81" t="s">
        <v>1170</v>
      </c>
      <c r="C49" s="81"/>
      <c r="D49" s="81">
        <v>300</v>
      </c>
      <c r="E49" s="81" t="s">
        <v>1159</v>
      </c>
      <c r="F49" s="81" t="s">
        <v>1160</v>
      </c>
      <c r="G49" s="81">
        <v>12</v>
      </c>
      <c r="H49" s="90" t="s">
        <v>50</v>
      </c>
      <c r="I49" s="81" t="s">
        <v>101</v>
      </c>
      <c r="J49" s="81" t="s">
        <v>153</v>
      </c>
      <c r="K49" s="81" t="s">
        <v>154</v>
      </c>
      <c r="L49" s="81"/>
      <c r="M49" s="90" t="s">
        <v>245</v>
      </c>
      <c r="N49" s="81">
        <v>2016</v>
      </c>
      <c r="O49" s="81" t="s">
        <v>156</v>
      </c>
      <c r="P49" s="81" t="s">
        <v>43</v>
      </c>
      <c r="Q49" s="81" t="s">
        <v>246</v>
      </c>
      <c r="R49" s="81" t="s">
        <v>24</v>
      </c>
      <c r="S49" s="81" t="s">
        <v>247</v>
      </c>
      <c r="T49" s="81" t="s">
        <v>248</v>
      </c>
      <c r="U49" s="81"/>
      <c r="V49" s="81"/>
      <c r="W49" s="81" t="s">
        <v>1165</v>
      </c>
      <c r="X49" s="81"/>
      <c r="Y49" s="81"/>
      <c r="Z49" s="81"/>
      <c r="AA49" s="81"/>
      <c r="AB49" s="81"/>
      <c r="AC49" s="81"/>
      <c r="AD49" s="91"/>
      <c r="AE49" s="91"/>
      <c r="AF49" s="81"/>
      <c r="AG49" s="81"/>
      <c r="AH49" s="92">
        <v>1</v>
      </c>
      <c r="AI49" s="90" t="s">
        <v>29</v>
      </c>
      <c r="AJ49" s="81"/>
      <c r="AK49" s="81"/>
      <c r="AL49" s="81" t="s">
        <v>29</v>
      </c>
      <c r="AM49" s="81"/>
      <c r="AN49" s="84" t="str">
        <f>VLOOKUP(AI49,DatoCC!$C$4:$E$29,2,0)</f>
        <v>006-02</v>
      </c>
      <c r="AO49" s="81" t="str">
        <f>VLOOKUP(AI49,DatoCC!$C$4:$E$29,3,0)</f>
        <v>Gerencia General</v>
      </c>
      <c r="AP49" s="81" t="str">
        <f>CONCATENATE(I49," ",J49," ",M49," ",AO49)</f>
        <v>Automovil Toyota  HVGV-43 Gerencia General</v>
      </c>
      <c r="AQ49" s="81" t="s">
        <v>50</v>
      </c>
      <c r="AR49" s="81" t="s">
        <v>50</v>
      </c>
      <c r="AS49" s="81" t="s">
        <v>1170</v>
      </c>
      <c r="AT49" s="81" t="s">
        <v>1976</v>
      </c>
      <c r="AU49" s="81" t="s">
        <v>1977</v>
      </c>
      <c r="AV49" s="81"/>
    </row>
    <row r="50" spans="1:48" ht="12" customHeight="1" x14ac:dyDescent="0.25">
      <c r="A50" s="81">
        <v>49</v>
      </c>
      <c r="B50" s="81" t="s">
        <v>1158</v>
      </c>
      <c r="C50" s="81"/>
      <c r="D50" s="81">
        <v>300</v>
      </c>
      <c r="E50" s="81" t="s">
        <v>1159</v>
      </c>
      <c r="F50" s="81" t="s">
        <v>1160</v>
      </c>
      <c r="G50" s="81">
        <v>13</v>
      </c>
      <c r="H50" s="90" t="s">
        <v>40</v>
      </c>
      <c r="I50" s="81" t="s">
        <v>1164</v>
      </c>
      <c r="J50" s="81" t="s">
        <v>65</v>
      </c>
      <c r="K50" s="81" t="s">
        <v>193</v>
      </c>
      <c r="L50" s="81"/>
      <c r="M50" s="90" t="s">
        <v>233</v>
      </c>
      <c r="N50" s="81">
        <v>2016</v>
      </c>
      <c r="O50" s="81" t="s">
        <v>68</v>
      </c>
      <c r="P50" s="81" t="s">
        <v>112</v>
      </c>
      <c r="Q50" s="81" t="s">
        <v>229</v>
      </c>
      <c r="R50" s="81" t="s">
        <v>45</v>
      </c>
      <c r="S50" s="81">
        <v>240551</v>
      </c>
      <c r="T50" s="81" t="s">
        <v>234</v>
      </c>
      <c r="U50" s="81"/>
      <c r="V50" s="81"/>
      <c r="W50" s="81" t="s">
        <v>1163</v>
      </c>
      <c r="X50" s="81"/>
      <c r="Y50" s="81"/>
      <c r="Z50" s="81"/>
      <c r="AA50" s="81"/>
      <c r="AB50" s="81"/>
      <c r="AC50" s="81"/>
      <c r="AD50" s="91"/>
      <c r="AE50" s="91"/>
      <c r="AF50" s="81"/>
      <c r="AG50" s="81"/>
      <c r="AH50" s="92">
        <v>1</v>
      </c>
      <c r="AI50" s="90" t="s">
        <v>84</v>
      </c>
      <c r="AJ50" s="81"/>
      <c r="AK50" s="81"/>
      <c r="AL50" s="81" t="s">
        <v>84</v>
      </c>
      <c r="AM50" s="81"/>
      <c r="AN50" s="93" t="s">
        <v>1638</v>
      </c>
      <c r="AO50" s="93" t="s">
        <v>1636</v>
      </c>
      <c r="AP50" s="81" t="str">
        <f>CONCATENATE(I50," ",J50," ",M50," ",AO50)</f>
        <v>CAMIÓN Iveco HTBZ-39 Taller Mecánico</v>
      </c>
      <c r="AQ50" s="81" t="s">
        <v>1975</v>
      </c>
      <c r="AR50" s="81" t="s">
        <v>40</v>
      </c>
      <c r="AS50" s="81" t="s">
        <v>1170</v>
      </c>
      <c r="AT50" s="81" t="s">
        <v>1976</v>
      </c>
      <c r="AU50" s="81" t="s">
        <v>1977</v>
      </c>
      <c r="AV50" s="81"/>
    </row>
    <row r="51" spans="1:48" ht="12" customHeight="1" x14ac:dyDescent="0.25">
      <c r="A51" s="81">
        <v>51</v>
      </c>
      <c r="B51" s="81" t="s">
        <v>1158</v>
      </c>
      <c r="C51" s="81"/>
      <c r="D51" s="81">
        <v>300</v>
      </c>
      <c r="E51" s="81" t="s">
        <v>1159</v>
      </c>
      <c r="F51" s="81" t="s">
        <v>1160</v>
      </c>
      <c r="G51" s="81">
        <v>10</v>
      </c>
      <c r="H51" s="90" t="s">
        <v>16</v>
      </c>
      <c r="I51" s="81" t="s">
        <v>1164</v>
      </c>
      <c r="J51" s="81" t="s">
        <v>65</v>
      </c>
      <c r="K51" s="81" t="s">
        <v>261</v>
      </c>
      <c r="L51" s="81"/>
      <c r="M51" s="90" t="s">
        <v>262</v>
      </c>
      <c r="N51" s="81">
        <v>2016</v>
      </c>
      <c r="O51" s="81" t="s">
        <v>79</v>
      </c>
      <c r="P51" s="81" t="s">
        <v>22</v>
      </c>
      <c r="Q51" s="81" t="s">
        <v>263</v>
      </c>
      <c r="R51" s="81" t="s">
        <v>45</v>
      </c>
      <c r="S51" s="81">
        <v>2427600</v>
      </c>
      <c r="T51" s="81" t="s">
        <v>264</v>
      </c>
      <c r="U51" s="81"/>
      <c r="V51" s="81"/>
      <c r="W51" s="81" t="s">
        <v>1165</v>
      </c>
      <c r="X51" s="81"/>
      <c r="Y51" s="81"/>
      <c r="Z51" s="81"/>
      <c r="AA51" s="81"/>
      <c r="AB51" s="81"/>
      <c r="AC51" s="81"/>
      <c r="AD51" s="91"/>
      <c r="AE51" s="91"/>
      <c r="AF51" s="81"/>
      <c r="AG51" s="81"/>
      <c r="AH51" s="92">
        <v>1</v>
      </c>
      <c r="AI51" s="90" t="s">
        <v>1965</v>
      </c>
      <c r="AJ51" s="81"/>
      <c r="AK51" s="81"/>
      <c r="AL51" s="81" t="s">
        <v>129</v>
      </c>
      <c r="AM51" s="81"/>
      <c r="AN51" s="84" t="str">
        <f>VLOOKUP(AI51,DatoCC!$C$4:$E$29,2,0)</f>
        <v>006-09</v>
      </c>
      <c r="AO51" s="81" t="str">
        <f>VLOOKUP(AI51,DatoCC!$C$4:$E$29,3,0)</f>
        <v>Taller Mecánico La Serena</v>
      </c>
      <c r="AP51" s="81" t="str">
        <f>CONCATENATE(I51," ",J51," ",M51," ",AO51)</f>
        <v>CAMIÓN Iveco HTWC-51 Taller Mecánico La Serena</v>
      </c>
      <c r="AQ51" s="81" t="s">
        <v>1978</v>
      </c>
      <c r="AR51" s="81" t="s">
        <v>1979</v>
      </c>
      <c r="AS51" s="81" t="s">
        <v>1980</v>
      </c>
      <c r="AT51" s="81" t="s">
        <v>1981</v>
      </c>
      <c r="AU51" s="81" t="s">
        <v>1977</v>
      </c>
      <c r="AV51" s="81"/>
    </row>
    <row r="52" spans="1:48" ht="12" customHeight="1" x14ac:dyDescent="0.25">
      <c r="A52" s="81">
        <v>52</v>
      </c>
      <c r="B52" s="81" t="s">
        <v>1158</v>
      </c>
      <c r="C52" s="81"/>
      <c r="D52" s="81">
        <v>300</v>
      </c>
      <c r="E52" s="81" t="s">
        <v>1159</v>
      </c>
      <c r="F52" s="81" t="s">
        <v>1160</v>
      </c>
      <c r="G52" s="81">
        <v>14</v>
      </c>
      <c r="H52" s="90" t="s">
        <v>40</v>
      </c>
      <c r="I52" s="81" t="s">
        <v>30</v>
      </c>
      <c r="J52" s="81" t="s">
        <v>76</v>
      </c>
      <c r="K52" s="81" t="s">
        <v>249</v>
      </c>
      <c r="L52" s="81"/>
      <c r="M52" s="90" t="s">
        <v>250</v>
      </c>
      <c r="N52" s="81">
        <v>2016</v>
      </c>
      <c r="O52" s="81" t="s">
        <v>30</v>
      </c>
      <c r="P52" s="81" t="s">
        <v>43</v>
      </c>
      <c r="Q52" s="81" t="s">
        <v>251</v>
      </c>
      <c r="R52" s="81" t="s">
        <v>45</v>
      </c>
      <c r="S52" s="81" t="s">
        <v>252</v>
      </c>
      <c r="T52" s="81" t="s">
        <v>253</v>
      </c>
      <c r="U52" s="81"/>
      <c r="V52" s="81"/>
      <c r="W52" s="81" t="s">
        <v>1163</v>
      </c>
      <c r="X52" s="81"/>
      <c r="Y52" s="81"/>
      <c r="Z52" s="81"/>
      <c r="AA52" s="81"/>
      <c r="AB52" s="81"/>
      <c r="AC52" s="81"/>
      <c r="AD52" s="91"/>
      <c r="AE52" s="91"/>
      <c r="AF52" s="81"/>
      <c r="AG52" s="81"/>
      <c r="AH52" s="92">
        <v>1</v>
      </c>
      <c r="AI52" s="90" t="s">
        <v>49</v>
      </c>
      <c r="AJ52" s="81"/>
      <c r="AK52" s="81"/>
      <c r="AL52" s="81" t="s">
        <v>256</v>
      </c>
      <c r="AM52" s="81"/>
      <c r="AN52" s="93" t="s">
        <v>1638</v>
      </c>
      <c r="AO52" s="93" t="s">
        <v>1636</v>
      </c>
      <c r="AP52" s="81" t="str">
        <f>CONCATENATE(I52," ",J52," ",M52," ",AO52)</f>
        <v>Camioneta Chevrolet HSVH-84 Taller Mecánico</v>
      </c>
      <c r="AQ52" s="81" t="s">
        <v>1975</v>
      </c>
      <c r="AR52" s="81" t="s">
        <v>40</v>
      </c>
      <c r="AS52" s="81" t="s">
        <v>1170</v>
      </c>
      <c r="AT52" s="81" t="s">
        <v>1976</v>
      </c>
      <c r="AU52" s="81" t="s">
        <v>1977</v>
      </c>
      <c r="AV52" s="81"/>
    </row>
    <row r="53" spans="1:48" ht="12" customHeight="1" x14ac:dyDescent="0.25">
      <c r="A53" s="81">
        <v>53</v>
      </c>
      <c r="B53" s="81" t="s">
        <v>1158</v>
      </c>
      <c r="C53" s="81"/>
      <c r="D53" s="81">
        <v>300</v>
      </c>
      <c r="E53" s="81" t="s">
        <v>1159</v>
      </c>
      <c r="F53" s="81" t="s">
        <v>1160</v>
      </c>
      <c r="G53" s="81">
        <v>11</v>
      </c>
      <c r="H53" s="90" t="s">
        <v>40</v>
      </c>
      <c r="I53" s="81" t="s">
        <v>1164</v>
      </c>
      <c r="J53" s="81" t="s">
        <v>298</v>
      </c>
      <c r="K53" s="81" t="s">
        <v>304</v>
      </c>
      <c r="L53" s="81"/>
      <c r="M53" s="90" t="s">
        <v>305</v>
      </c>
      <c r="N53" s="81">
        <v>2017</v>
      </c>
      <c r="O53" s="81" t="s">
        <v>297</v>
      </c>
      <c r="P53" s="81" t="s">
        <v>301</v>
      </c>
      <c r="Q53" s="81" t="s">
        <v>273</v>
      </c>
      <c r="R53" s="81" t="s">
        <v>45</v>
      </c>
      <c r="S53" s="81"/>
      <c r="T53" s="81"/>
      <c r="U53" s="81"/>
      <c r="V53" s="81"/>
      <c r="W53" s="81" t="s">
        <v>1163</v>
      </c>
      <c r="X53" s="81"/>
      <c r="Y53" s="81"/>
      <c r="Z53" s="81"/>
      <c r="AA53" s="81"/>
      <c r="AB53" s="81"/>
      <c r="AC53" s="81"/>
      <c r="AD53" s="91"/>
      <c r="AE53" s="91"/>
      <c r="AF53" s="81"/>
      <c r="AG53" s="81"/>
      <c r="AH53" s="92">
        <v>1</v>
      </c>
      <c r="AI53" s="90" t="s">
        <v>116</v>
      </c>
      <c r="AJ53" s="81"/>
      <c r="AK53" s="81"/>
      <c r="AL53" s="81" t="s">
        <v>116</v>
      </c>
      <c r="AM53" s="81"/>
      <c r="AN53" s="84" t="str">
        <f>VLOOKUP(AI53,DatoCC!$C$4:$E$29,2,0)</f>
        <v>01-03-01</v>
      </c>
      <c r="AO53" s="81" t="str">
        <f>VLOOKUP(AI53,DatoCC!$C$4:$E$29,3,0)</f>
        <v>Taller Mecánico</v>
      </c>
      <c r="AP53" s="81" t="str">
        <f>CONCATENATE(I53," ",J53," ",M53," ",AO53)</f>
        <v>CAMIÓN VOLVO JFTH-53 Taller Mecánico</v>
      </c>
      <c r="AQ53" s="81" t="s">
        <v>1975</v>
      </c>
      <c r="AR53" s="81" t="s">
        <v>40</v>
      </c>
      <c r="AS53" s="81" t="s">
        <v>1170</v>
      </c>
      <c r="AT53" s="81" t="s">
        <v>1976</v>
      </c>
      <c r="AU53" s="81" t="s">
        <v>1977</v>
      </c>
      <c r="AV53" s="81"/>
    </row>
    <row r="54" spans="1:48" ht="12" customHeight="1" x14ac:dyDescent="0.25">
      <c r="A54" s="81">
        <v>54</v>
      </c>
      <c r="B54" s="81" t="s">
        <v>1158</v>
      </c>
      <c r="C54" s="81"/>
      <c r="D54" s="81">
        <v>300</v>
      </c>
      <c r="E54" s="81" t="s">
        <v>1159</v>
      </c>
      <c r="F54" s="81" t="s">
        <v>1160</v>
      </c>
      <c r="G54" s="81">
        <v>3</v>
      </c>
      <c r="H54" s="90" t="s">
        <v>40</v>
      </c>
      <c r="I54" s="81" t="s">
        <v>328</v>
      </c>
      <c r="J54" s="81" t="s">
        <v>390</v>
      </c>
      <c r="K54" s="81" t="s">
        <v>329</v>
      </c>
      <c r="L54" s="81"/>
      <c r="M54" s="109" t="s">
        <v>330</v>
      </c>
      <c r="N54" s="81">
        <v>2017</v>
      </c>
      <c r="O54" s="81" t="s">
        <v>331</v>
      </c>
      <c r="P54" s="81"/>
      <c r="Q54" s="81" t="s">
        <v>175</v>
      </c>
      <c r="R54" s="81" t="s">
        <v>45</v>
      </c>
      <c r="S54" s="81" t="s">
        <v>332</v>
      </c>
      <c r="T54" s="81" t="s">
        <v>333</v>
      </c>
      <c r="U54" s="81"/>
      <c r="V54" s="81"/>
      <c r="W54" s="81" t="s">
        <v>1165</v>
      </c>
      <c r="X54" s="81"/>
      <c r="Y54" s="81"/>
      <c r="Z54" s="81"/>
      <c r="AA54" s="81"/>
      <c r="AB54" s="81"/>
      <c r="AC54" s="81"/>
      <c r="AD54" s="91"/>
      <c r="AE54" s="91"/>
      <c r="AF54" s="81"/>
      <c r="AG54" s="81"/>
      <c r="AH54" s="92">
        <v>2500000</v>
      </c>
      <c r="AI54" s="90" t="s">
        <v>335</v>
      </c>
      <c r="AJ54" s="81"/>
      <c r="AK54" s="81"/>
      <c r="AL54" s="81" t="s">
        <v>335</v>
      </c>
      <c r="AM54" s="81"/>
      <c r="AN54" s="84" t="str">
        <f>VLOOKUP(AI54,DatoCC!$C$4:$E$29,2,0)</f>
        <v>11-01-01</v>
      </c>
      <c r="AO54" s="81" t="str">
        <f>VLOOKUP(AI54,DatoCC!$C$4:$E$29,3,0)</f>
        <v>Tambo de Oro General</v>
      </c>
      <c r="AP54" s="81" t="str">
        <f>CONCATENATE(I54," ",J54," ",M54," ",AO54)</f>
        <v>Rodillo CATERPILLAR JKDV-17 Tambo de Oro General</v>
      </c>
      <c r="AQ54" s="81" t="s">
        <v>1975</v>
      </c>
      <c r="AR54" s="81" t="s">
        <v>40</v>
      </c>
      <c r="AS54" s="81" t="s">
        <v>1170</v>
      </c>
      <c r="AT54" s="81" t="s">
        <v>1976</v>
      </c>
      <c r="AU54" s="81" t="s">
        <v>1977</v>
      </c>
      <c r="AV54" s="81"/>
    </row>
    <row r="55" spans="1:48" ht="12" customHeight="1" x14ac:dyDescent="0.25">
      <c r="A55" s="81">
        <v>55</v>
      </c>
      <c r="B55" s="81" t="s">
        <v>1158</v>
      </c>
      <c r="C55" s="81"/>
      <c r="D55" s="81">
        <v>300</v>
      </c>
      <c r="E55" s="81" t="s">
        <v>1159</v>
      </c>
      <c r="F55" s="81" t="s">
        <v>1160</v>
      </c>
      <c r="G55" s="81">
        <v>3</v>
      </c>
      <c r="H55" s="90" t="s">
        <v>40</v>
      </c>
      <c r="I55" s="81" t="s">
        <v>321</v>
      </c>
      <c r="J55" s="81" t="s">
        <v>270</v>
      </c>
      <c r="K55" s="81" t="s">
        <v>322</v>
      </c>
      <c r="L55" s="81"/>
      <c r="M55" s="90" t="s">
        <v>323</v>
      </c>
      <c r="N55" s="81">
        <v>2017</v>
      </c>
      <c r="O55" s="81" t="s">
        <v>321</v>
      </c>
      <c r="P55" s="81"/>
      <c r="Q55" s="81" t="s">
        <v>175</v>
      </c>
      <c r="R55" s="81" t="s">
        <v>45</v>
      </c>
      <c r="S55" s="81">
        <v>1323117</v>
      </c>
      <c r="T55" s="81" t="s">
        <v>325</v>
      </c>
      <c r="U55" s="81"/>
      <c r="V55" s="81"/>
      <c r="W55" s="81" t="s">
        <v>1165</v>
      </c>
      <c r="X55" s="81"/>
      <c r="Y55" s="81"/>
      <c r="Z55" s="81"/>
      <c r="AA55" s="81"/>
      <c r="AB55" s="81"/>
      <c r="AC55" s="81"/>
      <c r="AD55" s="91"/>
      <c r="AE55" s="91"/>
      <c r="AF55" s="81"/>
      <c r="AG55" s="81"/>
      <c r="AH55" s="92">
        <v>5200000</v>
      </c>
      <c r="AI55" s="90" t="s">
        <v>335</v>
      </c>
      <c r="AJ55" s="81"/>
      <c r="AK55" s="81"/>
      <c r="AL55" s="81" t="s">
        <v>129</v>
      </c>
      <c r="AM55" s="81"/>
      <c r="AN55" s="84" t="str">
        <f>VLOOKUP(AI55,DatoCC!$C$4:$E$29,2,0)</f>
        <v>11-01-01</v>
      </c>
      <c r="AO55" s="81" t="str">
        <f>VLOOKUP(AI55,DatoCC!$C$4:$E$29,3,0)</f>
        <v>Tambo de Oro General</v>
      </c>
      <c r="AP55" s="81" t="str">
        <f>CONCATENATE(I55," ",J55," ",M55," ",AO55)</f>
        <v>Motoniveladora New Holland JKCW-71 Tambo de Oro General</v>
      </c>
      <c r="AQ55" s="81" t="s">
        <v>1975</v>
      </c>
      <c r="AR55" s="81" t="s">
        <v>40</v>
      </c>
      <c r="AS55" s="81" t="s">
        <v>1170</v>
      </c>
      <c r="AT55" s="81" t="s">
        <v>1976</v>
      </c>
      <c r="AU55" s="81" t="s">
        <v>1977</v>
      </c>
      <c r="AV55" s="81"/>
    </row>
    <row r="56" spans="1:48" ht="12" customHeight="1" x14ac:dyDescent="0.25">
      <c r="A56" s="81">
        <v>56</v>
      </c>
      <c r="B56" s="81" t="s">
        <v>1158</v>
      </c>
      <c r="C56" s="81"/>
      <c r="D56" s="81">
        <v>300</v>
      </c>
      <c r="E56" s="81" t="s">
        <v>1159</v>
      </c>
      <c r="F56" s="81" t="s">
        <v>1160</v>
      </c>
      <c r="G56" s="81">
        <v>4</v>
      </c>
      <c r="H56" s="90" t="s">
        <v>40</v>
      </c>
      <c r="I56" s="81" t="s">
        <v>1164</v>
      </c>
      <c r="J56" s="81" t="s">
        <v>298</v>
      </c>
      <c r="K56" s="81" t="s">
        <v>299</v>
      </c>
      <c r="L56" s="81"/>
      <c r="M56" s="90" t="s">
        <v>300</v>
      </c>
      <c r="N56" s="81">
        <v>2017</v>
      </c>
      <c r="O56" s="81" t="s">
        <v>297</v>
      </c>
      <c r="P56" s="81" t="s">
        <v>301</v>
      </c>
      <c r="Q56" s="81" t="s">
        <v>273</v>
      </c>
      <c r="R56" s="81" t="s">
        <v>45</v>
      </c>
      <c r="S56" s="81"/>
      <c r="T56" s="81"/>
      <c r="U56" s="81"/>
      <c r="V56" s="81"/>
      <c r="W56" s="81" t="s">
        <v>1163</v>
      </c>
      <c r="X56" s="81"/>
      <c r="Y56" s="81"/>
      <c r="Z56" s="81"/>
      <c r="AA56" s="81"/>
      <c r="AB56" s="81"/>
      <c r="AC56" s="81"/>
      <c r="AD56" s="91"/>
      <c r="AE56" s="91"/>
      <c r="AF56" s="81"/>
      <c r="AG56" s="81"/>
      <c r="AH56" s="92">
        <v>1</v>
      </c>
      <c r="AI56" s="90" t="s">
        <v>178</v>
      </c>
      <c r="AJ56" s="81"/>
      <c r="AK56" s="81"/>
      <c r="AL56" s="81" t="s">
        <v>178</v>
      </c>
      <c r="AM56" s="81"/>
      <c r="AN56" s="84" t="str">
        <f>VLOOKUP(AI56,DatoCC!$C$4:$E$29,2,0)</f>
        <v>01-03-01</v>
      </c>
      <c r="AO56" s="81" t="str">
        <f>VLOOKUP(AI56,DatoCC!$C$4:$E$29,3,0)</f>
        <v>Taller Mecánico</v>
      </c>
      <c r="AP56" s="81" t="str">
        <f>CONCATENATE(I56," ",J56," ",M56," ",AO56)</f>
        <v>CAMIÓN VOLVO JFTH-52 Taller Mecánico</v>
      </c>
      <c r="AQ56" s="81" t="s">
        <v>1975</v>
      </c>
      <c r="AR56" s="81" t="s">
        <v>40</v>
      </c>
      <c r="AS56" s="81" t="s">
        <v>1170</v>
      </c>
      <c r="AT56" s="81" t="s">
        <v>1976</v>
      </c>
      <c r="AU56" s="81" t="s">
        <v>1977</v>
      </c>
      <c r="AV56" s="81"/>
    </row>
    <row r="57" spans="1:48" ht="12" customHeight="1" x14ac:dyDescent="0.25">
      <c r="A57" s="81">
        <v>57</v>
      </c>
      <c r="B57" s="81" t="s">
        <v>1158</v>
      </c>
      <c r="C57" s="81"/>
      <c r="D57" s="81">
        <v>300</v>
      </c>
      <c r="E57" s="81" t="s">
        <v>1159</v>
      </c>
      <c r="F57" s="81" t="s">
        <v>1160</v>
      </c>
      <c r="G57" s="81">
        <v>13</v>
      </c>
      <c r="H57" s="90" t="s">
        <v>40</v>
      </c>
      <c r="I57" s="81" t="s">
        <v>1164</v>
      </c>
      <c r="J57" s="81" t="s">
        <v>65</v>
      </c>
      <c r="K57" s="81" t="s">
        <v>289</v>
      </c>
      <c r="L57" s="81"/>
      <c r="M57" s="90" t="s">
        <v>290</v>
      </c>
      <c r="N57" s="81">
        <v>2017</v>
      </c>
      <c r="O57" s="81" t="s">
        <v>282</v>
      </c>
      <c r="P57" s="81" t="s">
        <v>112</v>
      </c>
      <c r="Q57" s="81" t="s">
        <v>229</v>
      </c>
      <c r="R57" s="81" t="s">
        <v>45</v>
      </c>
      <c r="S57" s="81">
        <v>247637</v>
      </c>
      <c r="T57" s="81" t="s">
        <v>291</v>
      </c>
      <c r="U57" s="81"/>
      <c r="V57" s="81"/>
      <c r="W57" s="81" t="s">
        <v>1163</v>
      </c>
      <c r="X57" s="81"/>
      <c r="Y57" s="81"/>
      <c r="Z57" s="81"/>
      <c r="AA57" s="81"/>
      <c r="AB57" s="81"/>
      <c r="AC57" s="81"/>
      <c r="AD57" s="91"/>
      <c r="AE57" s="91"/>
      <c r="AF57" s="81"/>
      <c r="AG57" s="81"/>
      <c r="AH57" s="92">
        <v>1</v>
      </c>
      <c r="AI57" s="90" t="s">
        <v>84</v>
      </c>
      <c r="AJ57" s="81"/>
      <c r="AK57" s="81"/>
      <c r="AL57" s="81" t="s">
        <v>84</v>
      </c>
      <c r="AM57" s="81"/>
      <c r="AN57" s="93" t="s">
        <v>1638</v>
      </c>
      <c r="AO57" s="93" t="s">
        <v>1636</v>
      </c>
      <c r="AP57" s="81" t="str">
        <f>CONCATENATE(I57," ",J57," ",M57," ",AO57)</f>
        <v>CAMIÓN Iveco HYSR-80 Taller Mecánico</v>
      </c>
      <c r="AQ57" s="81" t="s">
        <v>1975</v>
      </c>
      <c r="AR57" s="81" t="s">
        <v>40</v>
      </c>
      <c r="AS57" s="81" t="s">
        <v>1170</v>
      </c>
      <c r="AT57" s="81" t="s">
        <v>1976</v>
      </c>
      <c r="AU57" s="81" t="s">
        <v>1977</v>
      </c>
      <c r="AV57" s="81"/>
    </row>
    <row r="58" spans="1:48" ht="12" customHeight="1" x14ac:dyDescent="0.25">
      <c r="A58" s="81">
        <v>58</v>
      </c>
      <c r="B58" s="81" t="s">
        <v>1158</v>
      </c>
      <c r="C58" s="81"/>
      <c r="D58" s="81">
        <v>300</v>
      </c>
      <c r="E58" s="81" t="s">
        <v>1159</v>
      </c>
      <c r="F58" s="81" t="s">
        <v>1160</v>
      </c>
      <c r="G58" s="81">
        <v>13</v>
      </c>
      <c r="H58" s="90" t="s">
        <v>40</v>
      </c>
      <c r="I58" s="81" t="s">
        <v>1164</v>
      </c>
      <c r="J58" s="81" t="s">
        <v>65</v>
      </c>
      <c r="K58" s="81" t="s">
        <v>289</v>
      </c>
      <c r="L58" s="81"/>
      <c r="M58" s="90" t="s">
        <v>294</v>
      </c>
      <c r="N58" s="81">
        <v>2017</v>
      </c>
      <c r="O58" s="81" t="s">
        <v>295</v>
      </c>
      <c r="P58" s="81" t="s">
        <v>112</v>
      </c>
      <c r="Q58" s="81" t="s">
        <v>229</v>
      </c>
      <c r="R58" s="81" t="s">
        <v>45</v>
      </c>
      <c r="S58" s="81"/>
      <c r="T58" s="81"/>
      <c r="U58" s="81"/>
      <c r="V58" s="81"/>
      <c r="W58" s="81" t="s">
        <v>1163</v>
      </c>
      <c r="X58" s="81"/>
      <c r="Y58" s="81"/>
      <c r="Z58" s="81"/>
      <c r="AA58" s="81"/>
      <c r="AB58" s="81"/>
      <c r="AC58" s="81"/>
      <c r="AD58" s="91"/>
      <c r="AE58" s="91"/>
      <c r="AF58" s="81"/>
      <c r="AG58" s="81"/>
      <c r="AH58" s="92">
        <v>1</v>
      </c>
      <c r="AI58" s="90" t="s">
        <v>84</v>
      </c>
      <c r="AJ58" s="81"/>
      <c r="AK58" s="81"/>
      <c r="AL58" s="81" t="s">
        <v>84</v>
      </c>
      <c r="AM58" s="81"/>
      <c r="AN58" s="93" t="s">
        <v>1638</v>
      </c>
      <c r="AO58" s="93" t="s">
        <v>1636</v>
      </c>
      <c r="AP58" s="81" t="str">
        <f>CONCATENATE(I58," ",J58," ",M58," ",AO58)</f>
        <v>CAMIÓN Iveco HYSR-79 Taller Mecánico</v>
      </c>
      <c r="AQ58" s="81" t="s">
        <v>1975</v>
      </c>
      <c r="AR58" s="81" t="s">
        <v>40</v>
      </c>
      <c r="AS58" s="81" t="s">
        <v>1170</v>
      </c>
      <c r="AT58" s="81" t="s">
        <v>1976</v>
      </c>
      <c r="AU58" s="81" t="s">
        <v>1977</v>
      </c>
      <c r="AV58" s="81"/>
    </row>
    <row r="59" spans="1:48" ht="12" customHeight="1" x14ac:dyDescent="0.25">
      <c r="A59" s="81">
        <v>59</v>
      </c>
      <c r="B59" s="81" t="s">
        <v>1158</v>
      </c>
      <c r="C59" s="81"/>
      <c r="D59" s="81">
        <v>300</v>
      </c>
      <c r="E59" s="81" t="s">
        <v>1159</v>
      </c>
      <c r="F59" s="81" t="s">
        <v>1160</v>
      </c>
      <c r="G59" s="81">
        <v>13</v>
      </c>
      <c r="H59" s="90" t="s">
        <v>40</v>
      </c>
      <c r="I59" s="81" t="s">
        <v>349</v>
      </c>
      <c r="J59" s="81" t="s">
        <v>350</v>
      </c>
      <c r="K59" s="81" t="s">
        <v>351</v>
      </c>
      <c r="L59" s="81"/>
      <c r="M59" s="90" t="s">
        <v>352</v>
      </c>
      <c r="N59" s="81">
        <v>2017</v>
      </c>
      <c r="O59" s="81" t="s">
        <v>353</v>
      </c>
      <c r="P59" s="81" t="s">
        <v>43</v>
      </c>
      <c r="Q59" s="81" t="s">
        <v>229</v>
      </c>
      <c r="R59" s="81" t="s">
        <v>45</v>
      </c>
      <c r="S59" s="81" t="s">
        <v>354</v>
      </c>
      <c r="T59" s="81">
        <v>971375</v>
      </c>
      <c r="U59" s="81"/>
      <c r="V59" s="81"/>
      <c r="W59" s="81" t="s">
        <v>1163</v>
      </c>
      <c r="X59" s="81"/>
      <c r="Y59" s="81"/>
      <c r="Z59" s="81"/>
      <c r="AA59" s="81"/>
      <c r="AB59" s="81"/>
      <c r="AC59" s="81"/>
      <c r="AD59" s="91"/>
      <c r="AE59" s="91"/>
      <c r="AF59" s="81"/>
      <c r="AG59" s="81"/>
      <c r="AH59" s="92">
        <v>1</v>
      </c>
      <c r="AI59" s="90" t="s">
        <v>84</v>
      </c>
      <c r="AJ59" s="81"/>
      <c r="AK59" s="81"/>
      <c r="AL59" s="81" t="s">
        <v>84</v>
      </c>
      <c r="AM59" s="81"/>
      <c r="AN59" s="93" t="s">
        <v>1638</v>
      </c>
      <c r="AO59" s="93" t="s">
        <v>1636</v>
      </c>
      <c r="AP59" s="81" t="str">
        <f>CONCATENATE(I59," ",J59," ",M59," ",AO59)</f>
        <v>Elevador MANITOU JVXR-45 Taller Mecánico</v>
      </c>
      <c r="AQ59" s="81" t="s">
        <v>1975</v>
      </c>
      <c r="AR59" s="81" t="s">
        <v>40</v>
      </c>
      <c r="AS59" s="81" t="s">
        <v>1170</v>
      </c>
      <c r="AT59" s="81" t="s">
        <v>1976</v>
      </c>
      <c r="AU59" s="81" t="s">
        <v>1977</v>
      </c>
      <c r="AV59" s="81"/>
    </row>
    <row r="60" spans="1:48" ht="12" customHeight="1" x14ac:dyDescent="0.25">
      <c r="A60" s="81">
        <v>60</v>
      </c>
      <c r="B60" s="81"/>
      <c r="C60" s="81"/>
      <c r="D60" s="81">
        <v>300</v>
      </c>
      <c r="E60" s="81" t="s">
        <v>1159</v>
      </c>
      <c r="F60" s="81" t="s">
        <v>1177</v>
      </c>
      <c r="G60" s="81">
        <v>0</v>
      </c>
      <c r="H60" s="90" t="s">
        <v>40</v>
      </c>
      <c r="I60" s="81" t="s">
        <v>30</v>
      </c>
      <c r="J60" s="81" t="s">
        <v>76</v>
      </c>
      <c r="K60" s="81" t="s">
        <v>308</v>
      </c>
      <c r="L60" s="81"/>
      <c r="M60" s="90" t="s">
        <v>1189</v>
      </c>
      <c r="N60" s="81">
        <v>2017</v>
      </c>
      <c r="O60" s="81" t="s">
        <v>30</v>
      </c>
      <c r="P60" s="81" t="s">
        <v>43</v>
      </c>
      <c r="Q60" s="81" t="s">
        <v>144</v>
      </c>
      <c r="R60" s="81" t="s">
        <v>45</v>
      </c>
      <c r="S60" s="81" t="s">
        <v>1190</v>
      </c>
      <c r="T60" s="81" t="s">
        <v>1191</v>
      </c>
      <c r="U60" s="81"/>
      <c r="V60" s="81"/>
      <c r="W60" s="81" t="s">
        <v>1163</v>
      </c>
      <c r="X60" s="81"/>
      <c r="Y60" s="81"/>
      <c r="Z60" s="81"/>
      <c r="AA60" s="81"/>
      <c r="AB60" s="81"/>
      <c r="AC60" s="81"/>
      <c r="AD60" s="91"/>
      <c r="AE60" s="91"/>
      <c r="AF60" s="81"/>
      <c r="AG60" s="81"/>
      <c r="AH60" s="92">
        <v>1</v>
      </c>
      <c r="AI60" s="90"/>
      <c r="AJ60" s="81"/>
      <c r="AK60" s="81"/>
      <c r="AL60" s="81" t="e">
        <v>#N/A</v>
      </c>
      <c r="AM60" s="81"/>
      <c r="AN60" s="88" t="s">
        <v>1669</v>
      </c>
      <c r="AO60" s="88" t="s">
        <v>1669</v>
      </c>
      <c r="AP60" s="81" t="str">
        <f>CONCATENATE(I60," ",J60," ",M60," ",AO60)</f>
        <v>Camioneta Chevrolet JKCZ-18 OTROS</v>
      </c>
      <c r="AQ60" s="81" t="s">
        <v>1975</v>
      </c>
      <c r="AR60" s="81" t="s">
        <v>40</v>
      </c>
      <c r="AS60" s="81" t="s">
        <v>1170</v>
      </c>
      <c r="AT60" s="81" t="s">
        <v>1976</v>
      </c>
      <c r="AU60" s="81" t="s">
        <v>1977</v>
      </c>
      <c r="AV60" s="81"/>
    </row>
    <row r="61" spans="1:48" ht="12" customHeight="1" x14ac:dyDescent="0.25">
      <c r="A61" s="81">
        <v>61</v>
      </c>
      <c r="B61" s="81" t="s">
        <v>1158</v>
      </c>
      <c r="C61" s="81"/>
      <c r="D61" s="81">
        <v>300</v>
      </c>
      <c r="E61" s="81" t="s">
        <v>1159</v>
      </c>
      <c r="F61" s="81" t="s">
        <v>1160</v>
      </c>
      <c r="G61" s="81">
        <v>14</v>
      </c>
      <c r="H61" s="90" t="s">
        <v>40</v>
      </c>
      <c r="I61" s="81" t="s">
        <v>30</v>
      </c>
      <c r="J61" s="81" t="s">
        <v>76</v>
      </c>
      <c r="K61" s="81" t="s">
        <v>308</v>
      </c>
      <c r="L61" s="81"/>
      <c r="M61" s="90" t="s">
        <v>1192</v>
      </c>
      <c r="N61" s="81">
        <v>2017</v>
      </c>
      <c r="O61" s="81" t="s">
        <v>30</v>
      </c>
      <c r="P61" s="81" t="s">
        <v>43</v>
      </c>
      <c r="Q61" s="81" t="s">
        <v>144</v>
      </c>
      <c r="R61" s="81" t="s">
        <v>45</v>
      </c>
      <c r="S61" s="81" t="s">
        <v>1193</v>
      </c>
      <c r="T61" s="81" t="s">
        <v>1194</v>
      </c>
      <c r="U61" s="81"/>
      <c r="V61" s="81"/>
      <c r="W61" s="81" t="s">
        <v>1163</v>
      </c>
      <c r="X61" s="81"/>
      <c r="Y61" s="81"/>
      <c r="Z61" s="81"/>
      <c r="AA61" s="81"/>
      <c r="AB61" s="81"/>
      <c r="AC61" s="81"/>
      <c r="AD61" s="91"/>
      <c r="AE61" s="91"/>
      <c r="AF61" s="81"/>
      <c r="AG61" s="81"/>
      <c r="AH61" s="92">
        <v>1</v>
      </c>
      <c r="AI61" s="90" t="s">
        <v>49</v>
      </c>
      <c r="AJ61" s="81"/>
      <c r="AK61" s="81"/>
      <c r="AL61" s="81" t="e">
        <v>#N/A</v>
      </c>
      <c r="AM61" s="81"/>
      <c r="AN61" s="93" t="s">
        <v>1638</v>
      </c>
      <c r="AO61" s="93" t="s">
        <v>1636</v>
      </c>
      <c r="AP61" s="81" t="str">
        <f>CONCATENATE(I61," ",J61," ",M61," ",AO61)</f>
        <v>Camioneta Chevrolet JKCZ-19 Taller Mecánico</v>
      </c>
      <c r="AQ61" s="81" t="s">
        <v>1975</v>
      </c>
      <c r="AR61" s="81" t="s">
        <v>40</v>
      </c>
      <c r="AS61" s="81" t="s">
        <v>1170</v>
      </c>
      <c r="AT61" s="81" t="s">
        <v>1976</v>
      </c>
      <c r="AU61" s="81" t="s">
        <v>1977</v>
      </c>
      <c r="AV61" s="81"/>
    </row>
    <row r="62" spans="1:48" ht="12" customHeight="1" x14ac:dyDescent="0.25">
      <c r="A62" s="81">
        <v>62</v>
      </c>
      <c r="B62" s="81" t="s">
        <v>1158</v>
      </c>
      <c r="C62" s="81"/>
      <c r="D62" s="81">
        <v>300</v>
      </c>
      <c r="E62" s="81" t="s">
        <v>1159</v>
      </c>
      <c r="F62" s="81" t="s">
        <v>1160</v>
      </c>
      <c r="G62" s="81">
        <v>10</v>
      </c>
      <c r="H62" s="90" t="s">
        <v>40</v>
      </c>
      <c r="I62" s="81" t="s">
        <v>30</v>
      </c>
      <c r="J62" s="81" t="s">
        <v>76</v>
      </c>
      <c r="K62" s="81" t="s">
        <v>308</v>
      </c>
      <c r="L62" s="81"/>
      <c r="M62" s="90" t="s">
        <v>313</v>
      </c>
      <c r="N62" s="81">
        <v>2017</v>
      </c>
      <c r="O62" s="81" t="s">
        <v>30</v>
      </c>
      <c r="P62" s="81" t="s">
        <v>43</v>
      </c>
      <c r="Q62" s="81" t="s">
        <v>144</v>
      </c>
      <c r="R62" s="81" t="s">
        <v>45</v>
      </c>
      <c r="S62" s="81" t="s">
        <v>314</v>
      </c>
      <c r="T62" s="81" t="s">
        <v>315</v>
      </c>
      <c r="U62" s="81"/>
      <c r="V62" s="81"/>
      <c r="W62" s="81" t="s">
        <v>1163</v>
      </c>
      <c r="X62" s="81"/>
      <c r="Y62" s="81"/>
      <c r="Z62" s="81"/>
      <c r="AA62" s="81"/>
      <c r="AB62" s="81"/>
      <c r="AC62" s="81"/>
      <c r="AD62" s="91"/>
      <c r="AE62" s="91"/>
      <c r="AF62" s="81"/>
      <c r="AG62" s="81"/>
      <c r="AH62" s="92">
        <v>1</v>
      </c>
      <c r="AI62" s="90" t="s">
        <v>129</v>
      </c>
      <c r="AJ62" s="81"/>
      <c r="AK62" s="81"/>
      <c r="AL62" s="81" t="s">
        <v>129</v>
      </c>
      <c r="AM62" s="81"/>
      <c r="AN62" s="84" t="str">
        <f>VLOOKUP(AI62,DatoCC!$C$4:$E$29,2,0)</f>
        <v>01-03-01</v>
      </c>
      <c r="AO62" s="81" t="str">
        <f>VLOOKUP(AI62,DatoCC!$C$4:$E$29,3,0)</f>
        <v>Taller Mecánico</v>
      </c>
      <c r="AP62" s="81" t="str">
        <f>CONCATENATE(I62," ",J62," ",M62," ",AO62)</f>
        <v>Camioneta Chevrolet JKJW-94 Taller Mecánico</v>
      </c>
      <c r="AQ62" s="81" t="s">
        <v>1975</v>
      </c>
      <c r="AR62" s="81" t="s">
        <v>40</v>
      </c>
      <c r="AS62" s="81" t="s">
        <v>1170</v>
      </c>
      <c r="AT62" s="81" t="s">
        <v>1976</v>
      </c>
      <c r="AU62" s="81" t="s">
        <v>1977</v>
      </c>
      <c r="AV62" s="81"/>
    </row>
    <row r="63" spans="1:48" ht="12" customHeight="1" x14ac:dyDescent="0.25">
      <c r="A63" s="81">
        <v>63</v>
      </c>
      <c r="B63" s="81" t="s">
        <v>1158</v>
      </c>
      <c r="C63" s="81"/>
      <c r="D63" s="81">
        <v>300</v>
      </c>
      <c r="E63" s="81" t="s">
        <v>1159</v>
      </c>
      <c r="F63" s="81" t="s">
        <v>1160</v>
      </c>
      <c r="G63" s="81">
        <v>14</v>
      </c>
      <c r="H63" s="90" t="s">
        <v>40</v>
      </c>
      <c r="I63" s="81" t="s">
        <v>30</v>
      </c>
      <c r="J63" s="81" t="s">
        <v>76</v>
      </c>
      <c r="K63" s="81" t="s">
        <v>308</v>
      </c>
      <c r="L63" s="81"/>
      <c r="M63" s="90" t="s">
        <v>318</v>
      </c>
      <c r="N63" s="81">
        <v>2017</v>
      </c>
      <c r="O63" s="81" t="s">
        <v>30</v>
      </c>
      <c r="P63" s="81" t="s">
        <v>43</v>
      </c>
      <c r="Q63" s="81" t="s">
        <v>144</v>
      </c>
      <c r="R63" s="81" t="s">
        <v>45</v>
      </c>
      <c r="S63" s="81" t="s">
        <v>319</v>
      </c>
      <c r="T63" s="81" t="s">
        <v>320</v>
      </c>
      <c r="U63" s="81"/>
      <c r="V63" s="81"/>
      <c r="W63" s="81" t="s">
        <v>1163</v>
      </c>
      <c r="X63" s="81"/>
      <c r="Y63" s="81"/>
      <c r="Z63" s="81"/>
      <c r="AA63" s="81"/>
      <c r="AB63" s="81"/>
      <c r="AC63" s="81"/>
      <c r="AD63" s="91"/>
      <c r="AE63" s="91"/>
      <c r="AF63" s="81"/>
      <c r="AG63" s="81"/>
      <c r="AH63" s="92">
        <v>1</v>
      </c>
      <c r="AI63" s="90" t="s">
        <v>49</v>
      </c>
      <c r="AJ63" s="81"/>
      <c r="AK63" s="81"/>
      <c r="AL63" s="81" t="s">
        <v>49</v>
      </c>
      <c r="AM63" s="81"/>
      <c r="AN63" s="93" t="s">
        <v>1638</v>
      </c>
      <c r="AO63" s="93" t="s">
        <v>1636</v>
      </c>
      <c r="AP63" s="81" t="str">
        <f>CONCATENATE(I63," ",J63," ",M63," ",AO63)</f>
        <v>Camioneta Chevrolet JKJW-90 Taller Mecánico</v>
      </c>
      <c r="AQ63" s="81" t="s">
        <v>1975</v>
      </c>
      <c r="AR63" s="81" t="s">
        <v>40</v>
      </c>
      <c r="AS63" s="81" t="s">
        <v>1170</v>
      </c>
      <c r="AT63" s="81" t="s">
        <v>1976</v>
      </c>
      <c r="AU63" s="81" t="s">
        <v>1977</v>
      </c>
      <c r="AV63" s="81"/>
    </row>
    <row r="64" spans="1:48" ht="12" customHeight="1" x14ac:dyDescent="0.25">
      <c r="A64" s="81">
        <v>64</v>
      </c>
      <c r="B64" s="81" t="s">
        <v>1158</v>
      </c>
      <c r="C64" s="81"/>
      <c r="D64" s="81">
        <v>300</v>
      </c>
      <c r="E64" s="81" t="s">
        <v>1159</v>
      </c>
      <c r="F64" s="81" t="s">
        <v>1160</v>
      </c>
      <c r="G64" s="81">
        <v>11</v>
      </c>
      <c r="H64" s="90" t="s">
        <v>40</v>
      </c>
      <c r="I64" s="81" t="s">
        <v>1164</v>
      </c>
      <c r="J64" s="81" t="s">
        <v>65</v>
      </c>
      <c r="K64" s="81" t="s">
        <v>193</v>
      </c>
      <c r="L64" s="81"/>
      <c r="M64" s="90" t="s">
        <v>1989</v>
      </c>
      <c r="N64" s="81">
        <v>2018</v>
      </c>
      <c r="O64" s="81" t="s">
        <v>282</v>
      </c>
      <c r="P64" s="81"/>
      <c r="Q64" s="81" t="s">
        <v>229</v>
      </c>
      <c r="R64" s="81" t="s">
        <v>45</v>
      </c>
      <c r="S64" s="81">
        <v>254191</v>
      </c>
      <c r="T64" s="81" t="s">
        <v>369</v>
      </c>
      <c r="U64" s="81"/>
      <c r="V64" s="81"/>
      <c r="W64" s="81" t="s">
        <v>1163</v>
      </c>
      <c r="X64" s="81"/>
      <c r="Y64" s="81"/>
      <c r="Z64" s="81"/>
      <c r="AA64" s="81"/>
      <c r="AB64" s="81"/>
      <c r="AC64" s="81"/>
      <c r="AD64" s="91"/>
      <c r="AE64" s="91"/>
      <c r="AF64" s="81"/>
      <c r="AG64" s="81"/>
      <c r="AH64" s="92">
        <v>1</v>
      </c>
      <c r="AI64" s="90" t="s">
        <v>116</v>
      </c>
      <c r="AJ64" s="81"/>
      <c r="AK64" s="81"/>
      <c r="AL64" s="81" t="e">
        <v>#N/A</v>
      </c>
      <c r="AM64" s="81"/>
      <c r="AN64" s="84" t="str">
        <f>VLOOKUP(AI64,DatoCC!$C$4:$E$29,2,0)</f>
        <v>01-03-01</v>
      </c>
      <c r="AO64" s="81" t="str">
        <f>VLOOKUP(AI64,DatoCC!$C$4:$E$29,3,0)</f>
        <v>Taller Mecánico</v>
      </c>
      <c r="AP64" s="81" t="str">
        <f>CONCATENATE(I64," ",J64," ",M64," ",AO64)</f>
        <v>CAMIÓN Iveco JZJK-82 (18) Taller Mecánico</v>
      </c>
      <c r="AQ64" s="81" t="s">
        <v>1975</v>
      </c>
      <c r="AR64" s="81" t="s">
        <v>40</v>
      </c>
      <c r="AS64" s="81" t="s">
        <v>1170</v>
      </c>
      <c r="AT64" s="81" t="s">
        <v>1976</v>
      </c>
      <c r="AU64" s="81" t="s">
        <v>1977</v>
      </c>
      <c r="AV64" s="81"/>
    </row>
    <row r="65" spans="1:48" ht="12" customHeight="1" x14ac:dyDescent="0.25">
      <c r="A65" s="81">
        <v>65</v>
      </c>
      <c r="B65" s="81" t="s">
        <v>1158</v>
      </c>
      <c r="C65" s="81"/>
      <c r="D65" s="81">
        <v>300</v>
      </c>
      <c r="E65" s="81" t="s">
        <v>1159</v>
      </c>
      <c r="F65" s="81" t="s">
        <v>1160</v>
      </c>
      <c r="G65" s="81">
        <v>11</v>
      </c>
      <c r="H65" s="90" t="s">
        <v>40</v>
      </c>
      <c r="I65" s="81" t="s">
        <v>1164</v>
      </c>
      <c r="J65" s="81" t="s">
        <v>65</v>
      </c>
      <c r="K65" s="81" t="s">
        <v>193</v>
      </c>
      <c r="L65" s="81"/>
      <c r="M65" s="90" t="s">
        <v>1990</v>
      </c>
      <c r="N65" s="81">
        <v>2018</v>
      </c>
      <c r="O65" s="81" t="s">
        <v>282</v>
      </c>
      <c r="P65" s="81"/>
      <c r="Q65" s="81" t="s">
        <v>229</v>
      </c>
      <c r="R65" s="81" t="s">
        <v>45</v>
      </c>
      <c r="S65" s="81">
        <v>254179</v>
      </c>
      <c r="T65" s="81" t="s">
        <v>373</v>
      </c>
      <c r="U65" s="81"/>
      <c r="V65" s="81"/>
      <c r="W65" s="81" t="s">
        <v>1165</v>
      </c>
      <c r="X65" s="81"/>
      <c r="Y65" s="81"/>
      <c r="Z65" s="81"/>
      <c r="AA65" s="81"/>
      <c r="AB65" s="81"/>
      <c r="AC65" s="81"/>
      <c r="AD65" s="91"/>
      <c r="AE65" s="91"/>
      <c r="AF65" s="81"/>
      <c r="AG65" s="81"/>
      <c r="AH65" s="92">
        <v>1</v>
      </c>
      <c r="AI65" s="90" t="s">
        <v>116</v>
      </c>
      <c r="AJ65" s="81"/>
      <c r="AK65" s="81"/>
      <c r="AL65" s="81" t="e">
        <v>#N/A</v>
      </c>
      <c r="AM65" s="81"/>
      <c r="AN65" s="84" t="str">
        <f>VLOOKUP(AI65,DatoCC!$C$4:$E$29,2,0)</f>
        <v>01-03-01</v>
      </c>
      <c r="AO65" s="81" t="str">
        <f>VLOOKUP(AI65,DatoCC!$C$4:$E$29,3,0)</f>
        <v>Taller Mecánico</v>
      </c>
      <c r="AP65" s="81" t="str">
        <f>CONCATENATE(I65," ",J65," ",M65," ",AO65)</f>
        <v>CAMIÓN Iveco JZJK-84 (19) Taller Mecánico</v>
      </c>
      <c r="AQ65" s="81" t="s">
        <v>1975</v>
      </c>
      <c r="AR65" s="81" t="s">
        <v>40</v>
      </c>
      <c r="AS65" s="81" t="s">
        <v>1170</v>
      </c>
      <c r="AT65" s="81" t="s">
        <v>1976</v>
      </c>
      <c r="AU65" s="81" t="s">
        <v>1977</v>
      </c>
      <c r="AV65" s="81"/>
    </row>
    <row r="66" spans="1:48" ht="12" customHeight="1" x14ac:dyDescent="0.25">
      <c r="A66" s="81">
        <v>66</v>
      </c>
      <c r="B66" s="81" t="s">
        <v>1158</v>
      </c>
      <c r="C66" s="81"/>
      <c r="D66" s="81">
        <v>300</v>
      </c>
      <c r="E66" s="81" t="s">
        <v>1159</v>
      </c>
      <c r="F66" s="81" t="s">
        <v>1160</v>
      </c>
      <c r="G66" s="81">
        <v>3</v>
      </c>
      <c r="H66" s="90" t="s">
        <v>40</v>
      </c>
      <c r="I66" s="81" t="s">
        <v>1197</v>
      </c>
      <c r="J66" s="81" t="s">
        <v>390</v>
      </c>
      <c r="K66" s="81" t="s">
        <v>1198</v>
      </c>
      <c r="L66" s="81"/>
      <c r="M66" s="109" t="s">
        <v>392</v>
      </c>
      <c r="N66" s="81">
        <v>2018</v>
      </c>
      <c r="O66" s="81" t="s">
        <v>207</v>
      </c>
      <c r="P66" s="81" t="s">
        <v>394</v>
      </c>
      <c r="Q66" s="81" t="s">
        <v>175</v>
      </c>
      <c r="R66" s="81" t="s">
        <v>45</v>
      </c>
      <c r="S66" s="81" t="s">
        <v>395</v>
      </c>
      <c r="T66" s="81" t="s">
        <v>396</v>
      </c>
      <c r="U66" s="81">
        <v>6834.39</v>
      </c>
      <c r="V66" s="81">
        <v>36</v>
      </c>
      <c r="W66" s="81" t="s">
        <v>1163</v>
      </c>
      <c r="X66" s="81"/>
      <c r="Y66" s="81"/>
      <c r="Z66" s="81"/>
      <c r="AA66" s="81"/>
      <c r="AB66" s="81"/>
      <c r="AC66" s="81"/>
      <c r="AD66" s="91"/>
      <c r="AE66" s="91"/>
      <c r="AF66" s="81"/>
      <c r="AG66" s="81"/>
      <c r="AH66" s="92">
        <v>2862691</v>
      </c>
      <c r="AI66" s="90" t="s">
        <v>335</v>
      </c>
      <c r="AJ66" s="81"/>
      <c r="AK66" s="81"/>
      <c r="AL66" s="81" t="s">
        <v>335</v>
      </c>
      <c r="AM66" s="81"/>
      <c r="AN66" s="84" t="str">
        <f>VLOOKUP(AI66,DatoCC!$C$4:$E$29,2,0)</f>
        <v>11-01-01</v>
      </c>
      <c r="AO66" s="81" t="str">
        <f>VLOOKUP(AI66,DatoCC!$C$4:$E$29,3,0)</f>
        <v>Tambo de Oro General</v>
      </c>
      <c r="AP66" s="81" t="str">
        <f>CONCATENATE(I66," ",J66," ",M66," ",AO66)</f>
        <v>Bulldozer  CATERPILLAR KFLB-44-5 Tambo de Oro General</v>
      </c>
      <c r="AQ66" s="81" t="s">
        <v>1975</v>
      </c>
      <c r="AR66" s="81" t="s">
        <v>40</v>
      </c>
      <c r="AS66" s="81" t="s">
        <v>1170</v>
      </c>
      <c r="AT66" s="81" t="s">
        <v>1976</v>
      </c>
      <c r="AU66" s="81" t="s">
        <v>1977</v>
      </c>
      <c r="AV66" s="81"/>
    </row>
    <row r="67" spans="1:48" ht="12" customHeight="1" x14ac:dyDescent="0.25">
      <c r="A67" s="81">
        <v>67</v>
      </c>
      <c r="B67" s="81" t="s">
        <v>1158</v>
      </c>
      <c r="C67" s="81"/>
      <c r="D67" s="81">
        <v>300</v>
      </c>
      <c r="E67" s="81" t="s">
        <v>1159</v>
      </c>
      <c r="F67" s="81" t="s">
        <v>1160</v>
      </c>
      <c r="G67" s="81">
        <v>11</v>
      </c>
      <c r="H67" s="90" t="s">
        <v>40</v>
      </c>
      <c r="I67" s="81" t="s">
        <v>171</v>
      </c>
      <c r="J67" s="81" t="s">
        <v>298</v>
      </c>
      <c r="K67" s="81" t="s">
        <v>1199</v>
      </c>
      <c r="L67" s="81"/>
      <c r="M67" s="90" t="s">
        <v>424</v>
      </c>
      <c r="N67" s="81">
        <v>2018</v>
      </c>
      <c r="O67" s="81" t="s">
        <v>171</v>
      </c>
      <c r="P67" s="81" t="s">
        <v>43</v>
      </c>
      <c r="Q67" s="81" t="s">
        <v>402</v>
      </c>
      <c r="R67" s="81" t="s">
        <v>45</v>
      </c>
      <c r="S67" s="81">
        <v>12145365</v>
      </c>
      <c r="T67" s="81" t="s">
        <v>425</v>
      </c>
      <c r="U67" s="81"/>
      <c r="V67" s="81"/>
      <c r="W67" s="81" t="s">
        <v>1165</v>
      </c>
      <c r="X67" s="81"/>
      <c r="Y67" s="81"/>
      <c r="Z67" s="81"/>
      <c r="AA67" s="81"/>
      <c r="AB67" s="81"/>
      <c r="AC67" s="81"/>
      <c r="AD67" s="91"/>
      <c r="AE67" s="91"/>
      <c r="AF67" s="81"/>
      <c r="AG67" s="81"/>
      <c r="AH67" s="92">
        <v>1</v>
      </c>
      <c r="AI67" s="90" t="s">
        <v>116</v>
      </c>
      <c r="AJ67" s="81"/>
      <c r="AK67" s="81"/>
      <c r="AL67" s="81" t="s">
        <v>116</v>
      </c>
      <c r="AM67" s="81"/>
      <c r="AN67" s="84" t="str">
        <f>VLOOKUP(AI67,DatoCC!$C$4:$E$29,2,0)</f>
        <v>01-03-01</v>
      </c>
      <c r="AO67" s="81" t="str">
        <f>VLOOKUP(AI67,DatoCC!$C$4:$E$29,3,0)</f>
        <v>Taller Mecánico</v>
      </c>
      <c r="AP67" s="81" t="str">
        <f>CONCATENATE(I67," ",J67," ",M67," ",AO67)</f>
        <v>Cargador Frontal VOLVO KRPH-60 Taller Mecánico</v>
      </c>
      <c r="AQ67" s="81" t="s">
        <v>1975</v>
      </c>
      <c r="AR67" s="81" t="s">
        <v>40</v>
      </c>
      <c r="AS67" s="81" t="s">
        <v>1170</v>
      </c>
      <c r="AT67" s="81" t="s">
        <v>1976</v>
      </c>
      <c r="AU67" s="81" t="s">
        <v>1977</v>
      </c>
      <c r="AV67" s="81"/>
    </row>
    <row r="68" spans="1:48" ht="12" customHeight="1" x14ac:dyDescent="0.25">
      <c r="A68" s="81">
        <v>68</v>
      </c>
      <c r="B68" s="81" t="s">
        <v>1158</v>
      </c>
      <c r="C68" s="81"/>
      <c r="D68" s="81">
        <v>300</v>
      </c>
      <c r="E68" s="81" t="s">
        <v>1159</v>
      </c>
      <c r="F68" s="81" t="s">
        <v>1160</v>
      </c>
      <c r="G68" s="81">
        <v>10</v>
      </c>
      <c r="H68" s="90" t="s">
        <v>40</v>
      </c>
      <c r="I68" s="81" t="s">
        <v>171</v>
      </c>
      <c r="J68" s="81" t="s">
        <v>298</v>
      </c>
      <c r="K68" s="81" t="s">
        <v>418</v>
      </c>
      <c r="L68" s="81"/>
      <c r="M68" s="90" t="s">
        <v>1200</v>
      </c>
      <c r="N68" s="81">
        <v>2018</v>
      </c>
      <c r="O68" s="81" t="s">
        <v>171</v>
      </c>
      <c r="P68" s="81" t="s">
        <v>43</v>
      </c>
      <c r="Q68" s="81" t="s">
        <v>402</v>
      </c>
      <c r="R68" s="81" t="s">
        <v>45</v>
      </c>
      <c r="S68" s="81">
        <v>12168793</v>
      </c>
      <c r="T68" s="81" t="s">
        <v>420</v>
      </c>
      <c r="U68" s="81"/>
      <c r="V68" s="81"/>
      <c r="W68" s="81" t="s">
        <v>1165</v>
      </c>
      <c r="X68" s="81"/>
      <c r="Y68" s="81"/>
      <c r="Z68" s="81"/>
      <c r="AA68" s="81"/>
      <c r="AB68" s="81"/>
      <c r="AC68" s="81"/>
      <c r="AD68" s="91"/>
      <c r="AE68" s="91"/>
      <c r="AF68" s="81"/>
      <c r="AG68" s="81"/>
      <c r="AH68" s="92">
        <v>1</v>
      </c>
      <c r="AI68" s="90" t="s">
        <v>129</v>
      </c>
      <c r="AJ68" s="81"/>
      <c r="AK68" s="81"/>
      <c r="AL68" s="81" t="e">
        <v>#N/A</v>
      </c>
      <c r="AM68" s="81"/>
      <c r="AN68" s="84" t="str">
        <f>VLOOKUP(AI68,DatoCC!$C$4:$E$29,2,0)</f>
        <v>01-03-01</v>
      </c>
      <c r="AO68" s="81" t="str">
        <f>VLOOKUP(AI68,DatoCC!$C$4:$E$29,3,0)</f>
        <v>Taller Mecánico</v>
      </c>
      <c r="AP68" s="81" t="str">
        <f>CONCATENATE(I68," ",J68," ",M68," ",AO68)</f>
        <v>Cargador Frontal VOLVO KRPF-63 Taller Mecánico</v>
      </c>
      <c r="AQ68" s="81" t="s">
        <v>1975</v>
      </c>
      <c r="AR68" s="81" t="s">
        <v>40</v>
      </c>
      <c r="AS68" s="81" t="s">
        <v>1170</v>
      </c>
      <c r="AT68" s="81" t="s">
        <v>1976</v>
      </c>
      <c r="AU68" s="81" t="s">
        <v>1977</v>
      </c>
      <c r="AV68" s="81"/>
    </row>
    <row r="69" spans="1:48" ht="12" customHeight="1" x14ac:dyDescent="0.25">
      <c r="A69" s="81">
        <v>69</v>
      </c>
      <c r="B69" s="81" t="s">
        <v>1158</v>
      </c>
      <c r="C69" s="81"/>
      <c r="D69" s="81">
        <v>300</v>
      </c>
      <c r="E69" s="81" t="s">
        <v>1159</v>
      </c>
      <c r="F69" s="81" t="s">
        <v>1160</v>
      </c>
      <c r="G69" s="81">
        <v>10</v>
      </c>
      <c r="H69" s="90" t="s">
        <v>40</v>
      </c>
      <c r="I69" s="81" t="s">
        <v>1197</v>
      </c>
      <c r="J69" s="81" t="s">
        <v>390</v>
      </c>
      <c r="K69" s="81" t="s">
        <v>1198</v>
      </c>
      <c r="L69" s="81"/>
      <c r="M69" s="109" t="s">
        <v>428</v>
      </c>
      <c r="N69" s="81">
        <v>2018</v>
      </c>
      <c r="O69" s="81" t="s">
        <v>207</v>
      </c>
      <c r="P69" s="81" t="s">
        <v>394</v>
      </c>
      <c r="Q69" s="81" t="s">
        <v>402</v>
      </c>
      <c r="R69" s="81" t="s">
        <v>45</v>
      </c>
      <c r="S69" s="81" t="s">
        <v>429</v>
      </c>
      <c r="T69" s="81" t="s">
        <v>430</v>
      </c>
      <c r="U69" s="81">
        <v>8898.32</v>
      </c>
      <c r="V69" s="81">
        <v>243</v>
      </c>
      <c r="W69" s="81" t="s">
        <v>1165</v>
      </c>
      <c r="X69" s="81"/>
      <c r="Y69" s="81"/>
      <c r="Z69" s="81"/>
      <c r="AA69" s="81"/>
      <c r="AB69" s="81"/>
      <c r="AC69" s="81"/>
      <c r="AD69" s="91"/>
      <c r="AE69" s="91"/>
      <c r="AF69" s="81"/>
      <c r="AG69" s="81"/>
      <c r="AH69" s="92">
        <v>1</v>
      </c>
      <c r="AI69" s="90" t="s">
        <v>129</v>
      </c>
      <c r="AJ69" s="81"/>
      <c r="AK69" s="81"/>
      <c r="AL69" s="81" t="s">
        <v>129</v>
      </c>
      <c r="AM69" s="81"/>
      <c r="AN69" s="84" t="str">
        <f>VLOOKUP(AI69,DatoCC!$C$4:$E$29,2,0)</f>
        <v>01-03-01</v>
      </c>
      <c r="AO69" s="81" t="str">
        <f>VLOOKUP(AI69,DatoCC!$C$4:$E$29,3,0)</f>
        <v>Taller Mecánico</v>
      </c>
      <c r="AP69" s="81" t="str">
        <f>CONCATENATE(I69," ",J69," ",M69," ",AO69)</f>
        <v>Bulldozer  CATERPILLAR KTRR-40 Taller Mecánico</v>
      </c>
      <c r="AQ69" s="81" t="s">
        <v>1975</v>
      </c>
      <c r="AR69" s="81" t="s">
        <v>40</v>
      </c>
      <c r="AS69" s="81" t="s">
        <v>1170</v>
      </c>
      <c r="AT69" s="81" t="s">
        <v>1976</v>
      </c>
      <c r="AU69" s="81" t="s">
        <v>1977</v>
      </c>
      <c r="AV69" s="81"/>
    </row>
    <row r="70" spans="1:48" ht="12" customHeight="1" x14ac:dyDescent="0.25">
      <c r="A70" s="81">
        <v>70</v>
      </c>
      <c r="B70" s="81" t="s">
        <v>1158</v>
      </c>
      <c r="C70" s="81"/>
      <c r="D70" s="81">
        <v>300</v>
      </c>
      <c r="E70" s="81" t="s">
        <v>1159</v>
      </c>
      <c r="F70" s="81" t="s">
        <v>1160</v>
      </c>
      <c r="G70" s="81">
        <v>10</v>
      </c>
      <c r="H70" s="90" t="s">
        <v>40</v>
      </c>
      <c r="I70" s="81" t="s">
        <v>30</v>
      </c>
      <c r="J70" s="81" t="s">
        <v>76</v>
      </c>
      <c r="K70" s="81" t="s">
        <v>433</v>
      </c>
      <c r="L70" s="81"/>
      <c r="M70" s="90" t="s">
        <v>434</v>
      </c>
      <c r="N70" s="81">
        <v>2018</v>
      </c>
      <c r="O70" s="81" t="s">
        <v>79</v>
      </c>
      <c r="P70" s="81" t="s">
        <v>43</v>
      </c>
      <c r="Q70" s="81" t="s">
        <v>435</v>
      </c>
      <c r="R70" s="81" t="s">
        <v>45</v>
      </c>
      <c r="S70" s="81" t="s">
        <v>436</v>
      </c>
      <c r="T70" s="81" t="s">
        <v>437</v>
      </c>
      <c r="U70" s="81"/>
      <c r="V70" s="81"/>
      <c r="W70" s="81" t="s">
        <v>1165</v>
      </c>
      <c r="X70" s="81"/>
      <c r="Y70" s="81"/>
      <c r="Z70" s="81"/>
      <c r="AA70" s="81"/>
      <c r="AB70" s="81"/>
      <c r="AC70" s="81"/>
      <c r="AD70" s="91"/>
      <c r="AE70" s="91"/>
      <c r="AF70" s="81"/>
      <c r="AG70" s="81"/>
      <c r="AH70" s="92">
        <v>1</v>
      </c>
      <c r="AI70" s="90" t="s">
        <v>1965</v>
      </c>
      <c r="AJ70" s="81"/>
      <c r="AK70" s="81"/>
      <c r="AL70" s="81" t="s">
        <v>129</v>
      </c>
      <c r="AM70" s="81"/>
      <c r="AN70" s="84" t="str">
        <f>VLOOKUP(AI70,DatoCC!$C$4:$E$29,2,0)</f>
        <v>006-09</v>
      </c>
      <c r="AO70" s="81" t="str">
        <f>VLOOKUP(AI70,DatoCC!$C$4:$E$29,3,0)</f>
        <v>Taller Mecánico La Serena</v>
      </c>
      <c r="AP70" s="81" t="str">
        <f>CONCATENATE(I70," ",J70," ",M70," ",AO70)</f>
        <v>Camioneta Chevrolet KSPY-72 Taller Mecánico La Serena</v>
      </c>
      <c r="AQ70" s="81" t="s">
        <v>1978</v>
      </c>
      <c r="AR70" s="81" t="s">
        <v>1979</v>
      </c>
      <c r="AS70" s="81" t="s">
        <v>1980</v>
      </c>
      <c r="AT70" s="81" t="s">
        <v>1981</v>
      </c>
      <c r="AU70" s="81" t="s">
        <v>1977</v>
      </c>
      <c r="AV70" s="81"/>
    </row>
    <row r="71" spans="1:48" ht="12" customHeight="1" x14ac:dyDescent="0.25">
      <c r="A71" s="81">
        <v>71</v>
      </c>
      <c r="B71" s="81" t="s">
        <v>1158</v>
      </c>
      <c r="C71" s="81"/>
      <c r="D71" s="81">
        <v>300</v>
      </c>
      <c r="E71" s="81" t="s">
        <v>1159</v>
      </c>
      <c r="F71" s="81" t="s">
        <v>1160</v>
      </c>
      <c r="G71" s="81">
        <v>4</v>
      </c>
      <c r="H71" s="90" t="s">
        <v>40</v>
      </c>
      <c r="I71" s="81" t="s">
        <v>1164</v>
      </c>
      <c r="J71" s="81" t="s">
        <v>298</v>
      </c>
      <c r="K71" s="81" t="s">
        <v>1201</v>
      </c>
      <c r="L71" s="81"/>
      <c r="M71" s="90" t="s">
        <v>377</v>
      </c>
      <c r="N71" s="81">
        <v>2018</v>
      </c>
      <c r="O71" s="81" t="s">
        <v>297</v>
      </c>
      <c r="P71" s="81" t="s">
        <v>301</v>
      </c>
      <c r="Q71" s="81" t="s">
        <v>175</v>
      </c>
      <c r="R71" s="81" t="s">
        <v>45</v>
      </c>
      <c r="S71" s="81">
        <v>426242</v>
      </c>
      <c r="T71" s="81" t="s">
        <v>378</v>
      </c>
      <c r="U71" s="81"/>
      <c r="V71" s="81"/>
      <c r="W71" s="81" t="s">
        <v>1163</v>
      </c>
      <c r="X71" s="81"/>
      <c r="Y71" s="81"/>
      <c r="Z71" s="81"/>
      <c r="AA71" s="81"/>
      <c r="AB71" s="81"/>
      <c r="AC71" s="81"/>
      <c r="AD71" s="91"/>
      <c r="AE71" s="91"/>
      <c r="AF71" s="81"/>
      <c r="AG71" s="81"/>
      <c r="AH71" s="92">
        <v>1</v>
      </c>
      <c r="AI71" s="90" t="s">
        <v>178</v>
      </c>
      <c r="AJ71" s="81"/>
      <c r="AK71" s="81"/>
      <c r="AL71" s="81" t="s">
        <v>178</v>
      </c>
      <c r="AM71" s="81"/>
      <c r="AN71" s="84" t="str">
        <f>VLOOKUP(AI71,DatoCC!$C$4:$E$29,2,0)</f>
        <v>01-03-01</v>
      </c>
      <c r="AO71" s="81" t="str">
        <f>VLOOKUP(AI71,DatoCC!$C$4:$E$29,3,0)</f>
        <v>Taller Mecánico</v>
      </c>
      <c r="AP71" s="81" t="str">
        <f>CONCATENATE(I71," ",J71," ",M71," ",AO71)</f>
        <v>CAMIÓN VOLVO KDVD-68 Taller Mecánico</v>
      </c>
      <c r="AQ71" s="81" t="s">
        <v>1975</v>
      </c>
      <c r="AR71" s="81" t="s">
        <v>40</v>
      </c>
      <c r="AS71" s="81" t="s">
        <v>1170</v>
      </c>
      <c r="AT71" s="81" t="s">
        <v>1976</v>
      </c>
      <c r="AU71" s="81" t="s">
        <v>1977</v>
      </c>
      <c r="AV71" s="81"/>
    </row>
    <row r="72" spans="1:48" ht="12" customHeight="1" x14ac:dyDescent="0.25">
      <c r="A72" s="81">
        <v>72</v>
      </c>
      <c r="B72" s="81" t="s">
        <v>1158</v>
      </c>
      <c r="C72" s="81"/>
      <c r="D72" s="81">
        <v>300</v>
      </c>
      <c r="E72" s="81" t="s">
        <v>1159</v>
      </c>
      <c r="F72" s="81" t="s">
        <v>1160</v>
      </c>
      <c r="G72" s="81">
        <v>4</v>
      </c>
      <c r="H72" s="90" t="s">
        <v>40</v>
      </c>
      <c r="I72" s="81" t="s">
        <v>1164</v>
      </c>
      <c r="J72" s="81" t="s">
        <v>298</v>
      </c>
      <c r="K72" s="81" t="s">
        <v>1201</v>
      </c>
      <c r="L72" s="81"/>
      <c r="M72" s="90" t="s">
        <v>381</v>
      </c>
      <c r="N72" s="81">
        <v>2018</v>
      </c>
      <c r="O72" s="81" t="s">
        <v>297</v>
      </c>
      <c r="P72" s="81" t="s">
        <v>301</v>
      </c>
      <c r="Q72" s="81" t="s">
        <v>175</v>
      </c>
      <c r="R72" s="81" t="s">
        <v>45</v>
      </c>
      <c r="S72" s="81">
        <v>425926</v>
      </c>
      <c r="T72" s="81" t="s">
        <v>382</v>
      </c>
      <c r="U72" s="81"/>
      <c r="V72" s="81"/>
      <c r="W72" s="81" t="s">
        <v>1163</v>
      </c>
      <c r="X72" s="81"/>
      <c r="Y72" s="81"/>
      <c r="Z72" s="81"/>
      <c r="AA72" s="81"/>
      <c r="AB72" s="81"/>
      <c r="AC72" s="81"/>
      <c r="AD72" s="91"/>
      <c r="AE72" s="91"/>
      <c r="AF72" s="81"/>
      <c r="AG72" s="81"/>
      <c r="AH72" s="92">
        <v>1</v>
      </c>
      <c r="AI72" s="90" t="s">
        <v>178</v>
      </c>
      <c r="AJ72" s="81"/>
      <c r="AK72" s="81"/>
      <c r="AL72" s="81" t="s">
        <v>178</v>
      </c>
      <c r="AM72" s="81"/>
      <c r="AN72" s="84" t="str">
        <f>VLOOKUP(AI72,DatoCC!$C$4:$E$29,2,0)</f>
        <v>01-03-01</v>
      </c>
      <c r="AO72" s="81" t="str">
        <f>VLOOKUP(AI72,DatoCC!$C$4:$E$29,3,0)</f>
        <v>Taller Mecánico</v>
      </c>
      <c r="AP72" s="81" t="str">
        <f>CONCATENATE(I72," ",J72," ",M72," ",AO72)</f>
        <v>CAMIÓN VOLVO KDVD-67 Taller Mecánico</v>
      </c>
      <c r="AQ72" s="81" t="s">
        <v>1975</v>
      </c>
      <c r="AR72" s="81" t="s">
        <v>40</v>
      </c>
      <c r="AS72" s="81" t="s">
        <v>1170</v>
      </c>
      <c r="AT72" s="81" t="s">
        <v>1976</v>
      </c>
      <c r="AU72" s="81" t="s">
        <v>1977</v>
      </c>
      <c r="AV72" s="81"/>
    </row>
    <row r="73" spans="1:48" ht="12" customHeight="1" x14ac:dyDescent="0.25">
      <c r="A73" s="81">
        <v>73</v>
      </c>
      <c r="B73" s="81" t="s">
        <v>1158</v>
      </c>
      <c r="C73" s="81"/>
      <c r="D73" s="81">
        <v>300</v>
      </c>
      <c r="E73" s="81" t="s">
        <v>1159</v>
      </c>
      <c r="F73" s="81" t="s">
        <v>1160</v>
      </c>
      <c r="G73" s="81">
        <v>4</v>
      </c>
      <c r="H73" s="90" t="s">
        <v>40</v>
      </c>
      <c r="I73" s="81" t="s">
        <v>399</v>
      </c>
      <c r="J73" s="81" t="s">
        <v>270</v>
      </c>
      <c r="K73" s="81" t="s">
        <v>594</v>
      </c>
      <c r="L73" s="81"/>
      <c r="M73" s="90" t="s">
        <v>401</v>
      </c>
      <c r="N73" s="81">
        <v>2018</v>
      </c>
      <c r="O73" s="81" t="s">
        <v>399</v>
      </c>
      <c r="P73" s="81" t="s">
        <v>43</v>
      </c>
      <c r="Q73" s="81" t="s">
        <v>402</v>
      </c>
      <c r="R73" s="81" t="s">
        <v>45</v>
      </c>
      <c r="S73" s="81">
        <v>1525787</v>
      </c>
      <c r="T73" s="81" t="s">
        <v>403</v>
      </c>
      <c r="U73" s="81"/>
      <c r="V73" s="81"/>
      <c r="W73" s="81" t="s">
        <v>1163</v>
      </c>
      <c r="X73" s="81"/>
      <c r="Y73" s="81"/>
      <c r="Z73" s="81"/>
      <c r="AA73" s="81"/>
      <c r="AB73" s="81"/>
      <c r="AC73" s="81"/>
      <c r="AD73" s="91"/>
      <c r="AE73" s="91"/>
      <c r="AF73" s="81"/>
      <c r="AG73" s="81"/>
      <c r="AH73" s="92">
        <v>1</v>
      </c>
      <c r="AI73" s="90" t="s">
        <v>178</v>
      </c>
      <c r="AJ73" s="81"/>
      <c r="AK73" s="81"/>
      <c r="AL73" s="81" t="s">
        <v>178</v>
      </c>
      <c r="AM73" s="81"/>
      <c r="AN73" s="84" t="str">
        <f>VLOOKUP(AI73,DatoCC!$C$4:$E$29,2,0)</f>
        <v>01-03-01</v>
      </c>
      <c r="AO73" s="81" t="str">
        <f>VLOOKUP(AI73,DatoCC!$C$4:$E$29,3,0)</f>
        <v>Taller Mecánico</v>
      </c>
      <c r="AP73" s="81" t="str">
        <f>CONCATENATE(I73," ",J73," ",M73," ",AO73)</f>
        <v>Retroexcavadora New Holland KGBW-42 Taller Mecánico</v>
      </c>
      <c r="AQ73" s="81" t="s">
        <v>1975</v>
      </c>
      <c r="AR73" s="81" t="s">
        <v>40</v>
      </c>
      <c r="AS73" s="81" t="s">
        <v>1170</v>
      </c>
      <c r="AT73" s="81" t="s">
        <v>1976</v>
      </c>
      <c r="AU73" s="81" t="s">
        <v>1977</v>
      </c>
      <c r="AV73" s="81"/>
    </row>
    <row r="74" spans="1:48" ht="12" customHeight="1" x14ac:dyDescent="0.25">
      <c r="A74" s="81">
        <v>74</v>
      </c>
      <c r="B74" s="81" t="s">
        <v>1158</v>
      </c>
      <c r="C74" s="81"/>
      <c r="D74" s="81">
        <v>300</v>
      </c>
      <c r="E74" s="81" t="s">
        <v>1159</v>
      </c>
      <c r="F74" s="81" t="s">
        <v>1160</v>
      </c>
      <c r="G74" s="81">
        <v>4</v>
      </c>
      <c r="H74" s="90" t="s">
        <v>40</v>
      </c>
      <c r="I74" s="81" t="s">
        <v>328</v>
      </c>
      <c r="J74" s="81" t="s">
        <v>404</v>
      </c>
      <c r="K74" s="81" t="s">
        <v>405</v>
      </c>
      <c r="L74" s="81"/>
      <c r="M74" s="90" t="s">
        <v>406</v>
      </c>
      <c r="N74" s="81">
        <v>2018</v>
      </c>
      <c r="O74" s="81" t="s">
        <v>407</v>
      </c>
      <c r="P74" s="81"/>
      <c r="Q74" s="81"/>
      <c r="R74" s="81" t="s">
        <v>45</v>
      </c>
      <c r="S74" s="81"/>
      <c r="T74" s="81"/>
      <c r="U74" s="81"/>
      <c r="V74" s="81"/>
      <c r="W74" s="81" t="s">
        <v>1163</v>
      </c>
      <c r="X74" s="81"/>
      <c r="Y74" s="81"/>
      <c r="Z74" s="81"/>
      <c r="AA74" s="81"/>
      <c r="AB74" s="81"/>
      <c r="AC74" s="81"/>
      <c r="AD74" s="91"/>
      <c r="AE74" s="91"/>
      <c r="AF74" s="81"/>
      <c r="AG74" s="81"/>
      <c r="AH74" s="92">
        <v>1</v>
      </c>
      <c r="AI74" s="90" t="s">
        <v>178</v>
      </c>
      <c r="AJ74" s="81"/>
      <c r="AK74" s="81"/>
      <c r="AL74" s="81" t="s">
        <v>178</v>
      </c>
      <c r="AM74" s="81"/>
      <c r="AN74" s="84" t="str">
        <f>VLOOKUP(AI74,DatoCC!$C$4:$E$29,2,0)</f>
        <v>01-03-01</v>
      </c>
      <c r="AO74" s="81" t="str">
        <f>VLOOKUP(AI74,DatoCC!$C$4:$E$29,3,0)</f>
        <v>Taller Mecánico</v>
      </c>
      <c r="AP74" s="81" t="str">
        <f>CONCATENATE(I74," ",J74," ",M74," ",AO74)</f>
        <v>Rodillo SDLG KHFF-67-5 Taller Mecánico</v>
      </c>
      <c r="AQ74" s="81" t="s">
        <v>1975</v>
      </c>
      <c r="AR74" s="81" t="s">
        <v>40</v>
      </c>
      <c r="AS74" s="81" t="s">
        <v>1170</v>
      </c>
      <c r="AT74" s="81" t="s">
        <v>1976</v>
      </c>
      <c r="AU74" s="81" t="s">
        <v>1977</v>
      </c>
      <c r="AV74" s="81"/>
    </row>
    <row r="75" spans="1:48" ht="12" customHeight="1" x14ac:dyDescent="0.25">
      <c r="A75" s="81">
        <v>75</v>
      </c>
      <c r="B75" s="81" t="s">
        <v>1158</v>
      </c>
      <c r="C75" s="81"/>
      <c r="D75" s="81">
        <v>300</v>
      </c>
      <c r="E75" s="81" t="s">
        <v>1159</v>
      </c>
      <c r="F75" s="81" t="s">
        <v>1160</v>
      </c>
      <c r="G75" s="81">
        <v>13</v>
      </c>
      <c r="H75" s="90" t="s">
        <v>40</v>
      </c>
      <c r="I75" s="81" t="s">
        <v>1164</v>
      </c>
      <c r="J75" s="81" t="s">
        <v>65</v>
      </c>
      <c r="K75" s="81" t="s">
        <v>193</v>
      </c>
      <c r="L75" s="81"/>
      <c r="M75" s="90" t="s">
        <v>386</v>
      </c>
      <c r="N75" s="81">
        <v>2018</v>
      </c>
      <c r="O75" s="81" t="s">
        <v>282</v>
      </c>
      <c r="P75" s="81" t="s">
        <v>112</v>
      </c>
      <c r="Q75" s="81" t="s">
        <v>23</v>
      </c>
      <c r="R75" s="81" t="s">
        <v>45</v>
      </c>
      <c r="S75" s="81">
        <v>254183</v>
      </c>
      <c r="T75" s="81" t="s">
        <v>387</v>
      </c>
      <c r="U75" s="81"/>
      <c r="V75" s="81"/>
      <c r="W75" s="81" t="s">
        <v>1163</v>
      </c>
      <c r="X75" s="81"/>
      <c r="Y75" s="81"/>
      <c r="Z75" s="81"/>
      <c r="AA75" s="81"/>
      <c r="AB75" s="81"/>
      <c r="AC75" s="81"/>
      <c r="AD75" s="91"/>
      <c r="AE75" s="91"/>
      <c r="AF75" s="81"/>
      <c r="AG75" s="81"/>
      <c r="AH75" s="92">
        <v>1</v>
      </c>
      <c r="AI75" s="90" t="s">
        <v>84</v>
      </c>
      <c r="AJ75" s="81"/>
      <c r="AK75" s="81"/>
      <c r="AL75" s="81" t="s">
        <v>84</v>
      </c>
      <c r="AM75" s="81"/>
      <c r="AN75" s="93" t="s">
        <v>1638</v>
      </c>
      <c r="AO75" s="93" t="s">
        <v>1636</v>
      </c>
      <c r="AP75" s="81" t="str">
        <f>CONCATENATE(I75," ",J75," ",M75," ",AO75)</f>
        <v>CAMIÓN Iveco KCBS-82 Taller Mecánico</v>
      </c>
      <c r="AQ75" s="81" t="s">
        <v>1975</v>
      </c>
      <c r="AR75" s="81" t="s">
        <v>40</v>
      </c>
      <c r="AS75" s="81" t="s">
        <v>1170</v>
      </c>
      <c r="AT75" s="81" t="s">
        <v>1976</v>
      </c>
      <c r="AU75" s="81" t="s">
        <v>1977</v>
      </c>
      <c r="AV75" s="81"/>
    </row>
    <row r="76" spans="1:48" ht="12" customHeight="1" x14ac:dyDescent="0.25">
      <c r="A76" s="81">
        <v>76</v>
      </c>
      <c r="B76" s="81" t="s">
        <v>1158</v>
      </c>
      <c r="C76" s="81"/>
      <c r="D76" s="81">
        <v>300</v>
      </c>
      <c r="E76" s="81" t="s">
        <v>1159</v>
      </c>
      <c r="F76" s="81" t="s">
        <v>1160</v>
      </c>
      <c r="G76" s="81">
        <v>14</v>
      </c>
      <c r="H76" s="90" t="s">
        <v>40</v>
      </c>
      <c r="I76" s="81" t="s">
        <v>1164</v>
      </c>
      <c r="J76" s="81" t="s">
        <v>65</v>
      </c>
      <c r="K76" s="81" t="s">
        <v>193</v>
      </c>
      <c r="L76" s="81"/>
      <c r="M76" s="90" t="s">
        <v>384</v>
      </c>
      <c r="N76" s="81">
        <v>2018</v>
      </c>
      <c r="O76" s="81" t="s">
        <v>282</v>
      </c>
      <c r="P76" s="81" t="s">
        <v>112</v>
      </c>
      <c r="Q76" s="81" t="s">
        <v>23</v>
      </c>
      <c r="R76" s="81" t="s">
        <v>45</v>
      </c>
      <c r="S76" s="81">
        <v>254216</v>
      </c>
      <c r="T76" s="81" t="s">
        <v>385</v>
      </c>
      <c r="U76" s="81"/>
      <c r="V76" s="81"/>
      <c r="W76" s="81" t="s">
        <v>1163</v>
      </c>
      <c r="X76" s="81"/>
      <c r="Y76" s="81"/>
      <c r="Z76" s="81"/>
      <c r="AA76" s="81"/>
      <c r="AB76" s="81"/>
      <c r="AC76" s="81"/>
      <c r="AD76" s="91"/>
      <c r="AE76" s="91"/>
      <c r="AF76" s="81"/>
      <c r="AG76" s="81"/>
      <c r="AH76" s="92">
        <v>1</v>
      </c>
      <c r="AI76" s="90" t="s">
        <v>49</v>
      </c>
      <c r="AJ76" s="81"/>
      <c r="AK76" s="81"/>
      <c r="AL76" s="81" t="s">
        <v>49</v>
      </c>
      <c r="AM76" s="81"/>
      <c r="AN76" s="93" t="s">
        <v>1638</v>
      </c>
      <c r="AO76" s="93" t="s">
        <v>1636</v>
      </c>
      <c r="AP76" s="81" t="str">
        <f>CONCATENATE(I76," ",J76," ",M76," ",AO76)</f>
        <v>CAMIÓN Iveco KCBS-55 Taller Mecánico</v>
      </c>
      <c r="AQ76" s="81" t="s">
        <v>1975</v>
      </c>
      <c r="AR76" s="81" t="s">
        <v>40</v>
      </c>
      <c r="AS76" s="81" t="s">
        <v>1170</v>
      </c>
      <c r="AT76" s="81" t="s">
        <v>1976</v>
      </c>
      <c r="AU76" s="81" t="s">
        <v>1977</v>
      </c>
      <c r="AV76" s="81"/>
    </row>
    <row r="77" spans="1:48" ht="12" customHeight="1" x14ac:dyDescent="0.25">
      <c r="A77" s="81">
        <v>77</v>
      </c>
      <c r="B77" s="81" t="s">
        <v>1158</v>
      </c>
      <c r="C77" s="81"/>
      <c r="D77" s="81">
        <v>300</v>
      </c>
      <c r="E77" s="81" t="s">
        <v>1159</v>
      </c>
      <c r="F77" s="81" t="s">
        <v>1160</v>
      </c>
      <c r="G77" s="81">
        <v>16</v>
      </c>
      <c r="H77" s="90" t="s">
        <v>40</v>
      </c>
      <c r="I77" s="81" t="s">
        <v>410</v>
      </c>
      <c r="J77" s="81" t="s">
        <v>411</v>
      </c>
      <c r="K77" s="81" t="s">
        <v>412</v>
      </c>
      <c r="L77" s="81"/>
      <c r="M77" s="90" t="s">
        <v>413</v>
      </c>
      <c r="N77" s="81">
        <v>2018</v>
      </c>
      <c r="O77" s="81" t="s">
        <v>414</v>
      </c>
      <c r="P77" s="81"/>
      <c r="Q77" s="81"/>
      <c r="R77" s="81" t="s">
        <v>45</v>
      </c>
      <c r="S77" s="81">
        <v>8919146</v>
      </c>
      <c r="T77" s="81" t="s">
        <v>415</v>
      </c>
      <c r="U77" s="81"/>
      <c r="V77" s="81"/>
      <c r="W77" s="81" t="s">
        <v>1163</v>
      </c>
      <c r="X77" s="81"/>
      <c r="Y77" s="81"/>
      <c r="Z77" s="81"/>
      <c r="AA77" s="81"/>
      <c r="AB77" s="81"/>
      <c r="AC77" s="81"/>
      <c r="AD77" s="91"/>
      <c r="AE77" s="91"/>
      <c r="AF77" s="81"/>
      <c r="AG77" s="81"/>
      <c r="AH77" s="92">
        <v>1</v>
      </c>
      <c r="AI77" s="90" t="s">
        <v>417</v>
      </c>
      <c r="AJ77" s="81"/>
      <c r="AK77" s="81"/>
      <c r="AL77" s="81" t="s">
        <v>417</v>
      </c>
      <c r="AM77" s="81"/>
      <c r="AN77" s="84" t="str">
        <f>VLOOKUP(AI77,DatoCC!$C$4:$E$29,2,0)</f>
        <v>01-03-01</v>
      </c>
      <c r="AO77" s="81" t="str">
        <f>VLOOKUP(AI77,DatoCC!$C$4:$E$29,3,0)</f>
        <v>Taller Mecánico</v>
      </c>
      <c r="AP77" s="81" t="str">
        <f>CONCATENATE(I77," ",J77," ",M77," ",AO77)</f>
        <v>Jumbo Atlas Copco KGXP-61 Taller Mecánico</v>
      </c>
      <c r="AQ77" s="81" t="s">
        <v>1975</v>
      </c>
      <c r="AR77" s="81" t="s">
        <v>40</v>
      </c>
      <c r="AS77" s="81" t="s">
        <v>1170</v>
      </c>
      <c r="AT77" s="81" t="s">
        <v>1976</v>
      </c>
      <c r="AU77" s="81" t="s">
        <v>1977</v>
      </c>
      <c r="AV77" s="81"/>
    </row>
    <row r="78" spans="1:48" ht="12" customHeight="1" x14ac:dyDescent="0.25">
      <c r="A78" s="81">
        <v>79</v>
      </c>
      <c r="B78" s="81" t="s">
        <v>1158</v>
      </c>
      <c r="C78" s="81"/>
      <c r="D78" s="81">
        <v>300</v>
      </c>
      <c r="E78" s="81" t="s">
        <v>1159</v>
      </c>
      <c r="F78" s="81" t="s">
        <v>1160</v>
      </c>
      <c r="G78" s="81">
        <v>10</v>
      </c>
      <c r="H78" s="90" t="s">
        <v>40</v>
      </c>
      <c r="I78" s="81" t="s">
        <v>30</v>
      </c>
      <c r="J78" s="81" t="s">
        <v>31</v>
      </c>
      <c r="K78" s="81" t="s">
        <v>440</v>
      </c>
      <c r="L78" s="81"/>
      <c r="M78" s="90" t="s">
        <v>441</v>
      </c>
      <c r="N78" s="81">
        <v>2018</v>
      </c>
      <c r="O78" s="81" t="s">
        <v>79</v>
      </c>
      <c r="P78" s="81" t="s">
        <v>43</v>
      </c>
      <c r="Q78" s="81" t="s">
        <v>442</v>
      </c>
      <c r="R78" s="81" t="s">
        <v>45</v>
      </c>
      <c r="S78" s="81" t="s">
        <v>443</v>
      </c>
      <c r="T78" s="81" t="s">
        <v>444</v>
      </c>
      <c r="U78" s="81"/>
      <c r="V78" s="81"/>
      <c r="W78" s="81" t="s">
        <v>1163</v>
      </c>
      <c r="X78" s="81"/>
      <c r="Y78" s="81"/>
      <c r="Z78" s="81"/>
      <c r="AA78" s="81"/>
      <c r="AB78" s="81"/>
      <c r="AC78" s="81"/>
      <c r="AD78" s="91"/>
      <c r="AE78" s="91"/>
      <c r="AF78" s="81"/>
      <c r="AG78" s="81"/>
      <c r="AH78" s="92">
        <v>1</v>
      </c>
      <c r="AI78" s="90" t="s">
        <v>129</v>
      </c>
      <c r="AJ78" s="81"/>
      <c r="AK78" s="81"/>
      <c r="AL78" s="81" t="s">
        <v>447</v>
      </c>
      <c r="AM78" s="81"/>
      <c r="AN78" s="84" t="str">
        <f>VLOOKUP(AI78,DatoCC!$C$4:$E$29,2,0)</f>
        <v>01-03-01</v>
      </c>
      <c r="AO78" s="81" t="str">
        <f>VLOOKUP(AI78,DatoCC!$C$4:$E$29,3,0)</f>
        <v>Taller Mecánico</v>
      </c>
      <c r="AP78" s="81" t="str">
        <f>CONCATENATE(I78," ",J78," ",M78," ",AO78)</f>
        <v>Camioneta Nissan KRWG-24 Taller Mecánico</v>
      </c>
      <c r="AQ78" s="81" t="s">
        <v>1975</v>
      </c>
      <c r="AR78" s="81" t="s">
        <v>40</v>
      </c>
      <c r="AS78" s="81" t="s">
        <v>1170</v>
      </c>
      <c r="AT78" s="81" t="s">
        <v>1976</v>
      </c>
      <c r="AU78" s="81" t="s">
        <v>1977</v>
      </c>
      <c r="AV78" s="81"/>
    </row>
    <row r="79" spans="1:48" ht="12" customHeight="1" x14ac:dyDescent="0.25">
      <c r="A79" s="81">
        <v>191</v>
      </c>
      <c r="B79" s="81" t="s">
        <v>1202</v>
      </c>
      <c r="C79" s="81">
        <v>37102</v>
      </c>
      <c r="D79" s="81">
        <v>300</v>
      </c>
      <c r="E79" s="81" t="s">
        <v>1159</v>
      </c>
      <c r="F79" s="81" t="s">
        <v>1203</v>
      </c>
      <c r="G79" s="81">
        <v>2</v>
      </c>
      <c r="H79" s="90" t="s">
        <v>40</v>
      </c>
      <c r="I79" s="81" t="s">
        <v>213</v>
      </c>
      <c r="J79" s="81" t="s">
        <v>390</v>
      </c>
      <c r="K79" s="81" t="s">
        <v>1204</v>
      </c>
      <c r="L79" s="81"/>
      <c r="M79" s="109" t="s">
        <v>937</v>
      </c>
      <c r="N79" s="81">
        <v>2023</v>
      </c>
      <c r="O79" s="81" t="s">
        <v>213</v>
      </c>
      <c r="P79" s="81" t="s">
        <v>43</v>
      </c>
      <c r="Q79" s="81" t="s">
        <v>175</v>
      </c>
      <c r="R79" s="81" t="s">
        <v>45</v>
      </c>
      <c r="S79" s="81" t="s">
        <v>938</v>
      </c>
      <c r="T79" s="81" t="s">
        <v>939</v>
      </c>
      <c r="U79" s="81"/>
      <c r="V79" s="81"/>
      <c r="W79" s="81" t="s">
        <v>1205</v>
      </c>
      <c r="X79" s="81"/>
      <c r="Y79" s="81" t="s">
        <v>1206</v>
      </c>
      <c r="Z79" s="81" t="s">
        <v>1207</v>
      </c>
      <c r="AA79" s="81">
        <v>36</v>
      </c>
      <c r="AB79" s="81"/>
      <c r="AC79" s="81"/>
      <c r="AD79" s="91">
        <v>44936</v>
      </c>
      <c r="AE79" s="91">
        <v>46001</v>
      </c>
      <c r="AF79" s="81">
        <v>1105000</v>
      </c>
      <c r="AG79" s="81" t="s">
        <v>1208</v>
      </c>
      <c r="AH79" s="92">
        <v>37772909</v>
      </c>
      <c r="AI79" s="90" t="s">
        <v>512</v>
      </c>
      <c r="AJ79" s="81"/>
      <c r="AK79" s="81"/>
      <c r="AL79" s="81" t="s">
        <v>512</v>
      </c>
      <c r="AM79" s="81"/>
      <c r="AN79" s="84" t="str">
        <f>VLOOKUP(AI79,DatoCC!$C$4:$E$29,2,0)</f>
        <v>30-02-01</v>
      </c>
      <c r="AO79" s="81" t="str">
        <f>VLOOKUP(AI79,DatoCC!$C$4:$E$29,3,0)</f>
        <v>Operaciones Mina Santos</v>
      </c>
      <c r="AP79" s="81" t="str">
        <f>CONCATENATE(I79," ",J79," ",M79," ",AO79)</f>
        <v>Scoop CATERPILLAR SBLD-93 Operaciones Mina Santos</v>
      </c>
      <c r="AQ79" s="81" t="s">
        <v>1991</v>
      </c>
      <c r="AR79" s="81" t="s">
        <v>40</v>
      </c>
      <c r="AS79" s="81" t="s">
        <v>1202</v>
      </c>
      <c r="AT79" s="81" t="s">
        <v>1992</v>
      </c>
      <c r="AU79" s="81" t="s">
        <v>1977</v>
      </c>
      <c r="AV79" s="81"/>
    </row>
    <row r="80" spans="1:48" ht="12" customHeight="1" x14ac:dyDescent="0.25">
      <c r="A80" s="81">
        <v>192</v>
      </c>
      <c r="B80" s="81" t="s">
        <v>1202</v>
      </c>
      <c r="C80" s="81">
        <v>37467</v>
      </c>
      <c r="D80" s="81">
        <v>300</v>
      </c>
      <c r="E80" s="81" t="s">
        <v>1159</v>
      </c>
      <c r="F80" s="81" t="s">
        <v>1203</v>
      </c>
      <c r="G80" s="81">
        <v>2</v>
      </c>
      <c r="H80" s="90" t="s">
        <v>40</v>
      </c>
      <c r="I80" s="81" t="s">
        <v>213</v>
      </c>
      <c r="J80" s="81" t="s">
        <v>390</v>
      </c>
      <c r="K80" s="81" t="s">
        <v>1204</v>
      </c>
      <c r="L80" s="81"/>
      <c r="M80" s="109" t="s">
        <v>940</v>
      </c>
      <c r="N80" s="81">
        <v>2023</v>
      </c>
      <c r="O80" s="81" t="s">
        <v>213</v>
      </c>
      <c r="P80" s="81" t="s">
        <v>43</v>
      </c>
      <c r="Q80" s="81" t="s">
        <v>175</v>
      </c>
      <c r="R80" s="81" t="s">
        <v>45</v>
      </c>
      <c r="S80" s="81" t="s">
        <v>941</v>
      </c>
      <c r="T80" s="81" t="s">
        <v>942</v>
      </c>
      <c r="U80" s="81"/>
      <c r="V80" s="81"/>
      <c r="W80" s="81" t="s">
        <v>1205</v>
      </c>
      <c r="X80" s="81"/>
      <c r="Y80" s="81" t="s">
        <v>1206</v>
      </c>
      <c r="Z80" s="81" t="s">
        <v>1209</v>
      </c>
      <c r="AA80" s="81">
        <v>36</v>
      </c>
      <c r="AB80" s="81"/>
      <c r="AC80" s="81"/>
      <c r="AD80" s="91">
        <v>44936</v>
      </c>
      <c r="AE80" s="91">
        <v>46001</v>
      </c>
      <c r="AF80" s="81">
        <v>1105000</v>
      </c>
      <c r="AG80" s="81" t="s">
        <v>1208</v>
      </c>
      <c r="AH80" s="92">
        <v>37772909</v>
      </c>
      <c r="AI80" s="90" t="s">
        <v>512</v>
      </c>
      <c r="AJ80" s="81"/>
      <c r="AK80" s="81"/>
      <c r="AL80" s="81" t="s">
        <v>512</v>
      </c>
      <c r="AM80" s="81"/>
      <c r="AN80" s="84" t="str">
        <f>VLOOKUP(AI80,DatoCC!$C$4:$E$29,2,0)</f>
        <v>30-02-01</v>
      </c>
      <c r="AO80" s="81" t="str">
        <f>VLOOKUP(AI80,DatoCC!$C$4:$E$29,3,0)</f>
        <v>Operaciones Mina Santos</v>
      </c>
      <c r="AP80" s="81" t="str">
        <f>CONCATENATE(I80," ",J80," ",M80," ",AO80)</f>
        <v>Scoop CATERPILLAR SBLD-94 Operaciones Mina Santos</v>
      </c>
      <c r="AQ80" s="81" t="s">
        <v>1991</v>
      </c>
      <c r="AR80" s="81" t="s">
        <v>40</v>
      </c>
      <c r="AS80" s="81" t="s">
        <v>1202</v>
      </c>
      <c r="AT80" s="81" t="s">
        <v>1992</v>
      </c>
      <c r="AU80" s="81" t="s">
        <v>1977</v>
      </c>
      <c r="AV80" s="81"/>
    </row>
    <row r="81" spans="1:48" ht="12" customHeight="1" x14ac:dyDescent="0.25">
      <c r="A81" s="81">
        <v>82</v>
      </c>
      <c r="B81" s="81" t="s">
        <v>1158</v>
      </c>
      <c r="C81" s="81"/>
      <c r="D81" s="81">
        <v>300</v>
      </c>
      <c r="E81" s="81" t="s">
        <v>1159</v>
      </c>
      <c r="F81" s="81" t="s">
        <v>1160</v>
      </c>
      <c r="G81" s="81">
        <v>3</v>
      </c>
      <c r="H81" s="90" t="s">
        <v>40</v>
      </c>
      <c r="I81" s="81" t="s">
        <v>1164</v>
      </c>
      <c r="J81" s="81" t="s">
        <v>453</v>
      </c>
      <c r="K81" s="81" t="s">
        <v>454</v>
      </c>
      <c r="L81" s="81"/>
      <c r="M81" s="90" t="s">
        <v>487</v>
      </c>
      <c r="N81" s="81">
        <v>2019</v>
      </c>
      <c r="O81" s="81" t="s">
        <v>488</v>
      </c>
      <c r="P81" s="81" t="s">
        <v>489</v>
      </c>
      <c r="Q81" s="81" t="s">
        <v>263</v>
      </c>
      <c r="R81" s="81" t="s">
        <v>45</v>
      </c>
      <c r="S81" s="81" t="s">
        <v>490</v>
      </c>
      <c r="T81" s="81" t="s">
        <v>491</v>
      </c>
      <c r="U81" s="81"/>
      <c r="V81" s="81"/>
      <c r="W81" s="81" t="s">
        <v>1165</v>
      </c>
      <c r="X81" s="81"/>
      <c r="Y81" s="81"/>
      <c r="Z81" s="81"/>
      <c r="AA81" s="81"/>
      <c r="AB81" s="81"/>
      <c r="AC81" s="81"/>
      <c r="AD81" s="91"/>
      <c r="AE81" s="91"/>
      <c r="AF81" s="81"/>
      <c r="AG81" s="81"/>
      <c r="AH81" s="92">
        <v>2221580</v>
      </c>
      <c r="AI81" s="90" t="s">
        <v>335</v>
      </c>
      <c r="AJ81" s="81"/>
      <c r="AK81" s="81"/>
      <c r="AL81" s="81" t="s">
        <v>335</v>
      </c>
      <c r="AM81" s="81"/>
      <c r="AN81" s="84" t="str">
        <f>VLOOKUP(AI81,DatoCC!$C$4:$E$29,2,0)</f>
        <v>11-01-01</v>
      </c>
      <c r="AO81" s="81" t="str">
        <f>VLOOKUP(AI81,DatoCC!$C$4:$E$29,3,0)</f>
        <v>Tambo de Oro General</v>
      </c>
      <c r="AP81" s="81" t="str">
        <f>CONCATENATE(I81," ",J81," ",M81," ",AO81)</f>
        <v>CAMIÓN Iveco  LDBC-12 Tambo de Oro General</v>
      </c>
      <c r="AQ81" s="81" t="s">
        <v>1975</v>
      </c>
      <c r="AR81" s="81" t="s">
        <v>40</v>
      </c>
      <c r="AS81" s="81" t="s">
        <v>1170</v>
      </c>
      <c r="AT81" s="81" t="s">
        <v>1976</v>
      </c>
      <c r="AU81" s="81" t="s">
        <v>1977</v>
      </c>
      <c r="AV81" s="81"/>
    </row>
    <row r="82" spans="1:48" ht="12" customHeight="1" x14ac:dyDescent="0.25">
      <c r="A82" s="81">
        <v>83</v>
      </c>
      <c r="B82" s="81" t="s">
        <v>1158</v>
      </c>
      <c r="C82" s="81"/>
      <c r="D82" s="81">
        <v>300</v>
      </c>
      <c r="E82" s="81" t="s">
        <v>1159</v>
      </c>
      <c r="F82" s="81" t="s">
        <v>1160</v>
      </c>
      <c r="G82" s="81">
        <v>10</v>
      </c>
      <c r="H82" s="90" t="s">
        <v>40</v>
      </c>
      <c r="I82" s="81" t="s">
        <v>171</v>
      </c>
      <c r="J82" s="81" t="s">
        <v>298</v>
      </c>
      <c r="K82" s="81" t="s">
        <v>1210</v>
      </c>
      <c r="L82" s="81"/>
      <c r="M82" s="90" t="s">
        <v>505</v>
      </c>
      <c r="N82" s="81">
        <v>2019</v>
      </c>
      <c r="O82" s="81" t="s">
        <v>171</v>
      </c>
      <c r="P82" s="81" t="s">
        <v>43</v>
      </c>
      <c r="Q82" s="81" t="s">
        <v>210</v>
      </c>
      <c r="R82" s="81" t="s">
        <v>45</v>
      </c>
      <c r="S82" s="81">
        <v>12333894</v>
      </c>
      <c r="T82" s="81" t="s">
        <v>506</v>
      </c>
      <c r="U82" s="81"/>
      <c r="V82" s="81"/>
      <c r="W82" s="81" t="s">
        <v>1165</v>
      </c>
      <c r="X82" s="81"/>
      <c r="Y82" s="81"/>
      <c r="Z82" s="81"/>
      <c r="AA82" s="81"/>
      <c r="AB82" s="81"/>
      <c r="AC82" s="81"/>
      <c r="AD82" s="91"/>
      <c r="AE82" s="91"/>
      <c r="AF82" s="81"/>
      <c r="AG82" s="81"/>
      <c r="AH82" s="92">
        <v>1</v>
      </c>
      <c r="AI82" s="90" t="s">
        <v>129</v>
      </c>
      <c r="AJ82" s="81"/>
      <c r="AK82" s="81"/>
      <c r="AL82" s="81" t="s">
        <v>129</v>
      </c>
      <c r="AM82" s="81"/>
      <c r="AN82" s="84" t="str">
        <f>VLOOKUP(AI82,DatoCC!$C$4:$E$29,2,0)</f>
        <v>01-03-01</v>
      </c>
      <c r="AO82" s="81" t="str">
        <f>VLOOKUP(AI82,DatoCC!$C$4:$E$29,3,0)</f>
        <v>Taller Mecánico</v>
      </c>
      <c r="AP82" s="81" t="str">
        <f>CONCATENATE(I82," ",J82," ",M82," ",AO82)</f>
        <v>Cargador Frontal VOLVO LPBY-54 Taller Mecánico</v>
      </c>
      <c r="AQ82" s="81" t="s">
        <v>1975</v>
      </c>
      <c r="AR82" s="81" t="s">
        <v>40</v>
      </c>
      <c r="AS82" s="81" t="s">
        <v>1170</v>
      </c>
      <c r="AT82" s="81" t="s">
        <v>1976</v>
      </c>
      <c r="AU82" s="81" t="s">
        <v>1977</v>
      </c>
      <c r="AV82" s="81"/>
    </row>
    <row r="83" spans="1:48" ht="12" customHeight="1" x14ac:dyDescent="0.25">
      <c r="A83" s="81">
        <v>84</v>
      </c>
      <c r="B83" s="81" t="s">
        <v>1158</v>
      </c>
      <c r="C83" s="81"/>
      <c r="D83" s="81">
        <v>300</v>
      </c>
      <c r="E83" s="81" t="s">
        <v>1159</v>
      </c>
      <c r="F83" s="81" t="s">
        <v>1160</v>
      </c>
      <c r="G83" s="81">
        <v>10</v>
      </c>
      <c r="H83" s="90" t="s">
        <v>40</v>
      </c>
      <c r="I83" s="81" t="s">
        <v>171</v>
      </c>
      <c r="J83" s="81" t="s">
        <v>298</v>
      </c>
      <c r="K83" s="81" t="s">
        <v>1210</v>
      </c>
      <c r="L83" s="81"/>
      <c r="M83" s="90" t="s">
        <v>514</v>
      </c>
      <c r="N83" s="81">
        <v>2019</v>
      </c>
      <c r="O83" s="81" t="s">
        <v>171</v>
      </c>
      <c r="P83" s="81" t="s">
        <v>43</v>
      </c>
      <c r="Q83" s="81" t="s">
        <v>210</v>
      </c>
      <c r="R83" s="81" t="s">
        <v>45</v>
      </c>
      <c r="S83" s="81">
        <v>12348233</v>
      </c>
      <c r="T83" s="81" t="s">
        <v>515</v>
      </c>
      <c r="U83" s="81"/>
      <c r="V83" s="81"/>
      <c r="W83" s="81" t="s">
        <v>1165</v>
      </c>
      <c r="X83" s="81"/>
      <c r="Y83" s="81"/>
      <c r="Z83" s="81"/>
      <c r="AA83" s="81"/>
      <c r="AB83" s="81"/>
      <c r="AC83" s="81"/>
      <c r="AD83" s="91"/>
      <c r="AE83" s="91"/>
      <c r="AF83" s="81"/>
      <c r="AG83" s="81"/>
      <c r="AH83" s="92">
        <v>1</v>
      </c>
      <c r="AI83" s="90" t="s">
        <v>129</v>
      </c>
      <c r="AJ83" s="81"/>
      <c r="AK83" s="81"/>
      <c r="AL83" s="81" t="s">
        <v>129</v>
      </c>
      <c r="AM83" s="81"/>
      <c r="AN83" s="84" t="str">
        <f>VLOOKUP(AI83,DatoCC!$C$4:$E$29,2,0)</f>
        <v>01-03-01</v>
      </c>
      <c r="AO83" s="81" t="str">
        <f>VLOOKUP(AI83,DatoCC!$C$4:$E$29,3,0)</f>
        <v>Taller Mecánico</v>
      </c>
      <c r="AP83" s="81" t="str">
        <f>CONCATENATE(I83," ",J83," ",M83," ",AO83)</f>
        <v>Cargador Frontal VOLVO LKPX-88 Taller Mecánico</v>
      </c>
      <c r="AQ83" s="81" t="s">
        <v>1975</v>
      </c>
      <c r="AR83" s="81" t="s">
        <v>40</v>
      </c>
      <c r="AS83" s="81" t="s">
        <v>1170</v>
      </c>
      <c r="AT83" s="81" t="s">
        <v>1976</v>
      </c>
      <c r="AU83" s="81" t="s">
        <v>1977</v>
      </c>
      <c r="AV83" s="81"/>
    </row>
    <row r="84" spans="1:48" ht="12" customHeight="1" x14ac:dyDescent="0.25">
      <c r="A84" s="81">
        <v>85</v>
      </c>
      <c r="B84" s="81" t="s">
        <v>1158</v>
      </c>
      <c r="C84" s="81"/>
      <c r="D84" s="81">
        <v>300</v>
      </c>
      <c r="E84" s="81" t="s">
        <v>1159</v>
      </c>
      <c r="F84" s="81" t="s">
        <v>1160</v>
      </c>
      <c r="G84" s="81">
        <v>4</v>
      </c>
      <c r="H84" s="90" t="s">
        <v>40</v>
      </c>
      <c r="I84" s="81" t="s">
        <v>1164</v>
      </c>
      <c r="J84" s="81" t="s">
        <v>298</v>
      </c>
      <c r="K84" s="81" t="s">
        <v>1201</v>
      </c>
      <c r="L84" s="81"/>
      <c r="M84" s="90" t="s">
        <v>467</v>
      </c>
      <c r="N84" s="81">
        <v>2019</v>
      </c>
      <c r="O84" s="81" t="s">
        <v>297</v>
      </c>
      <c r="P84" s="81" t="s">
        <v>301</v>
      </c>
      <c r="Q84" s="81" t="s">
        <v>175</v>
      </c>
      <c r="R84" s="81" t="s">
        <v>45</v>
      </c>
      <c r="S84" s="81">
        <v>464518</v>
      </c>
      <c r="T84" s="81" t="s">
        <v>468</v>
      </c>
      <c r="U84" s="81"/>
      <c r="V84" s="81"/>
      <c r="W84" s="81" t="s">
        <v>1163</v>
      </c>
      <c r="X84" s="81"/>
      <c r="Y84" s="81"/>
      <c r="Z84" s="81"/>
      <c r="AA84" s="81"/>
      <c r="AB84" s="81"/>
      <c r="AC84" s="81"/>
      <c r="AD84" s="91"/>
      <c r="AE84" s="91"/>
      <c r="AF84" s="81"/>
      <c r="AG84" s="81"/>
      <c r="AH84" s="92">
        <v>1</v>
      </c>
      <c r="AI84" s="90" t="s">
        <v>178</v>
      </c>
      <c r="AJ84" s="81"/>
      <c r="AK84" s="81"/>
      <c r="AL84" s="81" t="s">
        <v>178</v>
      </c>
      <c r="AM84" s="81"/>
      <c r="AN84" s="84" t="str">
        <f>VLOOKUP(AI84,DatoCC!$C$4:$E$29,2,0)</f>
        <v>01-03-01</v>
      </c>
      <c r="AO84" s="81" t="str">
        <f>VLOOKUP(AI84,DatoCC!$C$4:$E$29,3,0)</f>
        <v>Taller Mecánico</v>
      </c>
      <c r="AP84" s="81" t="str">
        <f>CONCATENATE(I84," ",J84," ",M84," ",AO84)</f>
        <v>CAMIÓN VOLVO LGGK-91 Taller Mecánico</v>
      </c>
      <c r="AQ84" s="81" t="s">
        <v>1975</v>
      </c>
      <c r="AR84" s="81" t="s">
        <v>40</v>
      </c>
      <c r="AS84" s="81" t="s">
        <v>1170</v>
      </c>
      <c r="AT84" s="81" t="s">
        <v>1976</v>
      </c>
      <c r="AU84" s="81" t="s">
        <v>1977</v>
      </c>
      <c r="AV84" s="81"/>
    </row>
    <row r="85" spans="1:48" ht="12" customHeight="1" x14ac:dyDescent="0.25">
      <c r="A85" s="81">
        <v>86</v>
      </c>
      <c r="B85" s="81" t="s">
        <v>1158</v>
      </c>
      <c r="C85" s="81"/>
      <c r="D85" s="81">
        <v>300</v>
      </c>
      <c r="E85" s="81" t="s">
        <v>1159</v>
      </c>
      <c r="F85" s="81" t="s">
        <v>1160</v>
      </c>
      <c r="G85" s="81">
        <v>4</v>
      </c>
      <c r="H85" s="90" t="s">
        <v>40</v>
      </c>
      <c r="I85" s="81" t="s">
        <v>1164</v>
      </c>
      <c r="J85" s="81" t="s">
        <v>298</v>
      </c>
      <c r="K85" s="81" t="s">
        <v>1201</v>
      </c>
      <c r="L85" s="81"/>
      <c r="M85" s="90" t="s">
        <v>471</v>
      </c>
      <c r="N85" s="81">
        <v>2019</v>
      </c>
      <c r="O85" s="81" t="s">
        <v>297</v>
      </c>
      <c r="P85" s="81" t="s">
        <v>301</v>
      </c>
      <c r="Q85" s="81" t="s">
        <v>175</v>
      </c>
      <c r="R85" s="81" t="s">
        <v>45</v>
      </c>
      <c r="S85" s="81">
        <v>458200</v>
      </c>
      <c r="T85" s="81" t="s">
        <v>472</v>
      </c>
      <c r="U85" s="81"/>
      <c r="V85" s="81"/>
      <c r="W85" s="81" t="s">
        <v>1163</v>
      </c>
      <c r="X85" s="81"/>
      <c r="Y85" s="81"/>
      <c r="Z85" s="81"/>
      <c r="AA85" s="81"/>
      <c r="AB85" s="81"/>
      <c r="AC85" s="81"/>
      <c r="AD85" s="91"/>
      <c r="AE85" s="91"/>
      <c r="AF85" s="81"/>
      <c r="AG85" s="81"/>
      <c r="AH85" s="92">
        <v>1</v>
      </c>
      <c r="AI85" s="90" t="s">
        <v>178</v>
      </c>
      <c r="AJ85" s="81"/>
      <c r="AK85" s="81"/>
      <c r="AL85" s="81" t="s">
        <v>178</v>
      </c>
      <c r="AM85" s="81"/>
      <c r="AN85" s="84" t="str">
        <f>VLOOKUP(AI85,DatoCC!$C$4:$E$29,2,0)</f>
        <v>01-03-01</v>
      </c>
      <c r="AO85" s="81" t="str">
        <f>VLOOKUP(AI85,DatoCC!$C$4:$E$29,3,0)</f>
        <v>Taller Mecánico</v>
      </c>
      <c r="AP85" s="81" t="str">
        <f>CONCATENATE(I85," ",J85," ",M85," ",AO85)</f>
        <v>CAMIÓN VOLVO LGGK-92 Taller Mecánico</v>
      </c>
      <c r="AQ85" s="81" t="s">
        <v>1975</v>
      </c>
      <c r="AR85" s="81" t="s">
        <v>40</v>
      </c>
      <c r="AS85" s="81" t="s">
        <v>1170</v>
      </c>
      <c r="AT85" s="81" t="s">
        <v>1976</v>
      </c>
      <c r="AU85" s="81" t="s">
        <v>1977</v>
      </c>
      <c r="AV85" s="81"/>
    </row>
    <row r="86" spans="1:48" ht="12" customHeight="1" x14ac:dyDescent="0.25">
      <c r="A86" s="81">
        <v>87</v>
      </c>
      <c r="B86" s="81" t="s">
        <v>1158</v>
      </c>
      <c r="C86" s="81"/>
      <c r="D86" s="81">
        <v>300</v>
      </c>
      <c r="E86" s="81" t="s">
        <v>1159</v>
      </c>
      <c r="F86" s="81" t="s">
        <v>1160</v>
      </c>
      <c r="G86" s="81">
        <v>4</v>
      </c>
      <c r="H86" s="90" t="s">
        <v>40</v>
      </c>
      <c r="I86" s="81" t="s">
        <v>1169</v>
      </c>
      <c r="J86" s="81" t="s">
        <v>298</v>
      </c>
      <c r="K86" s="81" t="s">
        <v>1211</v>
      </c>
      <c r="L86" s="81"/>
      <c r="M86" s="90" t="s">
        <v>473</v>
      </c>
      <c r="N86" s="81">
        <v>2019</v>
      </c>
      <c r="O86" s="81" t="s">
        <v>189</v>
      </c>
      <c r="P86" s="81" t="s">
        <v>22</v>
      </c>
      <c r="Q86" s="81" t="s">
        <v>175</v>
      </c>
      <c r="R86" s="81" t="s">
        <v>45</v>
      </c>
      <c r="S86" s="81" t="s">
        <v>474</v>
      </c>
      <c r="T86" s="81" t="s">
        <v>475</v>
      </c>
      <c r="U86" s="81"/>
      <c r="V86" s="81"/>
      <c r="W86" s="81" t="s">
        <v>1163</v>
      </c>
      <c r="X86" s="81"/>
      <c r="Y86" s="81"/>
      <c r="Z86" s="81"/>
      <c r="AA86" s="81"/>
      <c r="AB86" s="81"/>
      <c r="AC86" s="81"/>
      <c r="AD86" s="91"/>
      <c r="AE86" s="91"/>
      <c r="AF86" s="81"/>
      <c r="AG86" s="81"/>
      <c r="AH86" s="92">
        <v>1</v>
      </c>
      <c r="AI86" s="90" t="s">
        <v>178</v>
      </c>
      <c r="AJ86" s="81"/>
      <c r="AK86" s="81"/>
      <c r="AL86" s="81" t="s">
        <v>178</v>
      </c>
      <c r="AM86" s="81"/>
      <c r="AN86" s="84" t="str">
        <f>VLOOKUP(AI86,DatoCC!$C$4:$E$29,2,0)</f>
        <v>01-03-01</v>
      </c>
      <c r="AO86" s="81" t="str">
        <f>VLOOKUP(AI86,DatoCC!$C$4:$E$29,3,0)</f>
        <v>Taller Mecánico</v>
      </c>
      <c r="AP86" s="81" t="str">
        <f>CONCATENATE(I86," ",J86," ",M86," ",AO86)</f>
        <v>Minicargador VOLVO LGPB-53 Taller Mecánico</v>
      </c>
      <c r="AQ86" s="81" t="s">
        <v>1975</v>
      </c>
      <c r="AR86" s="81" t="s">
        <v>40</v>
      </c>
      <c r="AS86" s="81" t="s">
        <v>1170</v>
      </c>
      <c r="AT86" s="81" t="s">
        <v>1976</v>
      </c>
      <c r="AU86" s="81" t="s">
        <v>1977</v>
      </c>
      <c r="AV86" s="81"/>
    </row>
    <row r="87" spans="1:48" ht="12" customHeight="1" x14ac:dyDescent="0.25">
      <c r="A87" s="81">
        <v>88</v>
      </c>
      <c r="B87" s="81" t="s">
        <v>1158</v>
      </c>
      <c r="C87" s="81"/>
      <c r="D87" s="81">
        <v>300</v>
      </c>
      <c r="E87" s="81" t="s">
        <v>1159</v>
      </c>
      <c r="F87" s="81" t="s">
        <v>1160</v>
      </c>
      <c r="G87" s="81">
        <v>12</v>
      </c>
      <c r="H87" s="90" t="s">
        <v>40</v>
      </c>
      <c r="I87" s="81" t="s">
        <v>30</v>
      </c>
      <c r="J87" s="81" t="s">
        <v>76</v>
      </c>
      <c r="K87" s="81" t="s">
        <v>433</v>
      </c>
      <c r="L87" s="81"/>
      <c r="M87" s="90" t="s">
        <v>448</v>
      </c>
      <c r="N87" s="81">
        <v>2019</v>
      </c>
      <c r="O87" s="81" t="s">
        <v>30</v>
      </c>
      <c r="P87" s="81" t="s">
        <v>43</v>
      </c>
      <c r="Q87" s="81" t="s">
        <v>229</v>
      </c>
      <c r="R87" s="81" t="s">
        <v>45</v>
      </c>
      <c r="S87" s="81" t="s">
        <v>449</v>
      </c>
      <c r="T87" s="81" t="s">
        <v>450</v>
      </c>
      <c r="U87" s="81"/>
      <c r="V87" s="81"/>
      <c r="W87" s="81" t="s">
        <v>1165</v>
      </c>
      <c r="X87" s="81"/>
      <c r="Y87" s="81"/>
      <c r="Z87" s="81"/>
      <c r="AA87" s="81"/>
      <c r="AB87" s="81"/>
      <c r="AC87" s="81"/>
      <c r="AD87" s="91"/>
      <c r="AE87" s="91"/>
      <c r="AF87" s="81"/>
      <c r="AG87" s="81"/>
      <c r="AH87" s="92">
        <v>1</v>
      </c>
      <c r="AI87" s="90" t="s">
        <v>1955</v>
      </c>
      <c r="AJ87" s="81"/>
      <c r="AK87" s="81"/>
      <c r="AL87" s="81" t="s">
        <v>29</v>
      </c>
      <c r="AM87" s="81"/>
      <c r="AN87" s="84" t="str">
        <f>VLOOKUP(AI87,DatoCC!$C$4:$E$29,2,0)</f>
        <v>03-02-01</v>
      </c>
      <c r="AO87" s="81" t="str">
        <f>VLOOKUP(AI87,DatoCC!$C$4:$E$29,3,0)</f>
        <v>Gerencia General</v>
      </c>
      <c r="AP87" s="81" t="str">
        <f>CONCATENATE(I87," ",J87," ",M87," ",AO87)</f>
        <v>Camioneta Chevrolet KWLP-43 Gerencia General</v>
      </c>
      <c r="AQ87" s="81" t="s">
        <v>1975</v>
      </c>
      <c r="AR87" s="81" t="s">
        <v>40</v>
      </c>
      <c r="AS87" s="81" t="s">
        <v>1170</v>
      </c>
      <c r="AT87" s="81" t="s">
        <v>1976</v>
      </c>
      <c r="AU87" s="81" t="s">
        <v>1977</v>
      </c>
      <c r="AV87" s="81"/>
    </row>
    <row r="88" spans="1:48" ht="12" customHeight="1" x14ac:dyDescent="0.25">
      <c r="A88" s="81">
        <v>89</v>
      </c>
      <c r="B88" s="81" t="s">
        <v>1158</v>
      </c>
      <c r="C88" s="81"/>
      <c r="D88" s="81">
        <v>300</v>
      </c>
      <c r="E88" s="81" t="s">
        <v>1159</v>
      </c>
      <c r="F88" s="81" t="s">
        <v>1160</v>
      </c>
      <c r="G88" s="81">
        <v>13</v>
      </c>
      <c r="H88" s="90" t="s">
        <v>40</v>
      </c>
      <c r="I88" s="81" t="s">
        <v>1164</v>
      </c>
      <c r="J88" s="81" t="s">
        <v>453</v>
      </c>
      <c r="K88" s="81" t="s">
        <v>454</v>
      </c>
      <c r="L88" s="81"/>
      <c r="M88" s="90" t="s">
        <v>455</v>
      </c>
      <c r="N88" s="81">
        <v>2019</v>
      </c>
      <c r="O88" s="81" t="s">
        <v>456</v>
      </c>
      <c r="P88" s="81" t="s">
        <v>22</v>
      </c>
      <c r="Q88" s="81" t="s">
        <v>23</v>
      </c>
      <c r="R88" s="81" t="s">
        <v>45</v>
      </c>
      <c r="S88" s="81" t="s">
        <v>457</v>
      </c>
      <c r="T88" s="81" t="s">
        <v>458</v>
      </c>
      <c r="U88" s="81"/>
      <c r="V88" s="81"/>
      <c r="W88" s="81" t="s">
        <v>1163</v>
      </c>
      <c r="X88" s="81"/>
      <c r="Y88" s="81"/>
      <c r="Z88" s="81"/>
      <c r="AA88" s="81"/>
      <c r="AB88" s="81"/>
      <c r="AC88" s="81"/>
      <c r="AD88" s="91"/>
      <c r="AE88" s="91"/>
      <c r="AF88" s="81"/>
      <c r="AG88" s="81"/>
      <c r="AH88" s="92">
        <v>1</v>
      </c>
      <c r="AI88" s="90" t="s">
        <v>84</v>
      </c>
      <c r="AJ88" s="81"/>
      <c r="AK88" s="81"/>
      <c r="AL88" s="81" t="s">
        <v>84</v>
      </c>
      <c r="AM88" s="81"/>
      <c r="AN88" s="93" t="s">
        <v>1638</v>
      </c>
      <c r="AO88" s="93" t="s">
        <v>1636</v>
      </c>
      <c r="AP88" s="81" t="str">
        <f>CONCATENATE(I88," ",J88," ",M88," ",AO88)</f>
        <v>CAMIÓN Iveco  KWYB-23-6 Taller Mecánico</v>
      </c>
      <c r="AQ88" s="81" t="s">
        <v>1975</v>
      </c>
      <c r="AR88" s="81" t="s">
        <v>40</v>
      </c>
      <c r="AS88" s="81" t="s">
        <v>1170</v>
      </c>
      <c r="AT88" s="81" t="s">
        <v>1976</v>
      </c>
      <c r="AU88" s="81" t="s">
        <v>1977</v>
      </c>
      <c r="AV88" s="81"/>
    </row>
    <row r="89" spans="1:48" ht="12" customHeight="1" x14ac:dyDescent="0.25">
      <c r="A89" s="81">
        <v>90</v>
      </c>
      <c r="B89" s="81" t="s">
        <v>1158</v>
      </c>
      <c r="C89" s="81"/>
      <c r="D89" s="81">
        <v>300</v>
      </c>
      <c r="E89" s="81" t="s">
        <v>1159</v>
      </c>
      <c r="F89" s="81" t="s">
        <v>1160</v>
      </c>
      <c r="G89" s="81">
        <v>13</v>
      </c>
      <c r="H89" s="90" t="s">
        <v>40</v>
      </c>
      <c r="I89" s="81" t="s">
        <v>1164</v>
      </c>
      <c r="J89" s="81" t="s">
        <v>493</v>
      </c>
      <c r="K89" s="81" t="s">
        <v>494</v>
      </c>
      <c r="L89" s="81"/>
      <c r="M89" s="90" t="s">
        <v>495</v>
      </c>
      <c r="N89" s="81">
        <v>2019</v>
      </c>
      <c r="O89" s="81" t="s">
        <v>496</v>
      </c>
      <c r="P89" s="81" t="s">
        <v>22</v>
      </c>
      <c r="Q89" s="81" t="s">
        <v>263</v>
      </c>
      <c r="R89" s="81" t="s">
        <v>45</v>
      </c>
      <c r="S89" s="81" t="s">
        <v>497</v>
      </c>
      <c r="T89" s="81" t="s">
        <v>498</v>
      </c>
      <c r="U89" s="81"/>
      <c r="V89" s="81"/>
      <c r="W89" s="81" t="s">
        <v>1163</v>
      </c>
      <c r="X89" s="81"/>
      <c r="Y89" s="81"/>
      <c r="Z89" s="81"/>
      <c r="AA89" s="81"/>
      <c r="AB89" s="81"/>
      <c r="AC89" s="81"/>
      <c r="AD89" s="91"/>
      <c r="AE89" s="91"/>
      <c r="AF89" s="81"/>
      <c r="AG89" s="81"/>
      <c r="AH89" s="92">
        <v>1</v>
      </c>
      <c r="AI89" s="90" t="s">
        <v>84</v>
      </c>
      <c r="AJ89" s="81"/>
      <c r="AK89" s="81"/>
      <c r="AL89" s="81" t="s">
        <v>84</v>
      </c>
      <c r="AM89" s="81"/>
      <c r="AN89" s="93" t="s">
        <v>1638</v>
      </c>
      <c r="AO89" s="93" t="s">
        <v>1636</v>
      </c>
      <c r="AP89" s="81" t="str">
        <f>CONCATENATE(I89," ",J89," ",M89," ",AO89)</f>
        <v>CAMIÓN JMC LJDV-57 Taller Mecánico</v>
      </c>
      <c r="AQ89" s="81" t="s">
        <v>1975</v>
      </c>
      <c r="AR89" s="81" t="s">
        <v>40</v>
      </c>
      <c r="AS89" s="81" t="s">
        <v>1170</v>
      </c>
      <c r="AT89" s="81" t="s">
        <v>1976</v>
      </c>
      <c r="AU89" s="81" t="s">
        <v>1977</v>
      </c>
      <c r="AV89" s="81"/>
    </row>
    <row r="90" spans="1:48" ht="12" customHeight="1" x14ac:dyDescent="0.25">
      <c r="A90" s="81">
        <v>91</v>
      </c>
      <c r="B90" s="81" t="s">
        <v>1158</v>
      </c>
      <c r="C90" s="81"/>
      <c r="D90" s="81">
        <v>300</v>
      </c>
      <c r="E90" s="81" t="s">
        <v>1159</v>
      </c>
      <c r="F90" s="81" t="s">
        <v>1160</v>
      </c>
      <c r="G90" s="81">
        <v>4</v>
      </c>
      <c r="H90" s="90" t="s">
        <v>40</v>
      </c>
      <c r="I90" s="81" t="s">
        <v>213</v>
      </c>
      <c r="J90" s="81" t="s">
        <v>390</v>
      </c>
      <c r="K90" s="81" t="s">
        <v>461</v>
      </c>
      <c r="L90" s="81"/>
      <c r="M90" s="109" t="s">
        <v>462</v>
      </c>
      <c r="N90" s="81">
        <v>2019</v>
      </c>
      <c r="O90" s="81" t="s">
        <v>213</v>
      </c>
      <c r="P90" s="81" t="s">
        <v>218</v>
      </c>
      <c r="Q90" s="81" t="s">
        <v>210</v>
      </c>
      <c r="R90" s="81" t="s">
        <v>45</v>
      </c>
      <c r="S90" s="81" t="s">
        <v>463</v>
      </c>
      <c r="T90" s="81" t="s">
        <v>464</v>
      </c>
      <c r="U90" s="81">
        <v>5486.8</v>
      </c>
      <c r="V90" s="81">
        <v>6.2100000000000002E-2</v>
      </c>
      <c r="W90" s="81" t="s">
        <v>1163</v>
      </c>
      <c r="X90" s="81"/>
      <c r="Y90" s="81"/>
      <c r="Z90" s="81"/>
      <c r="AA90" s="81"/>
      <c r="AB90" s="81"/>
      <c r="AC90" s="81"/>
      <c r="AD90" s="91"/>
      <c r="AE90" s="91"/>
      <c r="AF90" s="81"/>
      <c r="AG90" s="81"/>
      <c r="AH90" s="92">
        <v>1</v>
      </c>
      <c r="AI90" s="90" t="s">
        <v>178</v>
      </c>
      <c r="AJ90" s="81"/>
      <c r="AK90" s="81"/>
      <c r="AL90" s="81" t="s">
        <v>178</v>
      </c>
      <c r="AM90" s="81"/>
      <c r="AN90" s="84" t="str">
        <f>VLOOKUP(AI90,DatoCC!$C$4:$E$29,2,0)</f>
        <v>01-03-01</v>
      </c>
      <c r="AO90" s="81" t="str">
        <f>VLOOKUP(AI90,DatoCC!$C$4:$E$29,3,0)</f>
        <v>Taller Mecánico</v>
      </c>
      <c r="AP90" s="81" t="str">
        <f>CONCATENATE(I90," ",J90," ",M90," ",AO90)</f>
        <v>Scoop CATERPILLAR LDCL-37 Taller Mecánico</v>
      </c>
      <c r="AQ90" s="81" t="s">
        <v>1975</v>
      </c>
      <c r="AR90" s="81" t="s">
        <v>40</v>
      </c>
      <c r="AS90" s="81" t="s">
        <v>1170</v>
      </c>
      <c r="AT90" s="81" t="s">
        <v>1976</v>
      </c>
      <c r="AU90" s="81" t="s">
        <v>1977</v>
      </c>
      <c r="AV90" s="81"/>
    </row>
    <row r="91" spans="1:48" ht="12" customHeight="1" x14ac:dyDescent="0.25">
      <c r="A91" s="81">
        <v>92</v>
      </c>
      <c r="B91" s="81" t="s">
        <v>1158</v>
      </c>
      <c r="C91" s="81"/>
      <c r="D91" s="81">
        <v>300</v>
      </c>
      <c r="E91" s="81" t="s">
        <v>1159</v>
      </c>
      <c r="F91" s="81" t="s">
        <v>1160</v>
      </c>
      <c r="G91" s="81">
        <v>17</v>
      </c>
      <c r="H91" s="90" t="s">
        <v>40</v>
      </c>
      <c r="I91" s="81" t="s">
        <v>478</v>
      </c>
      <c r="J91" s="81" t="s">
        <v>479</v>
      </c>
      <c r="K91" s="81" t="s">
        <v>480</v>
      </c>
      <c r="L91" s="81"/>
      <c r="M91" s="90" t="s">
        <v>481</v>
      </c>
      <c r="N91" s="81">
        <v>2019</v>
      </c>
      <c r="O91" s="81" t="s">
        <v>478</v>
      </c>
      <c r="P91" s="81" t="s">
        <v>22</v>
      </c>
      <c r="Q91" s="81" t="s">
        <v>482</v>
      </c>
      <c r="R91" s="81" t="s">
        <v>483</v>
      </c>
      <c r="S91" s="81"/>
      <c r="T91" s="81" t="s">
        <v>484</v>
      </c>
      <c r="U91" s="81"/>
      <c r="V91" s="81"/>
      <c r="W91" s="81" t="s">
        <v>1165</v>
      </c>
      <c r="X91" s="81"/>
      <c r="Y91" s="81"/>
      <c r="Z91" s="81"/>
      <c r="AA91" s="81"/>
      <c r="AB91" s="81"/>
      <c r="AC91" s="81"/>
      <c r="AD91" s="91"/>
      <c r="AE91" s="91"/>
      <c r="AF91" s="81"/>
      <c r="AG91" s="81"/>
      <c r="AH91" s="92">
        <v>686705</v>
      </c>
      <c r="AI91" s="90" t="s">
        <v>447</v>
      </c>
      <c r="AJ91" s="81"/>
      <c r="AK91" s="81"/>
      <c r="AL91" s="81" t="s">
        <v>447</v>
      </c>
      <c r="AM91" s="81"/>
      <c r="AN91" s="84" t="str">
        <f>VLOOKUP(AI91,DatoCC!$C$4:$E$29,2,0)</f>
        <v>009-01</v>
      </c>
      <c r="AO91" s="81" t="str">
        <f>VLOOKUP(AI91,DatoCC!$C$4:$E$29,3,0)</f>
        <v>Bodega Central</v>
      </c>
      <c r="AP91" s="81" t="str">
        <f>CONCATENATE(I91," ",J91," ",M91," ",AO91)</f>
        <v>Grua Horquilla Toyota LJWG-82 Bodega Central</v>
      </c>
      <c r="AQ91" s="81" t="s">
        <v>1975</v>
      </c>
      <c r="AR91" s="81" t="s">
        <v>40</v>
      </c>
      <c r="AS91" s="81" t="s">
        <v>1170</v>
      </c>
      <c r="AT91" s="81" t="s">
        <v>1976</v>
      </c>
      <c r="AU91" s="81" t="s">
        <v>1766</v>
      </c>
      <c r="AV91" s="81"/>
    </row>
    <row r="92" spans="1:48" ht="12" customHeight="1" x14ac:dyDescent="0.25">
      <c r="A92" s="81">
        <v>93</v>
      </c>
      <c r="B92" s="81"/>
      <c r="C92" s="81"/>
      <c r="D92" s="81">
        <v>300</v>
      </c>
      <c r="E92" s="81" t="s">
        <v>1159</v>
      </c>
      <c r="F92" s="81" t="s">
        <v>1177</v>
      </c>
      <c r="G92" s="81">
        <v>0</v>
      </c>
      <c r="H92" s="90" t="s">
        <v>16</v>
      </c>
      <c r="I92" s="81" t="s">
        <v>30</v>
      </c>
      <c r="J92" s="81" t="s">
        <v>76</v>
      </c>
      <c r="K92" s="81" t="s">
        <v>433</v>
      </c>
      <c r="L92" s="81"/>
      <c r="M92" s="90" t="s">
        <v>1212</v>
      </c>
      <c r="N92" s="81">
        <v>2019</v>
      </c>
      <c r="O92" s="81" t="s">
        <v>30</v>
      </c>
      <c r="P92" s="81" t="s">
        <v>43</v>
      </c>
      <c r="Q92" s="81" t="s">
        <v>52</v>
      </c>
      <c r="R92" s="81" t="s">
        <v>45</v>
      </c>
      <c r="S92" s="81" t="s">
        <v>1213</v>
      </c>
      <c r="T92" s="81" t="s">
        <v>1214</v>
      </c>
      <c r="U92" s="81"/>
      <c r="V92" s="81"/>
      <c r="W92" s="81" t="s">
        <v>1165</v>
      </c>
      <c r="X92" s="81"/>
      <c r="Y92" s="81"/>
      <c r="Z92" s="81"/>
      <c r="AA92" s="81"/>
      <c r="AB92" s="81"/>
      <c r="AC92" s="81"/>
      <c r="AD92" s="91"/>
      <c r="AE92" s="91"/>
      <c r="AF92" s="81"/>
      <c r="AG92" s="81"/>
      <c r="AH92" s="92">
        <v>1</v>
      </c>
      <c r="AI92" s="90"/>
      <c r="AJ92" s="81"/>
      <c r="AK92" s="81"/>
      <c r="AL92" s="81" t="e">
        <v>#N/A</v>
      </c>
      <c r="AM92" s="81"/>
      <c r="AN92" s="88" t="s">
        <v>1669</v>
      </c>
      <c r="AO92" s="88" t="s">
        <v>1669</v>
      </c>
      <c r="AP92" s="81" t="str">
        <f>CONCATENATE(I92," ",J92," ",M92," ",AO92)</f>
        <v>Camioneta Chevrolet LJFX-93 OTROS</v>
      </c>
      <c r="AQ92" s="81" t="s">
        <v>1993</v>
      </c>
      <c r="AR92" s="81" t="s">
        <v>1983</v>
      </c>
      <c r="AS92" s="81"/>
      <c r="AT92" s="81"/>
      <c r="AU92" s="81" t="s">
        <v>1977</v>
      </c>
      <c r="AV92" s="81"/>
    </row>
    <row r="93" spans="1:48" ht="12" customHeight="1" x14ac:dyDescent="0.25">
      <c r="A93" s="81">
        <v>94</v>
      </c>
      <c r="B93" s="81"/>
      <c r="C93" s="81"/>
      <c r="D93" s="81">
        <v>300</v>
      </c>
      <c r="E93" s="81" t="s">
        <v>1159</v>
      </c>
      <c r="F93" s="81" t="s">
        <v>1177</v>
      </c>
      <c r="G93" s="81">
        <v>0</v>
      </c>
      <c r="H93" s="90" t="s">
        <v>16</v>
      </c>
      <c r="I93" s="81" t="s">
        <v>30</v>
      </c>
      <c r="J93" s="81" t="s">
        <v>76</v>
      </c>
      <c r="K93" s="81" t="s">
        <v>433</v>
      </c>
      <c r="L93" s="81"/>
      <c r="M93" s="90" t="s">
        <v>1215</v>
      </c>
      <c r="N93" s="81">
        <v>2019</v>
      </c>
      <c r="O93" s="81" t="s">
        <v>30</v>
      </c>
      <c r="P93" s="81" t="s">
        <v>43</v>
      </c>
      <c r="Q93" s="81" t="s">
        <v>52</v>
      </c>
      <c r="R93" s="81" t="s">
        <v>45</v>
      </c>
      <c r="S93" s="81" t="s">
        <v>1216</v>
      </c>
      <c r="T93" s="81" t="s">
        <v>1217</v>
      </c>
      <c r="U93" s="81"/>
      <c r="V93" s="81"/>
      <c r="W93" s="81" t="s">
        <v>1163</v>
      </c>
      <c r="X93" s="81"/>
      <c r="Y93" s="81"/>
      <c r="Z93" s="81"/>
      <c r="AA93" s="81"/>
      <c r="AB93" s="81"/>
      <c r="AC93" s="81"/>
      <c r="AD93" s="91"/>
      <c r="AE93" s="91"/>
      <c r="AF93" s="81"/>
      <c r="AG93" s="81"/>
      <c r="AH93" s="92">
        <v>1</v>
      </c>
      <c r="AI93" s="90"/>
      <c r="AJ93" s="81"/>
      <c r="AK93" s="81"/>
      <c r="AL93" s="81" t="e">
        <v>#N/A</v>
      </c>
      <c r="AM93" s="81"/>
      <c r="AN93" s="88" t="s">
        <v>1669</v>
      </c>
      <c r="AO93" s="88" t="s">
        <v>1669</v>
      </c>
      <c r="AP93" s="81" t="str">
        <f>CONCATENATE(I93," ",J93," ",M93," ",AO93)</f>
        <v>Camioneta Chevrolet LJFX-98 OTROS</v>
      </c>
      <c r="AQ93" s="81" t="s">
        <v>1975</v>
      </c>
      <c r="AR93" s="81" t="s">
        <v>1983</v>
      </c>
      <c r="AS93" s="81"/>
      <c r="AT93" s="81"/>
      <c r="AU93" s="81" t="s">
        <v>1977</v>
      </c>
      <c r="AV93" s="81"/>
    </row>
    <row r="94" spans="1:48" ht="12" customHeight="1" x14ac:dyDescent="0.25">
      <c r="A94" s="81">
        <v>95</v>
      </c>
      <c r="B94" s="81" t="s">
        <v>1170</v>
      </c>
      <c r="C94" s="81"/>
      <c r="D94" s="81">
        <v>300</v>
      </c>
      <c r="E94" s="81" t="s">
        <v>1159</v>
      </c>
      <c r="F94" s="81" t="s">
        <v>1160</v>
      </c>
      <c r="G94" s="81">
        <v>10</v>
      </c>
      <c r="H94" s="90" t="s">
        <v>486</v>
      </c>
      <c r="I94" s="81" t="s">
        <v>30</v>
      </c>
      <c r="J94" s="81" t="s">
        <v>76</v>
      </c>
      <c r="K94" s="81" t="s">
        <v>433</v>
      </c>
      <c r="L94" s="81"/>
      <c r="M94" s="90" t="s">
        <v>500</v>
      </c>
      <c r="N94" s="81">
        <v>2019</v>
      </c>
      <c r="O94" s="81" t="s">
        <v>30</v>
      </c>
      <c r="P94" s="81" t="s">
        <v>43</v>
      </c>
      <c r="Q94" s="81" t="s">
        <v>52</v>
      </c>
      <c r="R94" s="81" t="s">
        <v>45</v>
      </c>
      <c r="S94" s="81" t="s">
        <v>501</v>
      </c>
      <c r="T94" s="81" t="s">
        <v>502</v>
      </c>
      <c r="U94" s="81"/>
      <c r="V94" s="81"/>
      <c r="W94" s="81" t="s">
        <v>1163</v>
      </c>
      <c r="X94" s="81"/>
      <c r="Y94" s="81"/>
      <c r="Z94" s="81"/>
      <c r="AA94" s="81"/>
      <c r="AB94" s="81"/>
      <c r="AC94" s="81"/>
      <c r="AD94" s="91"/>
      <c r="AE94" s="91"/>
      <c r="AF94" s="81"/>
      <c r="AG94" s="81"/>
      <c r="AH94" s="92">
        <v>1</v>
      </c>
      <c r="AI94" s="90" t="s">
        <v>129</v>
      </c>
      <c r="AJ94" s="81"/>
      <c r="AK94" s="81"/>
      <c r="AL94" s="81" t="s">
        <v>129</v>
      </c>
      <c r="AM94" s="81"/>
      <c r="AN94" s="84" t="str">
        <f>VLOOKUP(AI94,DatoCC!$C$4:$E$29,2,0)</f>
        <v>01-03-01</v>
      </c>
      <c r="AO94" s="81" t="str">
        <f>VLOOKUP(AI94,DatoCC!$C$4:$E$29,3,0)</f>
        <v>Taller Mecánico</v>
      </c>
      <c r="AP94" s="81" t="str">
        <f>CONCATENATE(I94," ",J94," ",M94," ",AO94)</f>
        <v>Camioneta Chevrolet LJFX-99 Taller Mecánico</v>
      </c>
      <c r="AQ94" s="81" t="s">
        <v>1975</v>
      </c>
      <c r="AR94" s="81" t="s">
        <v>40</v>
      </c>
      <c r="AS94" s="81" t="s">
        <v>1170</v>
      </c>
      <c r="AT94" s="81" t="s">
        <v>1976</v>
      </c>
      <c r="AU94" s="81" t="s">
        <v>1977</v>
      </c>
      <c r="AV94" s="81"/>
    </row>
    <row r="95" spans="1:48" ht="12" customHeight="1" x14ac:dyDescent="0.25">
      <c r="A95" s="81">
        <v>96</v>
      </c>
      <c r="B95" s="81" t="s">
        <v>1158</v>
      </c>
      <c r="C95" s="81" t="s">
        <v>1218</v>
      </c>
      <c r="D95" s="81">
        <v>300</v>
      </c>
      <c r="E95" s="81" t="s">
        <v>1159</v>
      </c>
      <c r="F95" s="81" t="s">
        <v>1160</v>
      </c>
      <c r="G95" s="81">
        <v>29</v>
      </c>
      <c r="H95" s="90" t="s">
        <v>40</v>
      </c>
      <c r="I95" s="81" t="s">
        <v>171</v>
      </c>
      <c r="J95" s="81" t="s">
        <v>298</v>
      </c>
      <c r="K95" s="81" t="s">
        <v>1219</v>
      </c>
      <c r="L95" s="81"/>
      <c r="M95" s="90" t="s">
        <v>545</v>
      </c>
      <c r="N95" s="81">
        <v>2020</v>
      </c>
      <c r="O95" s="81" t="s">
        <v>171</v>
      </c>
      <c r="P95" s="81" t="s">
        <v>43</v>
      </c>
      <c r="Q95" s="81" t="s">
        <v>210</v>
      </c>
      <c r="R95" s="81" t="s">
        <v>45</v>
      </c>
      <c r="S95" s="81">
        <v>12369857</v>
      </c>
      <c r="T95" s="81" t="s">
        <v>546</v>
      </c>
      <c r="U95" s="81"/>
      <c r="V95" s="81"/>
      <c r="W95" s="81" t="s">
        <v>1163</v>
      </c>
      <c r="X95" s="81"/>
      <c r="Y95" s="81"/>
      <c r="Z95" s="81"/>
      <c r="AA95" s="81"/>
      <c r="AB95" s="81"/>
      <c r="AC95" s="81"/>
      <c r="AD95" s="91"/>
      <c r="AE95" s="91"/>
      <c r="AF95" s="81"/>
      <c r="AG95" s="81"/>
      <c r="AH95" s="92">
        <v>4286297</v>
      </c>
      <c r="AI95" s="90" t="s">
        <v>343</v>
      </c>
      <c r="AJ95" s="81"/>
      <c r="AK95" s="81"/>
      <c r="AL95" s="81" t="s">
        <v>343</v>
      </c>
      <c r="AM95" s="81"/>
      <c r="AN95" s="84" t="str">
        <f>VLOOKUP(AI95,DatoCC!$C$4:$E$29,2,0)</f>
        <v>31-01-02</v>
      </c>
      <c r="AO95" s="81" t="str">
        <f>VLOOKUP(AI95,DatoCC!$C$4:$E$29,3,0)</f>
        <v>Operaciones Mina, Mantos de la Luna</v>
      </c>
      <c r="AP95" s="81" t="str">
        <f>CONCATENATE(I95," ",J95," ",M95," ",AO95)</f>
        <v>Cargador Frontal VOLVO LVWP-33 Operaciones Mina, Mantos de la Luna</v>
      </c>
      <c r="AQ95" s="81" t="s">
        <v>1975</v>
      </c>
      <c r="AR95" s="81" t="s">
        <v>40</v>
      </c>
      <c r="AS95" s="81" t="s">
        <v>1170</v>
      </c>
      <c r="AT95" s="81" t="s">
        <v>1976</v>
      </c>
      <c r="AU95" s="81" t="s">
        <v>1977</v>
      </c>
      <c r="AV95" s="81"/>
    </row>
    <row r="96" spans="1:48" ht="12" customHeight="1" x14ac:dyDescent="0.25">
      <c r="A96" s="81">
        <v>97</v>
      </c>
      <c r="B96" s="81" t="s">
        <v>1158</v>
      </c>
      <c r="C96" s="81"/>
      <c r="D96" s="81">
        <v>300</v>
      </c>
      <c r="E96" s="81" t="s">
        <v>1159</v>
      </c>
      <c r="F96" s="81" t="s">
        <v>1160</v>
      </c>
      <c r="G96" s="81">
        <v>3</v>
      </c>
      <c r="H96" s="90" t="s">
        <v>40</v>
      </c>
      <c r="I96" s="81" t="s">
        <v>399</v>
      </c>
      <c r="J96" s="81" t="s">
        <v>390</v>
      </c>
      <c r="K96" s="81" t="s">
        <v>521</v>
      </c>
      <c r="L96" s="81"/>
      <c r="M96" s="109" t="s">
        <v>522</v>
      </c>
      <c r="N96" s="81">
        <v>2020</v>
      </c>
      <c r="O96" s="81" t="s">
        <v>399</v>
      </c>
      <c r="P96" s="81" t="s">
        <v>43</v>
      </c>
      <c r="Q96" s="81" t="s">
        <v>523</v>
      </c>
      <c r="R96" s="81" t="s">
        <v>45</v>
      </c>
      <c r="S96" s="81" t="s">
        <v>524</v>
      </c>
      <c r="T96" s="81" t="s">
        <v>525</v>
      </c>
      <c r="U96" s="81"/>
      <c r="V96" s="81"/>
      <c r="W96" s="81" t="s">
        <v>1165</v>
      </c>
      <c r="X96" s="81"/>
      <c r="Y96" s="81"/>
      <c r="Z96" s="81"/>
      <c r="AA96" s="81"/>
      <c r="AB96" s="81"/>
      <c r="AC96" s="81"/>
      <c r="AD96" s="91"/>
      <c r="AE96" s="91"/>
      <c r="AF96" s="81"/>
      <c r="AG96" s="81"/>
      <c r="AH96" s="92">
        <v>2563261</v>
      </c>
      <c r="AI96" s="90" t="s">
        <v>335</v>
      </c>
      <c r="AJ96" s="81"/>
      <c r="AK96" s="81"/>
      <c r="AL96" s="81" t="s">
        <v>335</v>
      </c>
      <c r="AM96" s="81"/>
      <c r="AN96" s="84" t="str">
        <f>VLOOKUP(AI96,DatoCC!$C$4:$E$29,2,0)</f>
        <v>11-01-01</v>
      </c>
      <c r="AO96" s="81" t="str">
        <f>VLOOKUP(AI96,DatoCC!$C$4:$E$29,3,0)</f>
        <v>Tambo de Oro General</v>
      </c>
      <c r="AP96" s="81" t="str">
        <f>CONCATENATE(I96," ",J96," ",M96," ",AO96)</f>
        <v>Retroexcavadora CATERPILLAR LXWH-25 Tambo de Oro General</v>
      </c>
      <c r="AQ96" s="81" t="s">
        <v>1975</v>
      </c>
      <c r="AR96" s="81" t="s">
        <v>40</v>
      </c>
      <c r="AS96" s="81" t="s">
        <v>1170</v>
      </c>
      <c r="AT96" s="81" t="s">
        <v>1976</v>
      </c>
      <c r="AU96" s="81" t="s">
        <v>1977</v>
      </c>
      <c r="AV96" s="81"/>
    </row>
    <row r="97" spans="1:48" ht="12" customHeight="1" x14ac:dyDescent="0.25">
      <c r="A97" s="81">
        <v>98</v>
      </c>
      <c r="B97" s="81" t="s">
        <v>1158</v>
      </c>
      <c r="C97" s="81"/>
      <c r="D97" s="81">
        <v>300</v>
      </c>
      <c r="E97" s="81" t="s">
        <v>1159</v>
      </c>
      <c r="F97" s="81" t="s">
        <v>1160</v>
      </c>
      <c r="G97" s="81">
        <v>3</v>
      </c>
      <c r="H97" s="90" t="s">
        <v>40</v>
      </c>
      <c r="I97" s="81" t="s">
        <v>1164</v>
      </c>
      <c r="J97" s="81" t="s">
        <v>65</v>
      </c>
      <c r="K97" s="81" t="s">
        <v>193</v>
      </c>
      <c r="L97" s="81"/>
      <c r="M97" s="90" t="s">
        <v>533</v>
      </c>
      <c r="N97" s="81">
        <v>2020</v>
      </c>
      <c r="O97" s="81" t="s">
        <v>282</v>
      </c>
      <c r="P97" s="81" t="s">
        <v>112</v>
      </c>
      <c r="Q97" s="81" t="s">
        <v>70</v>
      </c>
      <c r="R97" s="81" t="s">
        <v>45</v>
      </c>
      <c r="S97" s="81">
        <v>261862</v>
      </c>
      <c r="T97" s="81" t="s">
        <v>534</v>
      </c>
      <c r="U97" s="81"/>
      <c r="V97" s="81"/>
      <c r="W97" s="81" t="s">
        <v>1165</v>
      </c>
      <c r="X97" s="81"/>
      <c r="Y97" s="81"/>
      <c r="Z97" s="81"/>
      <c r="AA97" s="81"/>
      <c r="AB97" s="81"/>
      <c r="AC97" s="81"/>
      <c r="AD97" s="91"/>
      <c r="AE97" s="91"/>
      <c r="AF97" s="81"/>
      <c r="AG97" s="81"/>
      <c r="AH97" s="92">
        <v>3000000</v>
      </c>
      <c r="AI97" s="90" t="s">
        <v>335</v>
      </c>
      <c r="AJ97" s="81"/>
      <c r="AK97" s="81"/>
      <c r="AL97" s="81" t="e">
        <v>#N/A</v>
      </c>
      <c r="AM97" s="81"/>
      <c r="AN97" s="84" t="str">
        <f>VLOOKUP(AI97,DatoCC!$C$4:$E$29,2,0)</f>
        <v>11-01-01</v>
      </c>
      <c r="AO97" s="81" t="str">
        <f>VLOOKUP(AI97,DatoCC!$C$4:$E$29,3,0)</f>
        <v>Tambo de Oro General</v>
      </c>
      <c r="AP97" s="81" t="str">
        <f>CONCATENATE(I97," ",J97," ",M97," ",AO97)</f>
        <v>CAMIÓN Iveco LSXX-83 Tambo de Oro General</v>
      </c>
      <c r="AQ97" s="81" t="s">
        <v>1975</v>
      </c>
      <c r="AR97" s="81" t="s">
        <v>40</v>
      </c>
      <c r="AS97" s="81" t="s">
        <v>1170</v>
      </c>
      <c r="AT97" s="81" t="s">
        <v>1976</v>
      </c>
      <c r="AU97" s="81" t="s">
        <v>1977</v>
      </c>
      <c r="AV97" s="81"/>
    </row>
    <row r="98" spans="1:48" ht="12" customHeight="1" x14ac:dyDescent="0.25">
      <c r="A98" s="81">
        <v>99</v>
      </c>
      <c r="B98" s="81" t="s">
        <v>1158</v>
      </c>
      <c r="C98" s="81"/>
      <c r="D98" s="81">
        <v>300</v>
      </c>
      <c r="E98" s="81" t="s">
        <v>1159</v>
      </c>
      <c r="F98" s="81" t="s">
        <v>1160</v>
      </c>
      <c r="G98" s="81">
        <v>3</v>
      </c>
      <c r="H98" s="90" t="s">
        <v>40</v>
      </c>
      <c r="I98" s="81" t="s">
        <v>1164</v>
      </c>
      <c r="J98" s="81" t="s">
        <v>65</v>
      </c>
      <c r="K98" s="81" t="s">
        <v>193</v>
      </c>
      <c r="L98" s="81"/>
      <c r="M98" s="90" t="s">
        <v>535</v>
      </c>
      <c r="N98" s="81">
        <v>2020</v>
      </c>
      <c r="O98" s="81" t="s">
        <v>282</v>
      </c>
      <c r="P98" s="81" t="s">
        <v>112</v>
      </c>
      <c r="Q98" s="81" t="s">
        <v>70</v>
      </c>
      <c r="R98" s="81" t="s">
        <v>45</v>
      </c>
      <c r="S98" s="81">
        <v>261810</v>
      </c>
      <c r="T98" s="81" t="s">
        <v>536</v>
      </c>
      <c r="U98" s="81"/>
      <c r="V98" s="81"/>
      <c r="W98" s="81" t="s">
        <v>1165</v>
      </c>
      <c r="X98" s="81"/>
      <c r="Y98" s="81"/>
      <c r="Z98" s="81"/>
      <c r="AA98" s="81"/>
      <c r="AB98" s="81"/>
      <c r="AC98" s="81"/>
      <c r="AD98" s="91"/>
      <c r="AE98" s="91"/>
      <c r="AF98" s="81"/>
      <c r="AG98" s="81"/>
      <c r="AH98" s="92">
        <v>3000000</v>
      </c>
      <c r="AI98" s="90" t="s">
        <v>335</v>
      </c>
      <c r="AJ98" s="81"/>
      <c r="AK98" s="81"/>
      <c r="AL98" s="81" t="e">
        <v>#N/A</v>
      </c>
      <c r="AM98" s="81"/>
      <c r="AN98" s="84" t="str">
        <f>VLOOKUP(AI98,DatoCC!$C$4:$E$29,2,0)</f>
        <v>11-01-01</v>
      </c>
      <c r="AO98" s="81" t="str">
        <f>VLOOKUP(AI98,DatoCC!$C$4:$E$29,3,0)</f>
        <v>Tambo de Oro General</v>
      </c>
      <c r="AP98" s="81" t="str">
        <f>CONCATENATE(I98," ",J98," ",M98," ",AO98)</f>
        <v>CAMIÓN Iveco LSXX-84 Tambo de Oro General</v>
      </c>
      <c r="AQ98" s="81" t="s">
        <v>1975</v>
      </c>
      <c r="AR98" s="81" t="s">
        <v>40</v>
      </c>
      <c r="AS98" s="81" t="s">
        <v>1170</v>
      </c>
      <c r="AT98" s="81" t="s">
        <v>1976</v>
      </c>
      <c r="AU98" s="81" t="s">
        <v>1977</v>
      </c>
      <c r="AV98" s="81"/>
    </row>
    <row r="99" spans="1:48" ht="12" customHeight="1" x14ac:dyDescent="0.25">
      <c r="A99" s="81">
        <v>100</v>
      </c>
      <c r="B99" s="81" t="s">
        <v>1158</v>
      </c>
      <c r="C99" s="81"/>
      <c r="D99" s="81">
        <v>300</v>
      </c>
      <c r="E99" s="81" t="s">
        <v>1159</v>
      </c>
      <c r="F99" s="81" t="s">
        <v>1160</v>
      </c>
      <c r="G99" s="81">
        <v>3</v>
      </c>
      <c r="H99" s="90" t="s">
        <v>40</v>
      </c>
      <c r="I99" s="81" t="s">
        <v>171</v>
      </c>
      <c r="J99" s="81" t="s">
        <v>298</v>
      </c>
      <c r="K99" s="81" t="s">
        <v>1222</v>
      </c>
      <c r="L99" s="81"/>
      <c r="M99" s="90" t="s">
        <v>549</v>
      </c>
      <c r="N99" s="81">
        <v>2020</v>
      </c>
      <c r="O99" s="81" t="s">
        <v>171</v>
      </c>
      <c r="P99" s="81" t="s">
        <v>43</v>
      </c>
      <c r="Q99" s="81" t="s">
        <v>210</v>
      </c>
      <c r="R99" s="81" t="s">
        <v>45</v>
      </c>
      <c r="S99" s="81">
        <v>12374831</v>
      </c>
      <c r="T99" s="81" t="s">
        <v>550</v>
      </c>
      <c r="U99" s="81"/>
      <c r="V99" s="81"/>
      <c r="W99" s="81" t="s">
        <v>1165</v>
      </c>
      <c r="X99" s="81"/>
      <c r="Y99" s="81"/>
      <c r="Z99" s="81"/>
      <c r="AA99" s="81"/>
      <c r="AB99" s="81"/>
      <c r="AC99" s="81"/>
      <c r="AD99" s="91"/>
      <c r="AE99" s="91"/>
      <c r="AF99" s="81"/>
      <c r="AG99" s="81"/>
      <c r="AH99" s="92">
        <v>4286297</v>
      </c>
      <c r="AI99" s="90" t="s">
        <v>335</v>
      </c>
      <c r="AJ99" s="81"/>
      <c r="AK99" s="81"/>
      <c r="AL99" s="81" t="s">
        <v>335</v>
      </c>
      <c r="AM99" s="81"/>
      <c r="AN99" s="84" t="str">
        <f>VLOOKUP(AI99,DatoCC!$C$4:$E$29,2,0)</f>
        <v>11-01-01</v>
      </c>
      <c r="AO99" s="81" t="str">
        <f>VLOOKUP(AI99,DatoCC!$C$4:$E$29,3,0)</f>
        <v>Tambo de Oro General</v>
      </c>
      <c r="AP99" s="81" t="str">
        <f>CONCATENATE(I99," ",J99," ",M99," ",AO99)</f>
        <v>Cargador Frontal VOLVO LVWP-34 Tambo de Oro General</v>
      </c>
      <c r="AQ99" s="81" t="s">
        <v>1975</v>
      </c>
      <c r="AR99" s="81" t="s">
        <v>40</v>
      </c>
      <c r="AS99" s="81" t="s">
        <v>1170</v>
      </c>
      <c r="AT99" s="81" t="s">
        <v>1976</v>
      </c>
      <c r="AU99" s="81" t="s">
        <v>1977</v>
      </c>
      <c r="AV99" s="81"/>
    </row>
    <row r="100" spans="1:48" ht="12" customHeight="1" x14ac:dyDescent="0.25">
      <c r="A100" s="81">
        <v>101</v>
      </c>
      <c r="B100" s="81" t="s">
        <v>1158</v>
      </c>
      <c r="C100" s="81"/>
      <c r="D100" s="81">
        <v>300</v>
      </c>
      <c r="E100" s="81" t="s">
        <v>1159</v>
      </c>
      <c r="F100" s="81" t="s">
        <v>1160</v>
      </c>
      <c r="G100" s="81">
        <v>17</v>
      </c>
      <c r="H100" s="90" t="s">
        <v>40</v>
      </c>
      <c r="I100" s="81" t="s">
        <v>1164</v>
      </c>
      <c r="J100" s="81" t="s">
        <v>298</v>
      </c>
      <c r="K100" s="81" t="s">
        <v>517</v>
      </c>
      <c r="L100" s="81"/>
      <c r="M100" s="107" t="s">
        <v>518</v>
      </c>
      <c r="N100" s="81">
        <v>2020</v>
      </c>
      <c r="O100" s="81" t="s">
        <v>1223</v>
      </c>
      <c r="P100" s="81" t="s">
        <v>112</v>
      </c>
      <c r="Q100" s="81" t="s">
        <v>23</v>
      </c>
      <c r="R100" s="81" t="s">
        <v>45</v>
      </c>
      <c r="S100" s="81"/>
      <c r="T100" s="81"/>
      <c r="U100" s="81"/>
      <c r="V100" s="81"/>
      <c r="W100" s="81" t="s">
        <v>1165</v>
      </c>
      <c r="X100" s="81"/>
      <c r="Y100" s="81"/>
      <c r="Z100" s="81"/>
      <c r="AA100" s="81"/>
      <c r="AB100" s="81"/>
      <c r="AC100" s="81"/>
      <c r="AD100" s="91"/>
      <c r="AE100" s="91"/>
      <c r="AF100" s="81"/>
      <c r="AG100" s="81"/>
      <c r="AH100" s="92">
        <v>3092158</v>
      </c>
      <c r="AI100" s="90" t="s">
        <v>447</v>
      </c>
      <c r="AJ100" s="81"/>
      <c r="AK100" s="81"/>
      <c r="AL100" s="81" t="s">
        <v>447</v>
      </c>
      <c r="AM100" s="81"/>
      <c r="AN100" s="84" t="str">
        <f>VLOOKUP(AI100,DatoCC!$C$4:$E$29,2,0)</f>
        <v>009-01</v>
      </c>
      <c r="AO100" s="81" t="str">
        <f>VLOOKUP(AI100,DatoCC!$C$4:$E$29,3,0)</f>
        <v>Bodega Central</v>
      </c>
      <c r="AP100" s="81" t="str">
        <f>CONCATENATE(I100," ",J100," ",M100," ",AO100)</f>
        <v>CAMIÓN VOLVO PDCJ-90 Bodega Central</v>
      </c>
      <c r="AQ100" s="81" t="s">
        <v>1975</v>
      </c>
      <c r="AR100" s="81" t="s">
        <v>40</v>
      </c>
      <c r="AS100" s="81" t="s">
        <v>1170</v>
      </c>
      <c r="AT100" s="81" t="s">
        <v>1976</v>
      </c>
      <c r="AU100" s="81" t="s">
        <v>1766</v>
      </c>
      <c r="AV100" s="81"/>
    </row>
    <row r="101" spans="1:48" ht="12" customHeight="1" x14ac:dyDescent="0.25">
      <c r="A101" s="81">
        <v>102</v>
      </c>
      <c r="B101" s="81" t="s">
        <v>1158</v>
      </c>
      <c r="C101" s="81"/>
      <c r="D101" s="81">
        <v>300</v>
      </c>
      <c r="E101" s="81" t="s">
        <v>1159</v>
      </c>
      <c r="F101" s="81" t="s">
        <v>1177</v>
      </c>
      <c r="G101" s="81">
        <v>13</v>
      </c>
      <c r="H101" s="90" t="s">
        <v>40</v>
      </c>
      <c r="I101" s="81" t="s">
        <v>1164</v>
      </c>
      <c r="J101" s="81" t="s">
        <v>76</v>
      </c>
      <c r="K101" s="81" t="s">
        <v>527</v>
      </c>
      <c r="L101" s="81"/>
      <c r="M101" s="90" t="s">
        <v>528</v>
      </c>
      <c r="N101" s="81">
        <v>2020</v>
      </c>
      <c r="O101" s="81" t="s">
        <v>529</v>
      </c>
      <c r="P101" s="81" t="s">
        <v>22</v>
      </c>
      <c r="Q101" s="81" t="s">
        <v>23</v>
      </c>
      <c r="R101" s="81" t="s">
        <v>45</v>
      </c>
      <c r="S101" s="81" t="s">
        <v>530</v>
      </c>
      <c r="T101" s="81" t="s">
        <v>531</v>
      </c>
      <c r="U101" s="81"/>
      <c r="V101" s="81"/>
      <c r="W101" s="81" t="s">
        <v>1165</v>
      </c>
      <c r="X101" s="81"/>
      <c r="Y101" s="81"/>
      <c r="Z101" s="81"/>
      <c r="AA101" s="81"/>
      <c r="AB101" s="81"/>
      <c r="AC101" s="81"/>
      <c r="AD101" s="91"/>
      <c r="AE101" s="91"/>
      <c r="AF101" s="81"/>
      <c r="AG101" s="81"/>
      <c r="AH101" s="92">
        <v>1</v>
      </c>
      <c r="AI101" s="90" t="s">
        <v>84</v>
      </c>
      <c r="AJ101" s="81"/>
      <c r="AK101" s="81"/>
      <c r="AL101" s="81" t="s">
        <v>84</v>
      </c>
      <c r="AM101" s="81"/>
      <c r="AN101" s="84" t="str">
        <f>VLOOKUP(AI101,DatoCC!$C$4:$E$29,2,0)</f>
        <v>OTROS</v>
      </c>
      <c r="AO101" s="84" t="str">
        <f>VLOOKUP(AI101,DatoCC!$C$4:$E$29,3,0)</f>
        <v>OTROS</v>
      </c>
      <c r="AP101" s="81" t="str">
        <f>CONCATENATE(I101," ",J101," ",M101," ",AO101)</f>
        <v>CAMIÓN Chevrolet PDYP-29 OTROS</v>
      </c>
      <c r="AQ101" s="81" t="s">
        <v>1994</v>
      </c>
      <c r="AR101" s="81" t="s">
        <v>1983</v>
      </c>
      <c r="AS101" s="81"/>
      <c r="AT101" s="81"/>
      <c r="AU101" s="81" t="s">
        <v>1977</v>
      </c>
      <c r="AV101" s="81"/>
    </row>
    <row r="102" spans="1:48" ht="12" customHeight="1" x14ac:dyDescent="0.25">
      <c r="A102" s="81">
        <v>179</v>
      </c>
      <c r="B102" s="81" t="s">
        <v>1202</v>
      </c>
      <c r="C102" s="81"/>
      <c r="D102" s="81">
        <v>300</v>
      </c>
      <c r="E102" s="81" t="s">
        <v>1159</v>
      </c>
      <c r="F102" s="81" t="s">
        <v>1203</v>
      </c>
      <c r="G102" s="81">
        <v>27</v>
      </c>
      <c r="H102" s="90" t="s">
        <v>16</v>
      </c>
      <c r="I102" s="81" t="s">
        <v>30</v>
      </c>
      <c r="J102" s="81" t="s">
        <v>31</v>
      </c>
      <c r="K102" s="81" t="s">
        <v>744</v>
      </c>
      <c r="L102" s="81"/>
      <c r="M102" s="107" t="s">
        <v>825</v>
      </c>
      <c r="N102" s="81">
        <v>2022</v>
      </c>
      <c r="O102" s="81" t="s">
        <v>1224</v>
      </c>
      <c r="P102" s="81" t="s">
        <v>43</v>
      </c>
      <c r="Q102" s="81" t="s">
        <v>23</v>
      </c>
      <c r="R102" s="81" t="s">
        <v>45</v>
      </c>
      <c r="S102" s="81" t="s">
        <v>826</v>
      </c>
      <c r="T102" s="81" t="s">
        <v>827</v>
      </c>
      <c r="U102" s="81"/>
      <c r="V102" s="81"/>
      <c r="W102" s="81" t="s">
        <v>1225</v>
      </c>
      <c r="X102" s="81"/>
      <c r="Y102" s="81" t="s">
        <v>486</v>
      </c>
      <c r="Z102" s="81">
        <v>114465</v>
      </c>
      <c r="AA102" s="81">
        <v>37</v>
      </c>
      <c r="AB102" s="81"/>
      <c r="AC102" s="81"/>
      <c r="AD102" s="91">
        <v>44819</v>
      </c>
      <c r="AE102" s="91">
        <v>45915</v>
      </c>
      <c r="AF102" s="81"/>
      <c r="AG102" s="81"/>
      <c r="AH102" s="92">
        <v>918952</v>
      </c>
      <c r="AI102" s="90" t="s">
        <v>829</v>
      </c>
      <c r="AJ102" s="81"/>
      <c r="AK102" s="81"/>
      <c r="AL102" s="81" t="e">
        <v>#N/A</v>
      </c>
      <c r="AM102" s="81"/>
      <c r="AN102" s="84" t="str">
        <f>VLOOKUP(AI102,DatoCC!$C$4:$E$29,2,0)</f>
        <v>001-06</v>
      </c>
      <c r="AO102" s="81" t="str">
        <f>VLOOKUP(AI102,DatoCC!$C$4:$E$29,3,0)</f>
        <v>Planta Las Luces</v>
      </c>
      <c r="AP102" s="81" t="str">
        <f>CONCATENATE(I102," ",J102," ",M102," ",AO102)</f>
        <v>Camioneta Nissan SFHS-82 Planta Las Luces</v>
      </c>
      <c r="AQ102" s="81" t="s">
        <v>1995</v>
      </c>
      <c r="AR102" s="81" t="s">
        <v>1979</v>
      </c>
      <c r="AS102" s="81" t="s">
        <v>1996</v>
      </c>
      <c r="AT102" s="81" t="s">
        <v>1992</v>
      </c>
      <c r="AU102" s="81" t="s">
        <v>1977</v>
      </c>
      <c r="AV102" s="81"/>
    </row>
    <row r="103" spans="1:48" ht="12" customHeight="1" x14ac:dyDescent="0.25">
      <c r="A103" s="81">
        <v>104</v>
      </c>
      <c r="B103" s="81" t="s">
        <v>1158</v>
      </c>
      <c r="C103" s="81"/>
      <c r="D103" s="81">
        <v>300</v>
      </c>
      <c r="E103" s="81" t="s">
        <v>1159</v>
      </c>
      <c r="F103" s="81" t="s">
        <v>1160</v>
      </c>
      <c r="G103" s="81">
        <v>19</v>
      </c>
      <c r="H103" s="90" t="s">
        <v>40</v>
      </c>
      <c r="I103" s="81" t="s">
        <v>17</v>
      </c>
      <c r="J103" s="81" t="s">
        <v>76</v>
      </c>
      <c r="K103" s="81" t="s">
        <v>553</v>
      </c>
      <c r="L103" s="81"/>
      <c r="M103" s="90" t="s">
        <v>554</v>
      </c>
      <c r="N103" s="81">
        <v>2020</v>
      </c>
      <c r="O103" s="81" t="s">
        <v>555</v>
      </c>
      <c r="P103" s="81" t="s">
        <v>22</v>
      </c>
      <c r="Q103" s="81" t="s">
        <v>23</v>
      </c>
      <c r="R103" s="81" t="s">
        <v>45</v>
      </c>
      <c r="S103" s="81"/>
      <c r="T103" s="81"/>
      <c r="U103" s="81"/>
      <c r="V103" s="81"/>
      <c r="W103" s="81" t="s">
        <v>1165</v>
      </c>
      <c r="X103" s="81"/>
      <c r="Y103" s="81"/>
      <c r="Z103" s="81"/>
      <c r="AA103" s="81"/>
      <c r="AB103" s="81"/>
      <c r="AC103" s="81"/>
      <c r="AD103" s="91"/>
      <c r="AE103" s="91"/>
      <c r="AF103" s="81"/>
      <c r="AG103" s="81"/>
      <c r="AH103" s="92">
        <v>654450</v>
      </c>
      <c r="AI103" s="90" t="s">
        <v>559</v>
      </c>
      <c r="AJ103" s="81"/>
      <c r="AK103" s="81"/>
      <c r="AL103" s="81" t="s">
        <v>559</v>
      </c>
      <c r="AM103" s="81"/>
      <c r="AN103" s="84" t="str">
        <f>VLOOKUP(AI103,DatoCC!$C$4:$E$29,2,0)</f>
        <v>12-01-01</v>
      </c>
      <c r="AO103" s="81" t="str">
        <f>VLOOKUP(AI103,DatoCC!$C$4:$E$29,3,0)</f>
        <v>Recuperables</v>
      </c>
      <c r="AP103" s="81" t="str">
        <f>CONCATENATE(I103," ",J103," ",M103," ",AO103)</f>
        <v>Furgon carga Chevrolet LRSH-49 Recuperables</v>
      </c>
      <c r="AQ103" s="81" t="s">
        <v>1975</v>
      </c>
      <c r="AR103" s="81" t="s">
        <v>40</v>
      </c>
      <c r="AS103" s="81" t="s">
        <v>1170</v>
      </c>
      <c r="AT103" s="81" t="s">
        <v>1976</v>
      </c>
      <c r="AU103" s="81" t="s">
        <v>1766</v>
      </c>
      <c r="AV103" s="81"/>
    </row>
    <row r="104" spans="1:48" ht="12" customHeight="1" x14ac:dyDescent="0.25">
      <c r="A104" s="81">
        <v>189</v>
      </c>
      <c r="B104" s="81" t="s">
        <v>1202</v>
      </c>
      <c r="C104" s="81" t="s">
        <v>1226</v>
      </c>
      <c r="D104" s="81">
        <v>300</v>
      </c>
      <c r="E104" s="81" t="s">
        <v>1159</v>
      </c>
      <c r="F104" s="81" t="s">
        <v>1203</v>
      </c>
      <c r="G104" s="81">
        <v>2</v>
      </c>
      <c r="H104" s="90" t="s">
        <v>40</v>
      </c>
      <c r="I104" s="81" t="s">
        <v>1197</v>
      </c>
      <c r="J104" s="81" t="s">
        <v>390</v>
      </c>
      <c r="K104" s="81" t="s">
        <v>1227</v>
      </c>
      <c r="L104" s="81"/>
      <c r="M104" s="109" t="s">
        <v>929</v>
      </c>
      <c r="N104" s="81">
        <v>2023</v>
      </c>
      <c r="O104" s="81" t="s">
        <v>207</v>
      </c>
      <c r="P104" s="81"/>
      <c r="Q104" s="81" t="s">
        <v>175</v>
      </c>
      <c r="R104" s="81" t="s">
        <v>45</v>
      </c>
      <c r="S104" s="81" t="s">
        <v>1228</v>
      </c>
      <c r="T104" s="81" t="s">
        <v>1229</v>
      </c>
      <c r="U104" s="81">
        <v>1494.5</v>
      </c>
      <c r="V104" s="81">
        <v>200.96080000000001</v>
      </c>
      <c r="W104" s="81" t="s">
        <v>1225</v>
      </c>
      <c r="X104" s="81"/>
      <c r="Y104" s="81" t="s">
        <v>1206</v>
      </c>
      <c r="Z104" s="81" t="s">
        <v>1230</v>
      </c>
      <c r="AA104" s="81">
        <v>36</v>
      </c>
      <c r="AB104" s="81"/>
      <c r="AC104" s="81"/>
      <c r="AD104" s="91">
        <v>44936</v>
      </c>
      <c r="AE104" s="91">
        <v>46001</v>
      </c>
      <c r="AF104" s="81">
        <v>665000</v>
      </c>
      <c r="AG104" s="81" t="s">
        <v>1231</v>
      </c>
      <c r="AH104" s="92">
        <v>23161273</v>
      </c>
      <c r="AI104" s="90" t="s">
        <v>512</v>
      </c>
      <c r="AJ104" s="81"/>
      <c r="AK104" s="81"/>
      <c r="AL104" s="81" t="s">
        <v>512</v>
      </c>
      <c r="AM104" s="81"/>
      <c r="AN104" s="84" t="str">
        <f>VLOOKUP(AI104,DatoCC!$C$4:$E$29,2,0)</f>
        <v>30-02-01</v>
      </c>
      <c r="AO104" s="81" t="str">
        <f>VLOOKUP(AI104,DatoCC!$C$4:$E$29,3,0)</f>
        <v>Operaciones Mina Santos</v>
      </c>
      <c r="AP104" s="81" t="str">
        <f>CONCATENATE(I104," ",J104," ",M104," ",AO104)</f>
        <v>Bulldozer  CATERPILLAR SHJP31 Operaciones Mina Santos</v>
      </c>
      <c r="AQ104" s="81" t="s">
        <v>1991</v>
      </c>
      <c r="AR104" s="81" t="s">
        <v>40</v>
      </c>
      <c r="AS104" s="81" t="s">
        <v>1202</v>
      </c>
      <c r="AT104" s="81" t="s">
        <v>1992</v>
      </c>
      <c r="AU104" s="81" t="s">
        <v>1977</v>
      </c>
      <c r="AV104" s="81"/>
    </row>
    <row r="105" spans="1:48" ht="12" customHeight="1" x14ac:dyDescent="0.25">
      <c r="A105" s="81">
        <v>106</v>
      </c>
      <c r="B105" s="81" t="s">
        <v>1158</v>
      </c>
      <c r="C105" s="81"/>
      <c r="D105" s="81">
        <v>300</v>
      </c>
      <c r="E105" s="81" t="s">
        <v>1159</v>
      </c>
      <c r="F105" s="81" t="s">
        <v>1160</v>
      </c>
      <c r="G105" s="81">
        <v>10</v>
      </c>
      <c r="H105" s="90" t="s">
        <v>40</v>
      </c>
      <c r="I105" s="81" t="s">
        <v>135</v>
      </c>
      <c r="J105" s="81" t="s">
        <v>65</v>
      </c>
      <c r="K105" s="81" t="s">
        <v>589</v>
      </c>
      <c r="L105" s="81"/>
      <c r="M105" s="90" t="s">
        <v>604</v>
      </c>
      <c r="N105" s="81">
        <v>2020</v>
      </c>
      <c r="O105" s="81" t="s">
        <v>591</v>
      </c>
      <c r="P105" s="81" t="s">
        <v>22</v>
      </c>
      <c r="Q105" s="81" t="s">
        <v>175</v>
      </c>
      <c r="R105" s="81" t="s">
        <v>45</v>
      </c>
      <c r="S105" s="81">
        <v>3266862</v>
      </c>
      <c r="T105" s="81" t="s">
        <v>605</v>
      </c>
      <c r="U105" s="81"/>
      <c r="V105" s="81"/>
      <c r="W105" s="81" t="s">
        <v>1163</v>
      </c>
      <c r="X105" s="81"/>
      <c r="Y105" s="81"/>
      <c r="Z105" s="81"/>
      <c r="AA105" s="81"/>
      <c r="AB105" s="81"/>
      <c r="AC105" s="81"/>
      <c r="AD105" s="91"/>
      <c r="AE105" s="91"/>
      <c r="AF105" s="81"/>
      <c r="AG105" s="81"/>
      <c r="AH105" s="92">
        <v>1</v>
      </c>
      <c r="AI105" s="90" t="s">
        <v>129</v>
      </c>
      <c r="AJ105" s="81"/>
      <c r="AK105" s="81"/>
      <c r="AL105" s="81" t="s">
        <v>129</v>
      </c>
      <c r="AM105" s="81"/>
      <c r="AN105" s="84" t="str">
        <f>VLOOKUP(AI105,DatoCC!$C$4:$E$29,2,0)</f>
        <v>01-03-01</v>
      </c>
      <c r="AO105" s="81" t="str">
        <f>VLOOKUP(AI105,DatoCC!$C$4:$E$29,3,0)</f>
        <v>Taller Mecánico</v>
      </c>
      <c r="AP105" s="81" t="str">
        <f>CONCATENATE(I105," ",J105," ",M105," ",AO105)</f>
        <v>Minibus Iveco LWKP-50 Taller Mecánico</v>
      </c>
      <c r="AQ105" s="81" t="s">
        <v>1975</v>
      </c>
      <c r="AR105" s="81" t="s">
        <v>40</v>
      </c>
      <c r="AS105" s="81" t="s">
        <v>1170</v>
      </c>
      <c r="AT105" s="81" t="s">
        <v>1976</v>
      </c>
      <c r="AU105" s="81" t="s">
        <v>1977</v>
      </c>
      <c r="AV105" s="81"/>
    </row>
    <row r="106" spans="1:48" ht="12" customHeight="1" x14ac:dyDescent="0.25">
      <c r="A106" s="81">
        <v>107</v>
      </c>
      <c r="B106" s="81" t="s">
        <v>1158</v>
      </c>
      <c r="C106" s="81"/>
      <c r="D106" s="81">
        <v>300</v>
      </c>
      <c r="E106" s="81" t="s">
        <v>1159</v>
      </c>
      <c r="F106" s="81" t="s">
        <v>1160</v>
      </c>
      <c r="G106" s="81">
        <v>17</v>
      </c>
      <c r="H106" s="90" t="s">
        <v>40</v>
      </c>
      <c r="I106" s="81" t="s">
        <v>1164</v>
      </c>
      <c r="J106" s="81" t="s">
        <v>453</v>
      </c>
      <c r="K106" s="81" t="s">
        <v>454</v>
      </c>
      <c r="L106" s="81"/>
      <c r="M106" s="107" t="s">
        <v>607</v>
      </c>
      <c r="N106" s="81">
        <v>2020</v>
      </c>
      <c r="O106" s="81" t="s">
        <v>1223</v>
      </c>
      <c r="P106" s="81" t="s">
        <v>22</v>
      </c>
      <c r="Q106" s="81" t="s">
        <v>23</v>
      </c>
      <c r="R106" s="81" t="s">
        <v>45</v>
      </c>
      <c r="S106" s="81" t="s">
        <v>609</v>
      </c>
      <c r="T106" s="81" t="s">
        <v>610</v>
      </c>
      <c r="U106" s="81"/>
      <c r="V106" s="81"/>
      <c r="W106" s="81" t="s">
        <v>1165</v>
      </c>
      <c r="X106" s="81"/>
      <c r="Y106" s="81"/>
      <c r="Z106" s="81"/>
      <c r="AA106" s="81"/>
      <c r="AB106" s="81"/>
      <c r="AC106" s="81"/>
      <c r="AD106" s="91"/>
      <c r="AE106" s="91"/>
      <c r="AF106" s="81"/>
      <c r="AG106" s="81"/>
      <c r="AH106" s="92">
        <v>1317031</v>
      </c>
      <c r="AI106" s="90" t="s">
        <v>447</v>
      </c>
      <c r="AJ106" s="81"/>
      <c r="AK106" s="81"/>
      <c r="AL106" s="81" t="s">
        <v>447</v>
      </c>
      <c r="AM106" s="81"/>
      <c r="AN106" s="84" t="str">
        <f>VLOOKUP(AI106,DatoCC!$C$4:$E$29,2,0)</f>
        <v>009-01</v>
      </c>
      <c r="AO106" s="81" t="str">
        <f>VLOOKUP(AI106,DatoCC!$C$4:$E$29,3,0)</f>
        <v>Bodega Central</v>
      </c>
      <c r="AP106" s="81" t="str">
        <f>CONCATENATE(I106," ",J106," ",M106," ",AO106)</f>
        <v>CAMIÓN Iveco  PKBF-57 Bodega Central</v>
      </c>
      <c r="AQ106" s="81" t="s">
        <v>1978</v>
      </c>
      <c r="AR106" s="81" t="s">
        <v>1979</v>
      </c>
      <c r="AS106" s="81" t="s">
        <v>1980</v>
      </c>
      <c r="AT106" s="81" t="s">
        <v>1981</v>
      </c>
      <c r="AU106" s="81" t="s">
        <v>1977</v>
      </c>
      <c r="AV106" s="81"/>
    </row>
    <row r="107" spans="1:48" ht="12" customHeight="1" x14ac:dyDescent="0.25">
      <c r="A107" s="81">
        <v>190</v>
      </c>
      <c r="B107" s="81" t="s">
        <v>1202</v>
      </c>
      <c r="C107" s="81" t="s">
        <v>1232</v>
      </c>
      <c r="D107" s="81">
        <v>300</v>
      </c>
      <c r="E107" s="81" t="s">
        <v>1159</v>
      </c>
      <c r="F107" s="81" t="s">
        <v>1203</v>
      </c>
      <c r="G107" s="81">
        <v>2</v>
      </c>
      <c r="H107" s="90" t="s">
        <v>40</v>
      </c>
      <c r="I107" s="81" t="s">
        <v>1197</v>
      </c>
      <c r="J107" s="81" t="s">
        <v>390</v>
      </c>
      <c r="K107" s="81" t="s">
        <v>1227</v>
      </c>
      <c r="L107" s="81"/>
      <c r="M107" s="109" t="s">
        <v>932</v>
      </c>
      <c r="N107" s="81">
        <v>2023</v>
      </c>
      <c r="O107" s="81" t="s">
        <v>207</v>
      </c>
      <c r="P107" s="81"/>
      <c r="Q107" s="81" t="s">
        <v>175</v>
      </c>
      <c r="R107" s="81" t="s">
        <v>45</v>
      </c>
      <c r="S107" s="81" t="s">
        <v>1233</v>
      </c>
      <c r="T107" s="81" t="s">
        <v>1234</v>
      </c>
      <c r="U107" s="81">
        <v>990.2</v>
      </c>
      <c r="V107" s="81">
        <v>170.6986</v>
      </c>
      <c r="W107" s="81" t="s">
        <v>1225</v>
      </c>
      <c r="X107" s="81"/>
      <c r="Y107" s="81" t="s">
        <v>1206</v>
      </c>
      <c r="Z107" s="81" t="s">
        <v>1235</v>
      </c>
      <c r="AA107" s="81">
        <v>36</v>
      </c>
      <c r="AB107" s="81"/>
      <c r="AC107" s="81"/>
      <c r="AD107" s="91">
        <v>44936</v>
      </c>
      <c r="AE107" s="91">
        <v>46001</v>
      </c>
      <c r="AF107" s="81">
        <v>665000</v>
      </c>
      <c r="AG107" s="81" t="s">
        <v>1231</v>
      </c>
      <c r="AH107" s="92">
        <v>23161273</v>
      </c>
      <c r="AI107" s="90" t="s">
        <v>512</v>
      </c>
      <c r="AJ107" s="81"/>
      <c r="AK107" s="81"/>
      <c r="AL107" s="81" t="s">
        <v>512</v>
      </c>
      <c r="AM107" s="81"/>
      <c r="AN107" s="84" t="str">
        <f>VLOOKUP(AI107,DatoCC!$C$4:$E$29,2,0)</f>
        <v>30-02-01</v>
      </c>
      <c r="AO107" s="81" t="str">
        <f>VLOOKUP(AI107,DatoCC!$C$4:$E$29,3,0)</f>
        <v>Operaciones Mina Santos</v>
      </c>
      <c r="AP107" s="81" t="str">
        <f>CONCATENATE(I107," ",J107," ",M107," ",AO107)</f>
        <v>Bulldozer  CATERPILLAR SHJP34 Operaciones Mina Santos</v>
      </c>
      <c r="AQ107" s="81" t="s">
        <v>1991</v>
      </c>
      <c r="AR107" s="81" t="s">
        <v>40</v>
      </c>
      <c r="AS107" s="81" t="s">
        <v>1202</v>
      </c>
      <c r="AT107" s="81" t="s">
        <v>1992</v>
      </c>
      <c r="AU107" s="81" t="s">
        <v>1977</v>
      </c>
      <c r="AV107" s="81"/>
    </row>
    <row r="108" spans="1:48" ht="12" customHeight="1" x14ac:dyDescent="0.25">
      <c r="A108" s="81">
        <v>109</v>
      </c>
      <c r="B108" s="81" t="s">
        <v>1158</v>
      </c>
      <c r="C108" s="81"/>
      <c r="D108" s="81">
        <v>300</v>
      </c>
      <c r="E108" s="81" t="s">
        <v>1159</v>
      </c>
      <c r="F108" s="81" t="s">
        <v>1160</v>
      </c>
      <c r="G108" s="81">
        <v>3</v>
      </c>
      <c r="H108" s="90" t="s">
        <v>40</v>
      </c>
      <c r="I108" s="81" t="s">
        <v>399</v>
      </c>
      <c r="J108" s="81" t="s">
        <v>270</v>
      </c>
      <c r="K108" s="81" t="s">
        <v>594</v>
      </c>
      <c r="L108" s="81"/>
      <c r="M108" s="90" t="s">
        <v>1997</v>
      </c>
      <c r="N108" s="81">
        <v>2021</v>
      </c>
      <c r="O108" s="81" t="s">
        <v>399</v>
      </c>
      <c r="P108" s="81" t="s">
        <v>43</v>
      </c>
      <c r="Q108" s="81" t="s">
        <v>175</v>
      </c>
      <c r="R108" s="81" t="s">
        <v>45</v>
      </c>
      <c r="S108" s="81">
        <v>11685349</v>
      </c>
      <c r="T108" s="81" t="s">
        <v>596</v>
      </c>
      <c r="U108" s="81"/>
      <c r="V108" s="81"/>
      <c r="W108" s="81" t="s">
        <v>1163</v>
      </c>
      <c r="X108" s="81"/>
      <c r="Y108" s="81"/>
      <c r="Z108" s="81"/>
      <c r="AA108" s="81"/>
      <c r="AB108" s="81"/>
      <c r="AC108" s="81"/>
      <c r="AD108" s="91"/>
      <c r="AE108" s="91"/>
      <c r="AF108" s="81"/>
      <c r="AG108" s="81"/>
      <c r="AH108" s="92">
        <v>2563261</v>
      </c>
      <c r="AI108" s="90" t="s">
        <v>335</v>
      </c>
      <c r="AJ108" s="81"/>
      <c r="AK108" s="81"/>
      <c r="AL108" s="81" t="e">
        <v>#N/A</v>
      </c>
      <c r="AM108" s="81"/>
      <c r="AN108" s="84" t="str">
        <f>VLOOKUP(AI108,DatoCC!$C$4:$E$29,2,0)</f>
        <v>11-01-01</v>
      </c>
      <c r="AO108" s="81" t="str">
        <f>VLOOKUP(AI108,DatoCC!$C$4:$E$29,3,0)</f>
        <v>Tambo de Oro General</v>
      </c>
      <c r="AP108" s="81" t="str">
        <f>CONCATENATE(I108," ",J108," ",M108," ",AO108)</f>
        <v>Retroexcavadora New Holland R-B-90 Tambo de Oro General</v>
      </c>
      <c r="AQ108" s="81" t="s">
        <v>1975</v>
      </c>
      <c r="AR108" s="81" t="s">
        <v>40</v>
      </c>
      <c r="AS108" s="81" t="s">
        <v>1170</v>
      </c>
      <c r="AT108" s="81" t="s">
        <v>1976</v>
      </c>
      <c r="AU108" s="81" t="s">
        <v>1977</v>
      </c>
      <c r="AV108" s="81"/>
    </row>
    <row r="109" spans="1:48" ht="12" customHeight="1" x14ac:dyDescent="0.25">
      <c r="A109" s="81">
        <v>110</v>
      </c>
      <c r="B109" s="81" t="s">
        <v>1158</v>
      </c>
      <c r="C109" s="81"/>
      <c r="D109" s="81">
        <v>300</v>
      </c>
      <c r="E109" s="81" t="s">
        <v>1159</v>
      </c>
      <c r="F109" s="81" t="s">
        <v>1160</v>
      </c>
      <c r="G109" s="81">
        <v>3</v>
      </c>
      <c r="H109" s="90" t="s">
        <v>40</v>
      </c>
      <c r="I109" s="81" t="s">
        <v>1164</v>
      </c>
      <c r="J109" s="81" t="s">
        <v>453</v>
      </c>
      <c r="K109" s="81" t="s">
        <v>193</v>
      </c>
      <c r="L109" s="81"/>
      <c r="M109" s="90" t="s">
        <v>1236</v>
      </c>
      <c r="N109" s="81">
        <v>2021</v>
      </c>
      <c r="O109" s="81" t="s">
        <v>627</v>
      </c>
      <c r="P109" s="81" t="s">
        <v>112</v>
      </c>
      <c r="Q109" s="81" t="s">
        <v>70</v>
      </c>
      <c r="R109" s="81" t="s">
        <v>45</v>
      </c>
      <c r="S109" s="81">
        <v>261872</v>
      </c>
      <c r="T109" s="81" t="s">
        <v>628</v>
      </c>
      <c r="U109" s="81"/>
      <c r="V109" s="81"/>
      <c r="W109" s="81" t="s">
        <v>1163</v>
      </c>
      <c r="X109" s="81"/>
      <c r="Y109" s="81"/>
      <c r="Z109" s="81"/>
      <c r="AA109" s="81"/>
      <c r="AB109" s="81"/>
      <c r="AC109" s="81"/>
      <c r="AD109" s="91"/>
      <c r="AE109" s="91"/>
      <c r="AF109" s="81"/>
      <c r="AG109" s="81"/>
      <c r="AH109" s="92">
        <v>3000000</v>
      </c>
      <c r="AI109" s="90" t="s">
        <v>335</v>
      </c>
      <c r="AJ109" s="81"/>
      <c r="AK109" s="81"/>
      <c r="AL109" s="81" t="e">
        <v>#N/A</v>
      </c>
      <c r="AM109" s="81"/>
      <c r="AN109" s="84" t="str">
        <f>VLOOKUP(AI109,DatoCC!$C$4:$E$29,2,0)</f>
        <v>11-01-01</v>
      </c>
      <c r="AO109" s="81" t="str">
        <f>VLOOKUP(AI109,DatoCC!$C$4:$E$29,3,0)</f>
        <v>Tambo de Oro General</v>
      </c>
      <c r="AP109" s="81" t="str">
        <f>CONCATENATE(I109," ",J109," ",M109," ",AO109)</f>
        <v>CAMIÓN Iveco  PPJL-52(27) Tambo de Oro General</v>
      </c>
      <c r="AQ109" s="81" t="s">
        <v>1975</v>
      </c>
      <c r="AR109" s="81" t="s">
        <v>40</v>
      </c>
      <c r="AS109" s="81" t="s">
        <v>1170</v>
      </c>
      <c r="AT109" s="81" t="s">
        <v>1976</v>
      </c>
      <c r="AU109" s="81" t="s">
        <v>1977</v>
      </c>
      <c r="AV109" s="81"/>
    </row>
    <row r="110" spans="1:48" ht="12" customHeight="1" x14ac:dyDescent="0.25">
      <c r="A110" s="81">
        <v>111</v>
      </c>
      <c r="B110" s="81" t="s">
        <v>1158</v>
      </c>
      <c r="C110" s="81"/>
      <c r="D110" s="81">
        <v>300</v>
      </c>
      <c r="E110" s="81" t="s">
        <v>1159</v>
      </c>
      <c r="F110" s="81" t="s">
        <v>1160</v>
      </c>
      <c r="G110" s="81">
        <v>11</v>
      </c>
      <c r="H110" s="90" t="s">
        <v>40</v>
      </c>
      <c r="I110" s="81" t="s">
        <v>1164</v>
      </c>
      <c r="J110" s="81" t="s">
        <v>453</v>
      </c>
      <c r="K110" s="81" t="s">
        <v>193</v>
      </c>
      <c r="L110" s="81"/>
      <c r="M110" s="90" t="s">
        <v>1237</v>
      </c>
      <c r="N110" s="81">
        <v>2021</v>
      </c>
      <c r="O110" s="81" t="s">
        <v>627</v>
      </c>
      <c r="P110" s="81" t="s">
        <v>112</v>
      </c>
      <c r="Q110" s="81" t="s">
        <v>70</v>
      </c>
      <c r="R110" s="81" t="s">
        <v>45</v>
      </c>
      <c r="S110" s="81">
        <v>268618</v>
      </c>
      <c r="T110" s="81" t="s">
        <v>631</v>
      </c>
      <c r="U110" s="81"/>
      <c r="V110" s="81"/>
      <c r="W110" s="81" t="s">
        <v>1163</v>
      </c>
      <c r="X110" s="81"/>
      <c r="Y110" s="81"/>
      <c r="Z110" s="81"/>
      <c r="AA110" s="81"/>
      <c r="AB110" s="81"/>
      <c r="AC110" s="81"/>
      <c r="AD110" s="91"/>
      <c r="AE110" s="91"/>
      <c r="AF110" s="81"/>
      <c r="AG110" s="81"/>
      <c r="AH110" s="92">
        <v>1</v>
      </c>
      <c r="AI110" s="90" t="s">
        <v>116</v>
      </c>
      <c r="AJ110" s="81"/>
      <c r="AK110" s="81"/>
      <c r="AL110" s="81" t="e">
        <v>#N/A</v>
      </c>
      <c r="AM110" s="81"/>
      <c r="AN110" s="84" t="str">
        <f>VLOOKUP(AI110,DatoCC!$C$4:$E$29,2,0)</f>
        <v>01-03-01</v>
      </c>
      <c r="AO110" s="81" t="str">
        <f>VLOOKUP(AI110,DatoCC!$C$4:$E$29,3,0)</f>
        <v>Taller Mecánico</v>
      </c>
      <c r="AP110" s="81" t="str">
        <f>CONCATENATE(I110," ",J110," ",M110," ",AO110)</f>
        <v>CAMIÓN Iveco  PPJL-51(26) Taller Mecánico</v>
      </c>
      <c r="AQ110" s="81" t="s">
        <v>1975</v>
      </c>
      <c r="AR110" s="81" t="s">
        <v>40</v>
      </c>
      <c r="AS110" s="81" t="s">
        <v>1170</v>
      </c>
      <c r="AT110" s="81" t="s">
        <v>1976</v>
      </c>
      <c r="AU110" s="81" t="s">
        <v>1977</v>
      </c>
      <c r="AV110" s="81"/>
    </row>
    <row r="111" spans="1:48" ht="12" customHeight="1" x14ac:dyDescent="0.25">
      <c r="A111" s="81">
        <v>112</v>
      </c>
      <c r="B111" s="81" t="s">
        <v>1158</v>
      </c>
      <c r="C111" s="81"/>
      <c r="D111" s="81">
        <v>300</v>
      </c>
      <c r="E111" s="81" t="s">
        <v>1159</v>
      </c>
      <c r="F111" s="81" t="s">
        <v>1160</v>
      </c>
      <c r="G111" s="81">
        <v>3</v>
      </c>
      <c r="H111" s="90" t="s">
        <v>40</v>
      </c>
      <c r="I111" s="81" t="s">
        <v>30</v>
      </c>
      <c r="J111" s="81" t="s">
        <v>31</v>
      </c>
      <c r="K111" s="81" t="s">
        <v>632</v>
      </c>
      <c r="L111" s="81"/>
      <c r="M111" s="90" t="s">
        <v>633</v>
      </c>
      <c r="N111" s="81">
        <v>2021</v>
      </c>
      <c r="O111" s="81" t="s">
        <v>634</v>
      </c>
      <c r="P111" s="81" t="s">
        <v>43</v>
      </c>
      <c r="Q111" s="81" t="s">
        <v>635</v>
      </c>
      <c r="R111" s="81" t="s">
        <v>45</v>
      </c>
      <c r="S111" s="81" t="s">
        <v>636</v>
      </c>
      <c r="T111" s="81" t="s">
        <v>637</v>
      </c>
      <c r="U111" s="81"/>
      <c r="V111" s="81"/>
      <c r="W111" s="81" t="s">
        <v>1165</v>
      </c>
      <c r="X111" s="81">
        <v>18.5</v>
      </c>
      <c r="Y111" s="81"/>
      <c r="Z111" s="81"/>
      <c r="AA111" s="81"/>
      <c r="AB111" s="81"/>
      <c r="AC111" s="81"/>
      <c r="AD111" s="91"/>
      <c r="AE111" s="91"/>
      <c r="AF111" s="81"/>
      <c r="AG111" s="81"/>
      <c r="AH111" s="92">
        <v>437431</v>
      </c>
      <c r="AI111" s="90" t="s">
        <v>335</v>
      </c>
      <c r="AJ111" s="81"/>
      <c r="AK111" s="81"/>
      <c r="AL111" s="81" t="s">
        <v>335</v>
      </c>
      <c r="AM111" s="81"/>
      <c r="AN111" s="84" t="str">
        <f>VLOOKUP(AI111,DatoCC!$C$4:$E$29,2,0)</f>
        <v>11-01-01</v>
      </c>
      <c r="AO111" s="81" t="str">
        <f>VLOOKUP(AI111,DatoCC!$C$4:$E$29,3,0)</f>
        <v>Tambo de Oro General</v>
      </c>
      <c r="AP111" s="81" t="str">
        <f>CONCATENATE(I111," ",J111," ",M111," ",AO111)</f>
        <v>Camioneta Nissan PYST-32 Tambo de Oro General</v>
      </c>
      <c r="AQ111" s="81" t="s">
        <v>1975</v>
      </c>
      <c r="AR111" s="81" t="s">
        <v>40</v>
      </c>
      <c r="AS111" s="81" t="s">
        <v>1170</v>
      </c>
      <c r="AT111" s="81" t="s">
        <v>1976</v>
      </c>
      <c r="AU111" s="81" t="s">
        <v>1977</v>
      </c>
      <c r="AV111" s="81"/>
    </row>
    <row r="112" spans="1:48" ht="12" customHeight="1" x14ac:dyDescent="0.25">
      <c r="A112" s="81">
        <v>113</v>
      </c>
      <c r="B112" s="81" t="s">
        <v>1158</v>
      </c>
      <c r="C112" s="81"/>
      <c r="D112" s="81">
        <v>300</v>
      </c>
      <c r="E112" s="81" t="s">
        <v>1159</v>
      </c>
      <c r="F112" s="81" t="s">
        <v>1160</v>
      </c>
      <c r="G112" s="81">
        <v>10</v>
      </c>
      <c r="H112" s="90" t="s">
        <v>40</v>
      </c>
      <c r="I112" s="81" t="s">
        <v>30</v>
      </c>
      <c r="J112" s="81" t="s">
        <v>31</v>
      </c>
      <c r="K112" s="81" t="s">
        <v>649</v>
      </c>
      <c r="L112" s="81"/>
      <c r="M112" s="107" t="s">
        <v>654</v>
      </c>
      <c r="N112" s="81">
        <v>2021</v>
      </c>
      <c r="O112" s="81" t="s">
        <v>634</v>
      </c>
      <c r="P112" s="81" t="s">
        <v>43</v>
      </c>
      <c r="Q112" s="81" t="s">
        <v>635</v>
      </c>
      <c r="R112" s="81" t="s">
        <v>45</v>
      </c>
      <c r="S112" s="81" t="s">
        <v>655</v>
      </c>
      <c r="T112" s="81" t="s">
        <v>656</v>
      </c>
      <c r="U112" s="81"/>
      <c r="V112" s="81"/>
      <c r="W112" s="81" t="s">
        <v>1165</v>
      </c>
      <c r="X112" s="81">
        <v>18.5</v>
      </c>
      <c r="Y112" s="81"/>
      <c r="Z112" s="81"/>
      <c r="AA112" s="81"/>
      <c r="AB112" s="81"/>
      <c r="AC112" s="81"/>
      <c r="AD112" s="91"/>
      <c r="AE112" s="91"/>
      <c r="AF112" s="81"/>
      <c r="AG112" s="81"/>
      <c r="AH112" s="92">
        <v>1</v>
      </c>
      <c r="AI112" s="90" t="s">
        <v>129</v>
      </c>
      <c r="AJ112" s="81"/>
      <c r="AK112" s="81"/>
      <c r="AL112" s="81" t="s">
        <v>447</v>
      </c>
      <c r="AM112" s="81"/>
      <c r="AN112" s="84" t="str">
        <f>VLOOKUP(AI112,DatoCC!$C$4:$E$29,2,0)</f>
        <v>01-03-01</v>
      </c>
      <c r="AO112" s="81" t="str">
        <f>VLOOKUP(AI112,DatoCC!$C$4:$E$29,3,0)</f>
        <v>Taller Mecánico</v>
      </c>
      <c r="AP112" s="81" t="str">
        <f>CONCATENATE(I112," ",J112," ",M112," ",AO112)</f>
        <v>Camioneta Nissan PYRY-25 Taller Mecánico</v>
      </c>
      <c r="AQ112" s="81" t="s">
        <v>1975</v>
      </c>
      <c r="AR112" s="81" t="s">
        <v>40</v>
      </c>
      <c r="AS112" s="81" t="s">
        <v>1170</v>
      </c>
      <c r="AT112" s="81" t="s">
        <v>1976</v>
      </c>
      <c r="AU112" s="81" t="s">
        <v>1977</v>
      </c>
      <c r="AV112" s="81"/>
    </row>
    <row r="113" spans="1:48" ht="12" customHeight="1" x14ac:dyDescent="0.25">
      <c r="A113" s="81">
        <v>114</v>
      </c>
      <c r="B113" s="81" t="s">
        <v>1158</v>
      </c>
      <c r="C113" s="81"/>
      <c r="D113" s="81">
        <v>300</v>
      </c>
      <c r="E113" s="81" t="s">
        <v>1159</v>
      </c>
      <c r="F113" s="81" t="s">
        <v>1160</v>
      </c>
      <c r="G113" s="81">
        <v>3</v>
      </c>
      <c r="H113" s="90" t="s">
        <v>40</v>
      </c>
      <c r="I113" s="81" t="s">
        <v>30</v>
      </c>
      <c r="J113" s="81" t="s">
        <v>31</v>
      </c>
      <c r="K113" s="81" t="s">
        <v>649</v>
      </c>
      <c r="L113" s="81"/>
      <c r="M113" s="90" t="s">
        <v>668</v>
      </c>
      <c r="N113" s="81">
        <v>2021</v>
      </c>
      <c r="O113" s="81" t="s">
        <v>634</v>
      </c>
      <c r="P113" s="81" t="s">
        <v>43</v>
      </c>
      <c r="Q113" s="81" t="s">
        <v>663</v>
      </c>
      <c r="R113" s="81" t="s">
        <v>45</v>
      </c>
      <c r="S113" s="81" t="s">
        <v>669</v>
      </c>
      <c r="T113" s="81" t="s">
        <v>670</v>
      </c>
      <c r="U113" s="81"/>
      <c r="V113" s="81"/>
      <c r="W113" s="81" t="s">
        <v>1165</v>
      </c>
      <c r="X113" s="81">
        <v>18.5</v>
      </c>
      <c r="Y113" s="81"/>
      <c r="Z113" s="81"/>
      <c r="AA113" s="81"/>
      <c r="AB113" s="81"/>
      <c r="AC113" s="81"/>
      <c r="AD113" s="91"/>
      <c r="AE113" s="91"/>
      <c r="AF113" s="81"/>
      <c r="AG113" s="81"/>
      <c r="AH113" s="92">
        <v>437431</v>
      </c>
      <c r="AI113" s="90" t="s">
        <v>335</v>
      </c>
      <c r="AJ113" s="81"/>
      <c r="AK113" s="81"/>
      <c r="AL113" s="81" t="s">
        <v>335</v>
      </c>
      <c r="AM113" s="81"/>
      <c r="AN113" s="84" t="str">
        <f>VLOOKUP(AI113,DatoCC!$C$4:$E$29,2,0)</f>
        <v>11-01-01</v>
      </c>
      <c r="AO113" s="81" t="str">
        <f>VLOOKUP(AI113,DatoCC!$C$4:$E$29,3,0)</f>
        <v>Tambo de Oro General</v>
      </c>
      <c r="AP113" s="81" t="str">
        <f>CONCATENATE(I113," ",J113," ",M113," ",AO113)</f>
        <v>Camioneta Nissan PZVP-55 Tambo de Oro General</v>
      </c>
      <c r="AQ113" s="81" t="s">
        <v>1975</v>
      </c>
      <c r="AR113" s="81" t="s">
        <v>40</v>
      </c>
      <c r="AS113" s="81" t="s">
        <v>1170</v>
      </c>
      <c r="AT113" s="81" t="s">
        <v>1976</v>
      </c>
      <c r="AU113" s="81" t="s">
        <v>1977</v>
      </c>
      <c r="AV113" s="81"/>
    </row>
    <row r="114" spans="1:48" ht="12" customHeight="1" x14ac:dyDescent="0.25">
      <c r="A114" s="81">
        <v>188</v>
      </c>
      <c r="B114" s="81" t="s">
        <v>1202</v>
      </c>
      <c r="C114" s="81" t="s">
        <v>1238</v>
      </c>
      <c r="D114" s="81">
        <v>300</v>
      </c>
      <c r="E114" s="81" t="s">
        <v>1159</v>
      </c>
      <c r="F114" s="81" t="s">
        <v>1203</v>
      </c>
      <c r="G114" s="81">
        <v>2</v>
      </c>
      <c r="H114" s="90" t="s">
        <v>40</v>
      </c>
      <c r="I114" s="81" t="s">
        <v>171</v>
      </c>
      <c r="J114" s="81" t="s">
        <v>298</v>
      </c>
      <c r="K114" s="81" t="s">
        <v>1239</v>
      </c>
      <c r="L114" s="81"/>
      <c r="M114" s="90" t="s">
        <v>926</v>
      </c>
      <c r="N114" s="81">
        <v>2023</v>
      </c>
      <c r="O114" s="81" t="s">
        <v>171</v>
      </c>
      <c r="P114" s="81" t="s">
        <v>43</v>
      </c>
      <c r="Q114" s="81" t="s">
        <v>175</v>
      </c>
      <c r="R114" s="81" t="s">
        <v>45</v>
      </c>
      <c r="S114" s="81">
        <v>12868574</v>
      </c>
      <c r="T114" s="81" t="s">
        <v>927</v>
      </c>
      <c r="U114" s="81"/>
      <c r="V114" s="81"/>
      <c r="W114" s="81" t="s">
        <v>1225</v>
      </c>
      <c r="X114" s="81"/>
      <c r="Y114" s="81" t="s">
        <v>486</v>
      </c>
      <c r="Z114" s="81">
        <v>115479</v>
      </c>
      <c r="AA114" s="81">
        <v>37</v>
      </c>
      <c r="AB114" s="81">
        <v>3</v>
      </c>
      <c r="AC114" s="81">
        <v>25770609</v>
      </c>
      <c r="AD114" s="91">
        <v>44809</v>
      </c>
      <c r="AE114" s="91">
        <v>45935</v>
      </c>
      <c r="AF114" s="81">
        <v>326718447</v>
      </c>
      <c r="AG114" s="81"/>
      <c r="AH114" s="92">
        <v>8851407</v>
      </c>
      <c r="AI114" s="90" t="s">
        <v>512</v>
      </c>
      <c r="AJ114" s="81"/>
      <c r="AK114" s="81"/>
      <c r="AL114" s="81" t="s">
        <v>512</v>
      </c>
      <c r="AM114" s="81"/>
      <c r="AN114" s="84" t="str">
        <f>VLOOKUP(AI114,DatoCC!$C$4:$E$29,2,0)</f>
        <v>30-02-01</v>
      </c>
      <c r="AO114" s="81" t="str">
        <f>VLOOKUP(AI114,DatoCC!$C$4:$E$29,3,0)</f>
        <v>Operaciones Mina Santos</v>
      </c>
      <c r="AP114" s="81" t="str">
        <f>CONCATENATE(I114," ",J114," ",M114," ",AO114)</f>
        <v>Cargador Frontal VOLVO SGXS-62 Operaciones Mina Santos</v>
      </c>
      <c r="AQ114" s="81" t="s">
        <v>1995</v>
      </c>
      <c r="AR114" s="81" t="s">
        <v>40</v>
      </c>
      <c r="AS114" s="81" t="s">
        <v>1202</v>
      </c>
      <c r="AT114" s="81" t="s">
        <v>1992</v>
      </c>
      <c r="AU114" s="81" t="s">
        <v>1977</v>
      </c>
      <c r="AV114" s="81"/>
    </row>
    <row r="115" spans="1:48" ht="12" customHeight="1" x14ac:dyDescent="0.25">
      <c r="A115" s="81">
        <v>116</v>
      </c>
      <c r="B115" s="81" t="s">
        <v>1158</v>
      </c>
      <c r="C115" s="81"/>
      <c r="D115" s="81">
        <v>300</v>
      </c>
      <c r="E115" s="81" t="s">
        <v>1159</v>
      </c>
      <c r="F115" s="81" t="s">
        <v>1160</v>
      </c>
      <c r="G115" s="81">
        <v>3</v>
      </c>
      <c r="H115" s="90" t="s">
        <v>40</v>
      </c>
      <c r="I115" s="81" t="s">
        <v>399</v>
      </c>
      <c r="J115" s="81" t="s">
        <v>390</v>
      </c>
      <c r="K115" s="81" t="s">
        <v>521</v>
      </c>
      <c r="L115" s="81"/>
      <c r="M115" s="109" t="s">
        <v>683</v>
      </c>
      <c r="N115" s="81">
        <v>2021</v>
      </c>
      <c r="O115" s="81" t="s">
        <v>399</v>
      </c>
      <c r="P115" s="81" t="s">
        <v>43</v>
      </c>
      <c r="Q115" s="81" t="s">
        <v>523</v>
      </c>
      <c r="R115" s="81" t="s">
        <v>45</v>
      </c>
      <c r="S115" s="81" t="s">
        <v>684</v>
      </c>
      <c r="T115" s="81" t="s">
        <v>685</v>
      </c>
      <c r="U115" s="81">
        <v>4634.6099999999997</v>
      </c>
      <c r="V115" s="81">
        <v>0</v>
      </c>
      <c r="W115" s="81" t="s">
        <v>1163</v>
      </c>
      <c r="X115" s="81"/>
      <c r="Y115" s="81"/>
      <c r="Z115" s="81"/>
      <c r="AA115" s="81"/>
      <c r="AB115" s="81"/>
      <c r="AC115" s="81"/>
      <c r="AD115" s="91"/>
      <c r="AE115" s="91"/>
      <c r="AF115" s="81"/>
      <c r="AG115" s="81"/>
      <c r="AH115" s="92">
        <v>2563261</v>
      </c>
      <c r="AI115" s="90" t="s">
        <v>335</v>
      </c>
      <c r="AJ115" s="81"/>
      <c r="AK115" s="81"/>
      <c r="AL115" s="81" t="s">
        <v>335</v>
      </c>
      <c r="AM115" s="81"/>
      <c r="AN115" s="84" t="str">
        <f>VLOOKUP(AI115,DatoCC!$C$4:$E$29,2,0)</f>
        <v>11-01-01</v>
      </c>
      <c r="AO115" s="81" t="str">
        <f>VLOOKUP(AI115,DatoCC!$C$4:$E$29,3,0)</f>
        <v>Tambo de Oro General</v>
      </c>
      <c r="AP115" s="81" t="str">
        <f>CONCATENATE(I115," ",J115," ",M115," ",AO115)</f>
        <v>Retroexcavadora CATERPILLAR RDLZ-87 Tambo de Oro General</v>
      </c>
      <c r="AQ115" s="81" t="s">
        <v>1975</v>
      </c>
      <c r="AR115" s="81" t="s">
        <v>40</v>
      </c>
      <c r="AS115" s="81" t="s">
        <v>1170</v>
      </c>
      <c r="AT115" s="81" t="s">
        <v>1976</v>
      </c>
      <c r="AU115" s="81" t="s">
        <v>1977</v>
      </c>
      <c r="AV115" s="81"/>
    </row>
    <row r="116" spans="1:48" ht="12" customHeight="1" x14ac:dyDescent="0.25">
      <c r="A116" s="81">
        <v>117</v>
      </c>
      <c r="B116" s="81" t="s">
        <v>1158</v>
      </c>
      <c r="C116" s="81"/>
      <c r="D116" s="81">
        <v>300</v>
      </c>
      <c r="E116" s="81" t="s">
        <v>1159</v>
      </c>
      <c r="F116" s="81" t="s">
        <v>1160</v>
      </c>
      <c r="G116" s="81">
        <v>3</v>
      </c>
      <c r="H116" s="90" t="s">
        <v>40</v>
      </c>
      <c r="I116" s="81" t="s">
        <v>1169</v>
      </c>
      <c r="J116" s="81" t="s">
        <v>390</v>
      </c>
      <c r="K116" s="81" t="s">
        <v>687</v>
      </c>
      <c r="L116" s="81"/>
      <c r="M116" s="109" t="s">
        <v>688</v>
      </c>
      <c r="N116" s="81">
        <v>2021</v>
      </c>
      <c r="O116" s="114" t="s">
        <v>189</v>
      </c>
      <c r="P116" s="81" t="s">
        <v>43</v>
      </c>
      <c r="Q116" s="81" t="s">
        <v>175</v>
      </c>
      <c r="R116" s="81" t="s">
        <v>45</v>
      </c>
      <c r="S116" s="81" t="s">
        <v>689</v>
      </c>
      <c r="T116" s="81" t="s">
        <v>690</v>
      </c>
      <c r="U116" s="81"/>
      <c r="V116" s="81"/>
      <c r="W116" s="81" t="s">
        <v>1163</v>
      </c>
      <c r="X116" s="81"/>
      <c r="Y116" s="81"/>
      <c r="Z116" s="81"/>
      <c r="AA116" s="81"/>
      <c r="AB116" s="81"/>
      <c r="AC116" s="81"/>
      <c r="AD116" s="91"/>
      <c r="AE116" s="91"/>
      <c r="AF116" s="81"/>
      <c r="AG116" s="81"/>
      <c r="AH116" s="92">
        <v>928390</v>
      </c>
      <c r="AI116" s="90" t="s">
        <v>335</v>
      </c>
      <c r="AJ116" s="81"/>
      <c r="AK116" s="81"/>
      <c r="AL116" s="81" t="e">
        <v>#N/A</v>
      </c>
      <c r="AM116" s="81"/>
      <c r="AN116" s="84" t="str">
        <f>VLOOKUP(AI116,DatoCC!$C$4:$E$29,2,0)</f>
        <v>11-01-01</v>
      </c>
      <c r="AO116" s="81" t="str">
        <f>VLOOKUP(AI116,DatoCC!$C$4:$E$29,3,0)</f>
        <v>Tambo de Oro General</v>
      </c>
      <c r="AP116" s="81" t="str">
        <f>CONCATENATE(I116," ",J116," ",M116," ",AO116)</f>
        <v>Minicargador CATERPILLAR RBWX-96 Tambo de Oro General</v>
      </c>
      <c r="AQ116" s="81" t="s">
        <v>1975</v>
      </c>
      <c r="AR116" s="81" t="s">
        <v>40</v>
      </c>
      <c r="AS116" s="81" t="s">
        <v>1170</v>
      </c>
      <c r="AT116" s="81" t="s">
        <v>1976</v>
      </c>
      <c r="AU116" s="81" t="s">
        <v>1977</v>
      </c>
      <c r="AV116" s="88" t="s">
        <v>688</v>
      </c>
    </row>
    <row r="117" spans="1:48" ht="12" customHeight="1" x14ac:dyDescent="0.25">
      <c r="A117" s="81">
        <v>118</v>
      </c>
      <c r="B117" s="81" t="s">
        <v>1158</v>
      </c>
      <c r="C117" s="81"/>
      <c r="D117" s="81">
        <v>300</v>
      </c>
      <c r="E117" s="81" t="s">
        <v>1159</v>
      </c>
      <c r="F117" s="81" t="s">
        <v>1160</v>
      </c>
      <c r="G117" s="81">
        <v>29</v>
      </c>
      <c r="H117" s="90" t="s">
        <v>40</v>
      </c>
      <c r="I117" s="81" t="s">
        <v>321</v>
      </c>
      <c r="J117" s="81" t="s">
        <v>390</v>
      </c>
      <c r="K117" s="81">
        <v>140</v>
      </c>
      <c r="L117" s="81"/>
      <c r="M117" s="109" t="s">
        <v>692</v>
      </c>
      <c r="N117" s="81">
        <v>2021</v>
      </c>
      <c r="O117" s="81" t="s">
        <v>321</v>
      </c>
      <c r="P117" s="81" t="s">
        <v>112</v>
      </c>
      <c r="Q117" s="81" t="s">
        <v>175</v>
      </c>
      <c r="R117" s="81" t="s">
        <v>45</v>
      </c>
      <c r="S117" s="81" t="s">
        <v>693</v>
      </c>
      <c r="T117" s="81" t="s">
        <v>694</v>
      </c>
      <c r="U117" s="81"/>
      <c r="V117" s="81"/>
      <c r="W117" s="81" t="s">
        <v>1163</v>
      </c>
      <c r="X117" s="81"/>
      <c r="Y117" s="81"/>
      <c r="Z117" s="81"/>
      <c r="AA117" s="81"/>
      <c r="AB117" s="81">
        <v>0</v>
      </c>
      <c r="AC117" s="81"/>
      <c r="AD117" s="91"/>
      <c r="AE117" s="91"/>
      <c r="AF117" s="81"/>
      <c r="AG117" s="81"/>
      <c r="AH117" s="92">
        <v>4601834</v>
      </c>
      <c r="AI117" s="90" t="s">
        <v>343</v>
      </c>
      <c r="AJ117" s="81"/>
      <c r="AK117" s="81"/>
      <c r="AL117" s="81" t="s">
        <v>343</v>
      </c>
      <c r="AM117" s="81"/>
      <c r="AN117" s="84" t="str">
        <f>VLOOKUP(AI117,DatoCC!$C$4:$E$29,2,0)</f>
        <v>31-01-02</v>
      </c>
      <c r="AO117" s="81" t="str">
        <f>VLOOKUP(AI117,DatoCC!$C$4:$E$29,3,0)</f>
        <v>Operaciones Mina, Mantos de la Luna</v>
      </c>
      <c r="AP117" s="81" t="str">
        <f>CONCATENATE(I117," ",J117," ",M117," ",AO117)</f>
        <v>Motoniveladora CATERPILLAR RBWX-97 Operaciones Mina, Mantos de la Luna</v>
      </c>
      <c r="AQ117" s="81" t="s">
        <v>1975</v>
      </c>
      <c r="AR117" s="81" t="s">
        <v>40</v>
      </c>
      <c r="AS117" s="81" t="s">
        <v>1170</v>
      </c>
      <c r="AT117" s="81" t="s">
        <v>1976</v>
      </c>
      <c r="AU117" s="81" t="s">
        <v>1977</v>
      </c>
      <c r="AV117" s="81"/>
    </row>
    <row r="118" spans="1:48" ht="12" customHeight="1" x14ac:dyDescent="0.25">
      <c r="A118" s="81">
        <v>119</v>
      </c>
      <c r="B118" s="81" t="s">
        <v>1158</v>
      </c>
      <c r="C118" s="81"/>
      <c r="D118" s="81">
        <v>300</v>
      </c>
      <c r="E118" s="81" t="s">
        <v>1159</v>
      </c>
      <c r="F118" s="81" t="s">
        <v>1160</v>
      </c>
      <c r="G118" s="81">
        <v>3</v>
      </c>
      <c r="H118" s="90" t="s">
        <v>40</v>
      </c>
      <c r="I118" s="81" t="s">
        <v>135</v>
      </c>
      <c r="J118" s="81" t="s">
        <v>598</v>
      </c>
      <c r="K118" s="81" t="s">
        <v>717</v>
      </c>
      <c r="L118" s="81"/>
      <c r="M118" s="90" t="s">
        <v>718</v>
      </c>
      <c r="N118" s="81">
        <v>2021</v>
      </c>
      <c r="O118" s="81" t="s">
        <v>591</v>
      </c>
      <c r="P118" s="81" t="s">
        <v>22</v>
      </c>
      <c r="Q118" s="81" t="s">
        <v>23</v>
      </c>
      <c r="R118" s="81" t="s">
        <v>45</v>
      </c>
      <c r="S118" s="81" t="s">
        <v>719</v>
      </c>
      <c r="T118" s="81" t="s">
        <v>720</v>
      </c>
      <c r="U118" s="81"/>
      <c r="V118" s="81"/>
      <c r="W118" s="81" t="s">
        <v>1165</v>
      </c>
      <c r="X118" s="81"/>
      <c r="Y118" s="81"/>
      <c r="Z118" s="81"/>
      <c r="AA118" s="81"/>
      <c r="AB118" s="81"/>
      <c r="AC118" s="81"/>
      <c r="AD118" s="91"/>
      <c r="AE118" s="91"/>
      <c r="AF118" s="81"/>
      <c r="AG118" s="81"/>
      <c r="AH118" s="92">
        <v>1550576</v>
      </c>
      <c r="AI118" s="90" t="s">
        <v>335</v>
      </c>
      <c r="AJ118" s="81"/>
      <c r="AK118" s="81"/>
      <c r="AL118" s="81" t="s">
        <v>335</v>
      </c>
      <c r="AM118" s="81"/>
      <c r="AN118" s="84" t="str">
        <f>VLOOKUP(AI118,DatoCC!$C$4:$E$29,2,0)</f>
        <v>11-01-01</v>
      </c>
      <c r="AO118" s="81" t="str">
        <f>VLOOKUP(AI118,DatoCC!$C$4:$E$29,3,0)</f>
        <v>Tambo de Oro General</v>
      </c>
      <c r="AP118" s="81" t="str">
        <f>CONCATENATE(I118," ",J118," ",M118," ",AO118)</f>
        <v>Minibus Ford PTRR-68 Tambo de Oro General</v>
      </c>
      <c r="AQ118" s="81" t="s">
        <v>1975</v>
      </c>
      <c r="AR118" s="81" t="s">
        <v>40</v>
      </c>
      <c r="AS118" s="81" t="s">
        <v>1170</v>
      </c>
      <c r="AT118" s="81" t="s">
        <v>1976</v>
      </c>
      <c r="AU118" s="81" t="s">
        <v>1977</v>
      </c>
      <c r="AV118" s="81"/>
    </row>
    <row r="119" spans="1:48" ht="12" customHeight="1" x14ac:dyDescent="0.25">
      <c r="A119" s="81">
        <v>225</v>
      </c>
      <c r="B119" s="81" t="s">
        <v>1158</v>
      </c>
      <c r="C119" s="81"/>
      <c r="D119" s="81">
        <v>300</v>
      </c>
      <c r="E119" s="81" t="s">
        <v>1159</v>
      </c>
      <c r="F119" s="81" t="s">
        <v>1160</v>
      </c>
      <c r="G119" s="81">
        <v>27</v>
      </c>
      <c r="H119" s="90" t="s">
        <v>16</v>
      </c>
      <c r="I119" s="81" t="s">
        <v>30</v>
      </c>
      <c r="J119" s="81" t="s">
        <v>31</v>
      </c>
      <c r="K119" s="81" t="s">
        <v>632</v>
      </c>
      <c r="L119" s="81"/>
      <c r="M119" s="107" t="s">
        <v>1013</v>
      </c>
      <c r="N119" s="81">
        <v>2023</v>
      </c>
      <c r="O119" s="81" t="s">
        <v>79</v>
      </c>
      <c r="P119" s="81" t="s">
        <v>43</v>
      </c>
      <c r="Q119" s="81" t="s">
        <v>635</v>
      </c>
      <c r="R119" s="81" t="s">
        <v>45</v>
      </c>
      <c r="S119" s="81" t="s">
        <v>1014</v>
      </c>
      <c r="T119" s="81" t="s">
        <v>1015</v>
      </c>
      <c r="U119" s="81"/>
      <c r="V119" s="81"/>
      <c r="W119" s="81" t="s">
        <v>1165</v>
      </c>
      <c r="X119" s="81">
        <v>18.5</v>
      </c>
      <c r="Y119" s="81"/>
      <c r="Z119" s="81">
        <v>3010808</v>
      </c>
      <c r="AA119" s="81"/>
      <c r="AB119" s="81"/>
      <c r="AC119" s="81"/>
      <c r="AD119" s="91"/>
      <c r="AE119" s="91"/>
      <c r="AF119" s="81"/>
      <c r="AG119" s="81"/>
      <c r="AH119" s="92">
        <v>547422</v>
      </c>
      <c r="AI119" s="90" t="s">
        <v>829</v>
      </c>
      <c r="AJ119" s="81"/>
      <c r="AK119" s="81"/>
      <c r="AL119" s="81" t="s">
        <v>829</v>
      </c>
      <c r="AM119" s="81"/>
      <c r="AN119" s="84" t="str">
        <f>VLOOKUP(AI119,DatoCC!$C$4:$E$29,2,0)</f>
        <v>001-06</v>
      </c>
      <c r="AO119" s="81" t="str">
        <f>VLOOKUP(AI119,DatoCC!$C$4:$E$29,3,0)</f>
        <v>Planta Las Luces</v>
      </c>
      <c r="AP119" s="81" t="str">
        <f>CONCATENATE(I119," ",J119," ",M119," ",AO119)</f>
        <v>Camioneta Nissan SJSY-73 Planta Las Luces</v>
      </c>
      <c r="AQ119" s="81" t="s">
        <v>1978</v>
      </c>
      <c r="AR119" s="81" t="s">
        <v>1979</v>
      </c>
      <c r="AS119" s="81" t="s">
        <v>1982</v>
      </c>
      <c r="AT119" s="81" t="s">
        <v>1981</v>
      </c>
      <c r="AU119" s="81" t="s">
        <v>1977</v>
      </c>
      <c r="AV119" s="81"/>
    </row>
    <row r="120" spans="1:48" ht="12" customHeight="1" x14ac:dyDescent="0.25">
      <c r="A120" s="81">
        <v>121</v>
      </c>
      <c r="B120" s="81" t="s">
        <v>1158</v>
      </c>
      <c r="C120" s="81"/>
      <c r="D120" s="81">
        <v>300</v>
      </c>
      <c r="E120" s="81" t="s">
        <v>1159</v>
      </c>
      <c r="F120" s="81" t="s">
        <v>1160</v>
      </c>
      <c r="G120" s="81">
        <v>10</v>
      </c>
      <c r="H120" s="90" t="s">
        <v>40</v>
      </c>
      <c r="I120" s="81" t="s">
        <v>30</v>
      </c>
      <c r="J120" s="81" t="s">
        <v>31</v>
      </c>
      <c r="K120" s="81" t="s">
        <v>649</v>
      </c>
      <c r="L120" s="81"/>
      <c r="M120" s="107" t="s">
        <v>650</v>
      </c>
      <c r="N120" s="81">
        <v>2021</v>
      </c>
      <c r="O120" s="81" t="s">
        <v>634</v>
      </c>
      <c r="P120" s="81" t="s">
        <v>43</v>
      </c>
      <c r="Q120" s="81" t="s">
        <v>157</v>
      </c>
      <c r="R120" s="81" t="s">
        <v>45</v>
      </c>
      <c r="S120" s="81" t="s">
        <v>651</v>
      </c>
      <c r="T120" s="81" t="s">
        <v>652</v>
      </c>
      <c r="U120" s="81"/>
      <c r="V120" s="81"/>
      <c r="W120" s="81" t="s">
        <v>1163</v>
      </c>
      <c r="X120" s="81"/>
      <c r="Y120" s="81"/>
      <c r="Z120" s="81"/>
      <c r="AA120" s="81"/>
      <c r="AB120" s="81"/>
      <c r="AC120" s="81"/>
      <c r="AD120" s="91"/>
      <c r="AE120" s="91"/>
      <c r="AF120" s="81"/>
      <c r="AG120" s="81"/>
      <c r="AH120" s="92">
        <v>1</v>
      </c>
      <c r="AI120" s="90" t="s">
        <v>129</v>
      </c>
      <c r="AJ120" s="81"/>
      <c r="AK120" s="81"/>
      <c r="AL120" s="81" t="s">
        <v>129</v>
      </c>
      <c r="AM120" s="81"/>
      <c r="AN120" s="84" t="str">
        <f>VLOOKUP(AI120,DatoCC!$C$4:$E$29,2,0)</f>
        <v>01-03-01</v>
      </c>
      <c r="AO120" s="81" t="str">
        <f>VLOOKUP(AI120,DatoCC!$C$4:$E$29,3,0)</f>
        <v>Taller Mecánico</v>
      </c>
      <c r="AP120" s="81" t="str">
        <f>CONCATENATE(I120," ",J120," ",M120," ",AO120)</f>
        <v>Camioneta Nissan PYDG-60 Taller Mecánico</v>
      </c>
      <c r="AQ120" s="81" t="s">
        <v>1975</v>
      </c>
      <c r="AR120" s="81" t="s">
        <v>40</v>
      </c>
      <c r="AS120" s="81" t="s">
        <v>1170</v>
      </c>
      <c r="AT120" s="81" t="s">
        <v>1976</v>
      </c>
      <c r="AU120" s="81" t="s">
        <v>1977</v>
      </c>
      <c r="AV120" s="81"/>
    </row>
    <row r="121" spans="1:48" ht="12" customHeight="1" x14ac:dyDescent="0.25">
      <c r="A121" s="81">
        <v>122</v>
      </c>
      <c r="B121" s="81" t="s">
        <v>1158</v>
      </c>
      <c r="C121" s="81"/>
      <c r="D121" s="81">
        <v>300</v>
      </c>
      <c r="E121" s="81" t="s">
        <v>1159</v>
      </c>
      <c r="F121" s="81" t="s">
        <v>1160</v>
      </c>
      <c r="G121" s="81">
        <v>12</v>
      </c>
      <c r="H121" s="90" t="s">
        <v>40</v>
      </c>
      <c r="I121" s="81" t="s">
        <v>30</v>
      </c>
      <c r="J121" s="81" t="s">
        <v>598</v>
      </c>
      <c r="K121" s="81" t="s">
        <v>599</v>
      </c>
      <c r="L121" s="81"/>
      <c r="M121" s="90" t="s">
        <v>600</v>
      </c>
      <c r="N121" s="81">
        <v>2021</v>
      </c>
      <c r="O121" s="81" t="s">
        <v>30</v>
      </c>
      <c r="P121" s="81" t="s">
        <v>43</v>
      </c>
      <c r="Q121" s="81" t="s">
        <v>35</v>
      </c>
      <c r="R121" s="81" t="s">
        <v>24</v>
      </c>
      <c r="S121" s="81" t="s">
        <v>601</v>
      </c>
      <c r="T121" s="81" t="s">
        <v>602</v>
      </c>
      <c r="U121" s="81"/>
      <c r="V121" s="81"/>
      <c r="W121" s="81" t="s">
        <v>1165</v>
      </c>
      <c r="X121" s="81"/>
      <c r="Y121" s="81"/>
      <c r="Z121" s="81"/>
      <c r="AA121" s="81"/>
      <c r="AB121" s="81"/>
      <c r="AC121" s="81"/>
      <c r="AD121" s="91"/>
      <c r="AE121" s="91"/>
      <c r="AF121" s="81"/>
      <c r="AG121" s="81"/>
      <c r="AH121" s="92">
        <v>1</v>
      </c>
      <c r="AI121" s="90" t="s">
        <v>1955</v>
      </c>
      <c r="AJ121" s="81"/>
      <c r="AK121" s="81"/>
      <c r="AL121" s="81" t="s">
        <v>29</v>
      </c>
      <c r="AM121" s="81"/>
      <c r="AN121" s="84" t="str">
        <f>VLOOKUP(AI121,DatoCC!$C$4:$E$29,2,0)</f>
        <v>03-02-01</v>
      </c>
      <c r="AO121" s="81" t="str">
        <f>VLOOKUP(AI121,DatoCC!$C$4:$E$29,3,0)</f>
        <v>Gerencia General</v>
      </c>
      <c r="AP121" s="81" t="str">
        <f>CONCATENATE(I121," ",J121," ",M121," ",AO121)</f>
        <v>Camioneta Ford PHFY-20 Gerencia General</v>
      </c>
      <c r="AQ121" s="81" t="s">
        <v>1975</v>
      </c>
      <c r="AR121" s="81" t="s">
        <v>40</v>
      </c>
      <c r="AS121" s="81" t="s">
        <v>1170</v>
      </c>
      <c r="AT121" s="81" t="s">
        <v>1976</v>
      </c>
      <c r="AU121" s="81" t="s">
        <v>1977</v>
      </c>
      <c r="AV121" s="81"/>
    </row>
    <row r="122" spans="1:48" ht="12" customHeight="1" x14ac:dyDescent="0.25">
      <c r="A122" s="81">
        <v>123</v>
      </c>
      <c r="B122" s="81" t="s">
        <v>1202</v>
      </c>
      <c r="C122" s="81"/>
      <c r="D122" s="81">
        <v>300</v>
      </c>
      <c r="E122" s="81" t="s">
        <v>1159</v>
      </c>
      <c r="F122" s="81" t="s">
        <v>1203</v>
      </c>
      <c r="G122" s="81">
        <v>12</v>
      </c>
      <c r="H122" s="90" t="s">
        <v>40</v>
      </c>
      <c r="I122" s="81" t="s">
        <v>30</v>
      </c>
      <c r="J122" s="81" t="s">
        <v>598</v>
      </c>
      <c r="K122" s="81" t="s">
        <v>612</v>
      </c>
      <c r="L122" s="81"/>
      <c r="M122" s="90" t="s">
        <v>613</v>
      </c>
      <c r="N122" s="81">
        <v>2021</v>
      </c>
      <c r="O122" s="81" t="s">
        <v>1241</v>
      </c>
      <c r="P122" s="81" t="s">
        <v>43</v>
      </c>
      <c r="Q122" s="81" t="s">
        <v>35</v>
      </c>
      <c r="R122" s="81" t="s">
        <v>45</v>
      </c>
      <c r="S122" s="81" t="s">
        <v>614</v>
      </c>
      <c r="T122" s="81" t="s">
        <v>615</v>
      </c>
      <c r="U122" s="81"/>
      <c r="V122" s="81"/>
      <c r="W122" s="81" t="s">
        <v>1163</v>
      </c>
      <c r="X122" s="81" t="s">
        <v>1242</v>
      </c>
      <c r="Y122" s="81" t="s">
        <v>486</v>
      </c>
      <c r="Z122" s="81">
        <v>104447</v>
      </c>
      <c r="AA122" s="81">
        <v>37</v>
      </c>
      <c r="AB122" s="81"/>
      <c r="AC122" s="81"/>
      <c r="AD122" s="91">
        <v>44321</v>
      </c>
      <c r="AE122" s="91">
        <v>45417</v>
      </c>
      <c r="AF122" s="81"/>
      <c r="AG122" s="81"/>
      <c r="AH122" s="92">
        <v>792583</v>
      </c>
      <c r="AI122" s="90" t="s">
        <v>29</v>
      </c>
      <c r="AJ122" s="81"/>
      <c r="AK122" s="81"/>
      <c r="AL122" s="81" t="s">
        <v>29</v>
      </c>
      <c r="AM122" s="81"/>
      <c r="AN122" s="81" t="s">
        <v>1998</v>
      </c>
      <c r="AO122" s="81" t="s">
        <v>1999</v>
      </c>
      <c r="AP122" s="81" t="str">
        <f>CONCATENATE(I122," ",J122," ",M122," ",AO122)</f>
        <v>Camioneta Ford PRZZ-28 Casa Matriz</v>
      </c>
      <c r="AQ122" s="81" t="s">
        <v>1995</v>
      </c>
      <c r="AR122" s="81" t="s">
        <v>1979</v>
      </c>
      <c r="AS122" s="81" t="s">
        <v>1996</v>
      </c>
      <c r="AT122" s="81" t="s">
        <v>1992</v>
      </c>
      <c r="AU122" s="81" t="s">
        <v>1977</v>
      </c>
      <c r="AV122" s="81"/>
    </row>
    <row r="123" spans="1:48" ht="12" customHeight="1" x14ac:dyDescent="0.25">
      <c r="A123" s="81">
        <v>124</v>
      </c>
      <c r="B123" s="81" t="s">
        <v>1202</v>
      </c>
      <c r="C123" s="81"/>
      <c r="D123" s="81">
        <v>300</v>
      </c>
      <c r="E123" s="81" t="s">
        <v>1159</v>
      </c>
      <c r="F123" s="81" t="s">
        <v>1203</v>
      </c>
      <c r="G123" s="81">
        <v>12</v>
      </c>
      <c r="H123" s="90" t="s">
        <v>16</v>
      </c>
      <c r="I123" s="81" t="s">
        <v>30</v>
      </c>
      <c r="J123" s="81" t="s">
        <v>598</v>
      </c>
      <c r="K123" s="81" t="s">
        <v>612</v>
      </c>
      <c r="L123" s="81"/>
      <c r="M123" s="90" t="s">
        <v>617</v>
      </c>
      <c r="N123" s="81">
        <v>2021</v>
      </c>
      <c r="O123" s="81" t="s">
        <v>1241</v>
      </c>
      <c r="P123" s="81" t="s">
        <v>43</v>
      </c>
      <c r="Q123" s="81" t="s">
        <v>618</v>
      </c>
      <c r="R123" s="81" t="s">
        <v>45</v>
      </c>
      <c r="S123" s="81" t="s">
        <v>619</v>
      </c>
      <c r="T123" s="81" t="s">
        <v>620</v>
      </c>
      <c r="U123" s="81"/>
      <c r="V123" s="81"/>
      <c r="W123" s="81" t="s">
        <v>1163</v>
      </c>
      <c r="X123" s="81" t="s">
        <v>1243</v>
      </c>
      <c r="Y123" s="81" t="s">
        <v>486</v>
      </c>
      <c r="Z123" s="81">
        <v>105341</v>
      </c>
      <c r="AA123" s="81">
        <v>37</v>
      </c>
      <c r="AB123" s="81"/>
      <c r="AC123" s="81"/>
      <c r="AD123" s="91">
        <v>44362</v>
      </c>
      <c r="AE123" s="91">
        <v>45458</v>
      </c>
      <c r="AF123" s="81"/>
      <c r="AG123" s="81"/>
      <c r="AH123" s="92">
        <v>792583</v>
      </c>
      <c r="AI123" s="90" t="s">
        <v>29</v>
      </c>
      <c r="AJ123" s="81"/>
      <c r="AK123" s="81"/>
      <c r="AL123" s="81" t="s">
        <v>29</v>
      </c>
      <c r="AM123" s="81"/>
      <c r="AN123" s="81" t="s">
        <v>1959</v>
      </c>
      <c r="AO123" s="81" t="s">
        <v>1399</v>
      </c>
      <c r="AP123" s="81" t="str">
        <f>CONCATENATE(I123," ",J123," ",M123," ",AO123)</f>
        <v>Camioneta Ford PTSD-25 Mantención</v>
      </c>
      <c r="AQ123" s="81" t="s">
        <v>1995</v>
      </c>
      <c r="AR123" s="81" t="s">
        <v>1979</v>
      </c>
      <c r="AS123" s="81" t="s">
        <v>1996</v>
      </c>
      <c r="AT123" s="81" t="s">
        <v>1992</v>
      </c>
      <c r="AU123" s="81" t="s">
        <v>1977</v>
      </c>
      <c r="AV123" s="81"/>
    </row>
    <row r="124" spans="1:48" ht="12" customHeight="1" x14ac:dyDescent="0.25">
      <c r="A124" s="81">
        <v>125</v>
      </c>
      <c r="B124" s="81" t="s">
        <v>1202</v>
      </c>
      <c r="C124" s="81"/>
      <c r="D124" s="81">
        <v>300</v>
      </c>
      <c r="E124" s="81" t="s">
        <v>1159</v>
      </c>
      <c r="F124" s="81" t="s">
        <v>1203</v>
      </c>
      <c r="G124" s="81">
        <v>12</v>
      </c>
      <c r="H124" s="90" t="s">
        <v>40</v>
      </c>
      <c r="I124" s="81" t="s">
        <v>30</v>
      </c>
      <c r="J124" s="81" t="s">
        <v>598</v>
      </c>
      <c r="K124" s="81" t="s">
        <v>612</v>
      </c>
      <c r="L124" s="81"/>
      <c r="M124" s="90" t="s">
        <v>622</v>
      </c>
      <c r="N124" s="81">
        <v>2021</v>
      </c>
      <c r="O124" s="81" t="s">
        <v>1241</v>
      </c>
      <c r="P124" s="81" t="s">
        <v>43</v>
      </c>
      <c r="Q124" s="81" t="s">
        <v>618</v>
      </c>
      <c r="R124" s="81" t="s">
        <v>45</v>
      </c>
      <c r="S124" s="81" t="s">
        <v>623</v>
      </c>
      <c r="T124" s="81" t="s">
        <v>624</v>
      </c>
      <c r="U124" s="81"/>
      <c r="V124" s="81"/>
      <c r="W124" s="81" t="s">
        <v>1163</v>
      </c>
      <c r="X124" s="81" t="s">
        <v>1244</v>
      </c>
      <c r="Y124" s="81" t="s">
        <v>486</v>
      </c>
      <c r="Z124" s="81">
        <v>105342</v>
      </c>
      <c r="AA124" s="81">
        <v>37</v>
      </c>
      <c r="AB124" s="81"/>
      <c r="AC124" s="81"/>
      <c r="AD124" s="91">
        <v>44362</v>
      </c>
      <c r="AE124" s="91">
        <v>45458</v>
      </c>
      <c r="AF124" s="81"/>
      <c r="AG124" s="81"/>
      <c r="AH124" s="92">
        <v>792583</v>
      </c>
      <c r="AI124" s="90" t="s">
        <v>1955</v>
      </c>
      <c r="AJ124" s="81"/>
      <c r="AK124" s="81"/>
      <c r="AL124" s="81" t="s">
        <v>29</v>
      </c>
      <c r="AM124" s="81"/>
      <c r="AN124" s="84" t="str">
        <f>VLOOKUP(AI124,DatoCC!$C$4:$E$29,2,0)</f>
        <v>03-02-01</v>
      </c>
      <c r="AO124" s="81" t="str">
        <f>VLOOKUP(AI124,DatoCC!$C$4:$E$29,3,0)</f>
        <v>Gerencia General</v>
      </c>
      <c r="AP124" s="81" t="str">
        <f>CONCATENATE(I124," ",J124," ",M124," ",AO124)</f>
        <v>Camioneta Ford PTSC-92 Gerencia General</v>
      </c>
      <c r="AQ124" s="81" t="s">
        <v>1995</v>
      </c>
      <c r="AR124" s="81" t="s">
        <v>40</v>
      </c>
      <c r="AS124" s="81" t="s">
        <v>1202</v>
      </c>
      <c r="AT124" s="81" t="s">
        <v>1992</v>
      </c>
      <c r="AU124" s="81" t="s">
        <v>1977</v>
      </c>
      <c r="AV124" s="81"/>
    </row>
    <row r="125" spans="1:48" ht="12" customHeight="1" x14ac:dyDescent="0.25">
      <c r="A125" s="81">
        <v>126</v>
      </c>
      <c r="B125" s="81" t="s">
        <v>1158</v>
      </c>
      <c r="C125" s="81"/>
      <c r="D125" s="81">
        <v>300</v>
      </c>
      <c r="E125" s="81" t="s">
        <v>1159</v>
      </c>
      <c r="F125" s="81" t="s">
        <v>1160</v>
      </c>
      <c r="G125" s="81">
        <v>10</v>
      </c>
      <c r="H125" s="90" t="s">
        <v>40</v>
      </c>
      <c r="I125" s="81" t="s">
        <v>1164</v>
      </c>
      <c r="J125" s="81" t="s">
        <v>76</v>
      </c>
      <c r="K125" s="81" t="s">
        <v>527</v>
      </c>
      <c r="L125" s="81"/>
      <c r="M125" s="90" t="s">
        <v>586</v>
      </c>
      <c r="N125" s="81">
        <v>2021</v>
      </c>
      <c r="O125" s="81" t="s">
        <v>529</v>
      </c>
      <c r="P125" s="81" t="s">
        <v>22</v>
      </c>
      <c r="Q125" s="81" t="s">
        <v>23</v>
      </c>
      <c r="R125" s="81" t="s">
        <v>45</v>
      </c>
      <c r="S125" s="81" t="s">
        <v>587</v>
      </c>
      <c r="T125" s="81" t="s">
        <v>588</v>
      </c>
      <c r="U125" s="81"/>
      <c r="V125" s="81"/>
      <c r="W125" s="81" t="s">
        <v>1163</v>
      </c>
      <c r="X125" s="81"/>
      <c r="Y125" s="81"/>
      <c r="Z125" s="81"/>
      <c r="AA125" s="81"/>
      <c r="AB125" s="81"/>
      <c r="AC125" s="81"/>
      <c r="AD125" s="91"/>
      <c r="AE125" s="91"/>
      <c r="AF125" s="81"/>
      <c r="AG125" s="81"/>
      <c r="AH125" s="92">
        <v>1</v>
      </c>
      <c r="AI125" s="90" t="s">
        <v>129</v>
      </c>
      <c r="AJ125" s="81"/>
      <c r="AK125" s="81"/>
      <c r="AL125" s="81" t="s">
        <v>129</v>
      </c>
      <c r="AM125" s="81"/>
      <c r="AN125" s="84" t="str">
        <f>VLOOKUP(AI125,DatoCC!$C$4:$E$29,2,0)</f>
        <v>01-03-01</v>
      </c>
      <c r="AO125" s="81" t="str">
        <f>VLOOKUP(AI125,DatoCC!$C$4:$E$29,3,0)</f>
        <v>Taller Mecánico</v>
      </c>
      <c r="AP125" s="81" t="str">
        <f>CONCATENATE(I125," ",J125," ",M125," ",AO125)</f>
        <v>CAMIÓN Chevrolet LZRC-28 Taller Mecánico</v>
      </c>
      <c r="AQ125" s="81" t="s">
        <v>1975</v>
      </c>
      <c r="AR125" s="81" t="s">
        <v>40</v>
      </c>
      <c r="AS125" s="81" t="s">
        <v>1170</v>
      </c>
      <c r="AT125" s="81" t="s">
        <v>1976</v>
      </c>
      <c r="AU125" s="81" t="s">
        <v>1977</v>
      </c>
      <c r="AV125" s="81"/>
    </row>
    <row r="126" spans="1:48" ht="12" customHeight="1" x14ac:dyDescent="0.25">
      <c r="A126" s="81">
        <v>127</v>
      </c>
      <c r="B126" s="81" t="s">
        <v>1158</v>
      </c>
      <c r="C126" s="81"/>
      <c r="D126" s="81">
        <v>300</v>
      </c>
      <c r="E126" s="81" t="s">
        <v>1159</v>
      </c>
      <c r="F126" s="81" t="s">
        <v>1160</v>
      </c>
      <c r="G126" s="81">
        <v>11</v>
      </c>
      <c r="H126" s="90" t="s">
        <v>40</v>
      </c>
      <c r="I126" s="81" t="s">
        <v>1164</v>
      </c>
      <c r="J126" s="81" t="s">
        <v>298</v>
      </c>
      <c r="K126" s="81" t="s">
        <v>1245</v>
      </c>
      <c r="L126" s="81"/>
      <c r="M126" s="90" t="s">
        <v>1246</v>
      </c>
      <c r="N126" s="81">
        <v>2021</v>
      </c>
      <c r="O126" s="81" t="s">
        <v>297</v>
      </c>
      <c r="P126" s="81" t="s">
        <v>301</v>
      </c>
      <c r="Q126" s="81" t="s">
        <v>210</v>
      </c>
      <c r="R126" s="81" t="s">
        <v>45</v>
      </c>
      <c r="S126" s="81">
        <v>2004500</v>
      </c>
      <c r="T126" s="81" t="s">
        <v>562</v>
      </c>
      <c r="U126" s="81"/>
      <c r="V126" s="81"/>
      <c r="W126" s="81" t="s">
        <v>1163</v>
      </c>
      <c r="X126" s="81"/>
      <c r="Y126" s="81"/>
      <c r="Z126" s="81"/>
      <c r="AA126" s="81"/>
      <c r="AB126" s="81"/>
      <c r="AC126" s="81"/>
      <c r="AD126" s="91"/>
      <c r="AE126" s="91"/>
      <c r="AF126" s="81"/>
      <c r="AG126" s="81"/>
      <c r="AH126" s="92">
        <v>1</v>
      </c>
      <c r="AI126" s="90" t="s">
        <v>116</v>
      </c>
      <c r="AJ126" s="81"/>
      <c r="AK126" s="81"/>
      <c r="AL126" s="81" t="e">
        <v>#N/A</v>
      </c>
      <c r="AM126" s="81"/>
      <c r="AN126" s="84" t="str">
        <f>VLOOKUP(AI126,DatoCC!$C$4:$E$29,2,0)</f>
        <v>01-03-01</v>
      </c>
      <c r="AO126" s="81" t="str">
        <f>VLOOKUP(AI126,DatoCC!$C$4:$E$29,3,0)</f>
        <v>Taller Mecánico</v>
      </c>
      <c r="AP126" s="81" t="str">
        <f>CONCATENATE(I126," ",J126," ",M126," ",AO126)</f>
        <v>CAMIÓN VOLVO PJFZ-18 Taller Mecánico</v>
      </c>
      <c r="AQ126" s="81" t="s">
        <v>1975</v>
      </c>
      <c r="AR126" s="81" t="s">
        <v>40</v>
      </c>
      <c r="AS126" s="81" t="s">
        <v>1170</v>
      </c>
      <c r="AT126" s="81" t="s">
        <v>1976</v>
      </c>
      <c r="AU126" s="81" t="s">
        <v>1977</v>
      </c>
      <c r="AV126" s="81"/>
    </row>
    <row r="127" spans="1:48" ht="12" customHeight="1" x14ac:dyDescent="0.25">
      <c r="A127" s="81">
        <v>128</v>
      </c>
      <c r="B127" s="81" t="s">
        <v>1158</v>
      </c>
      <c r="C127" s="81"/>
      <c r="D127" s="81">
        <v>300</v>
      </c>
      <c r="E127" s="81" t="s">
        <v>1159</v>
      </c>
      <c r="F127" s="81" t="s">
        <v>1160</v>
      </c>
      <c r="G127" s="81">
        <v>4</v>
      </c>
      <c r="H127" s="90" t="s">
        <v>40</v>
      </c>
      <c r="I127" s="81" t="s">
        <v>1164</v>
      </c>
      <c r="J127" s="81" t="s">
        <v>298</v>
      </c>
      <c r="K127" s="81" t="s">
        <v>1247</v>
      </c>
      <c r="L127" s="81"/>
      <c r="M127" s="90" t="s">
        <v>566</v>
      </c>
      <c r="N127" s="81">
        <v>2021</v>
      </c>
      <c r="O127" s="81" t="s">
        <v>297</v>
      </c>
      <c r="P127" s="81" t="s">
        <v>301</v>
      </c>
      <c r="Q127" s="81" t="s">
        <v>210</v>
      </c>
      <c r="R127" s="81" t="s">
        <v>45</v>
      </c>
      <c r="S127" s="81">
        <v>2005050</v>
      </c>
      <c r="T127" s="81" t="s">
        <v>567</v>
      </c>
      <c r="U127" s="81"/>
      <c r="V127" s="81"/>
      <c r="W127" s="81" t="s">
        <v>1163</v>
      </c>
      <c r="X127" s="81"/>
      <c r="Y127" s="81"/>
      <c r="Z127" s="81"/>
      <c r="AA127" s="81"/>
      <c r="AB127" s="81"/>
      <c r="AC127" s="81"/>
      <c r="AD127" s="91"/>
      <c r="AE127" s="91"/>
      <c r="AF127" s="81"/>
      <c r="AG127" s="81"/>
      <c r="AH127" s="92">
        <v>1</v>
      </c>
      <c r="AI127" s="90" t="s">
        <v>178</v>
      </c>
      <c r="AJ127" s="81"/>
      <c r="AK127" s="81"/>
      <c r="AL127" s="81" t="s">
        <v>178</v>
      </c>
      <c r="AM127" s="81"/>
      <c r="AN127" s="84" t="str">
        <f>VLOOKUP(AI127,DatoCC!$C$4:$E$29,2,0)</f>
        <v>01-03-01</v>
      </c>
      <c r="AO127" s="81" t="str">
        <f>VLOOKUP(AI127,DatoCC!$C$4:$E$29,3,0)</f>
        <v>Taller Mecánico</v>
      </c>
      <c r="AP127" s="81" t="str">
        <f>CONCATENATE(I127," ",J127," ",M127," ",AO127)</f>
        <v>CAMIÓN VOLVO PJFZ-21 Taller Mecánico</v>
      </c>
      <c r="AQ127" s="81" t="s">
        <v>1975</v>
      </c>
      <c r="AR127" s="81" t="s">
        <v>40</v>
      </c>
      <c r="AS127" s="81" t="s">
        <v>1170</v>
      </c>
      <c r="AT127" s="81" t="s">
        <v>1976</v>
      </c>
      <c r="AU127" s="81" t="s">
        <v>1977</v>
      </c>
      <c r="AV127" s="81"/>
    </row>
    <row r="128" spans="1:48" ht="12" customHeight="1" x14ac:dyDescent="0.25">
      <c r="A128" s="81">
        <v>227</v>
      </c>
      <c r="B128" s="81" t="s">
        <v>1202</v>
      </c>
      <c r="C128" s="81"/>
      <c r="D128" s="81">
        <v>300</v>
      </c>
      <c r="E128" s="81" t="s">
        <v>1159</v>
      </c>
      <c r="F128" s="81" t="s">
        <v>1203</v>
      </c>
      <c r="G128" s="81">
        <v>27</v>
      </c>
      <c r="H128" s="90" t="s">
        <v>40</v>
      </c>
      <c r="I128" s="81" t="s">
        <v>30</v>
      </c>
      <c r="J128" s="81" t="s">
        <v>1248</v>
      </c>
      <c r="K128" s="81" t="s">
        <v>1249</v>
      </c>
      <c r="L128" s="81"/>
      <c r="M128" s="107" t="s">
        <v>1051</v>
      </c>
      <c r="N128" s="81">
        <v>2023</v>
      </c>
      <c r="O128" s="81" t="s">
        <v>1224</v>
      </c>
      <c r="P128" s="81" t="s">
        <v>43</v>
      </c>
      <c r="Q128" s="81"/>
      <c r="R128" s="81"/>
      <c r="S128" s="81" t="s">
        <v>1250</v>
      </c>
      <c r="T128" s="81" t="s">
        <v>1054</v>
      </c>
      <c r="U128" s="81"/>
      <c r="V128" s="81"/>
      <c r="W128" s="81" t="s">
        <v>1225</v>
      </c>
      <c r="X128" s="81"/>
      <c r="Y128" s="81" t="s">
        <v>516</v>
      </c>
      <c r="Z128" s="81">
        <v>3011751</v>
      </c>
      <c r="AA128" s="81">
        <v>37</v>
      </c>
      <c r="AB128" s="81"/>
      <c r="AC128" s="81"/>
      <c r="AD128" s="91">
        <v>45108</v>
      </c>
      <c r="AE128" s="91">
        <v>46204</v>
      </c>
      <c r="AF128" s="81"/>
      <c r="AG128" s="81"/>
      <c r="AH128" s="92">
        <v>1193362</v>
      </c>
      <c r="AI128" s="90" t="s">
        <v>829</v>
      </c>
      <c r="AJ128" s="81"/>
      <c r="AK128" s="81"/>
      <c r="AL128" s="81" t="s">
        <v>829</v>
      </c>
      <c r="AM128" s="81"/>
      <c r="AN128" s="84" t="str">
        <f>VLOOKUP(AI128,DatoCC!$C$4:$E$29,2,0)</f>
        <v>001-06</v>
      </c>
      <c r="AO128" s="81" t="str">
        <f>VLOOKUP(AI128,DatoCC!$C$4:$E$29,3,0)</f>
        <v>Planta Las Luces</v>
      </c>
      <c r="AP128" s="81" t="str">
        <f>CONCATENATE(I128," ",J128," ",M128," ",AO128)</f>
        <v>Camioneta Toyota Hylux SVYV-57 Planta Las Luces</v>
      </c>
      <c r="AQ128" s="81" t="s">
        <v>2000</v>
      </c>
      <c r="AR128" s="81" t="s">
        <v>1979</v>
      </c>
      <c r="AS128" s="81" t="s">
        <v>1996</v>
      </c>
      <c r="AT128" s="81" t="s">
        <v>1992</v>
      </c>
      <c r="AU128" s="81" t="s">
        <v>1977</v>
      </c>
      <c r="AV128" s="81"/>
    </row>
    <row r="129" spans="1:48" ht="12" customHeight="1" x14ac:dyDescent="0.25">
      <c r="A129" s="81">
        <v>130</v>
      </c>
      <c r="B129" s="81" t="s">
        <v>1158</v>
      </c>
      <c r="C129" s="81"/>
      <c r="D129" s="81">
        <v>300</v>
      </c>
      <c r="E129" s="81" t="s">
        <v>1159</v>
      </c>
      <c r="F129" s="81" t="s">
        <v>1160</v>
      </c>
      <c r="G129" s="81">
        <v>10</v>
      </c>
      <c r="H129" s="90" t="s">
        <v>16</v>
      </c>
      <c r="I129" s="81" t="s">
        <v>30</v>
      </c>
      <c r="J129" s="81" t="s">
        <v>76</v>
      </c>
      <c r="K129" s="81" t="s">
        <v>433</v>
      </c>
      <c r="L129" s="81"/>
      <c r="M129" s="107" t="s">
        <v>577</v>
      </c>
      <c r="N129" s="81">
        <v>2021</v>
      </c>
      <c r="O129" s="81" t="s">
        <v>79</v>
      </c>
      <c r="P129" s="81" t="s">
        <v>43</v>
      </c>
      <c r="Q129" s="81" t="s">
        <v>52</v>
      </c>
      <c r="R129" s="81" t="s">
        <v>45</v>
      </c>
      <c r="S129" s="81" t="s">
        <v>578</v>
      </c>
      <c r="T129" s="81" t="s">
        <v>579</v>
      </c>
      <c r="U129" s="81"/>
      <c r="V129" s="81"/>
      <c r="W129" s="81" t="s">
        <v>1165</v>
      </c>
      <c r="X129" s="81"/>
      <c r="Y129" s="81"/>
      <c r="Z129" s="81"/>
      <c r="AA129" s="81"/>
      <c r="AB129" s="81"/>
      <c r="AC129" s="81"/>
      <c r="AD129" s="91"/>
      <c r="AE129" s="91"/>
      <c r="AF129" s="81"/>
      <c r="AG129" s="81"/>
      <c r="AH129" s="92">
        <v>1</v>
      </c>
      <c r="AI129" s="90" t="s">
        <v>1965</v>
      </c>
      <c r="AJ129" s="81"/>
      <c r="AK129" s="81"/>
      <c r="AL129" s="81" t="s">
        <v>658</v>
      </c>
      <c r="AM129" s="81"/>
      <c r="AN129" s="84" t="str">
        <f>VLOOKUP(AI129,DatoCC!$C$4:$E$29,2,0)</f>
        <v>006-09</v>
      </c>
      <c r="AO129" s="81" t="str">
        <f>VLOOKUP(AI129,DatoCC!$C$4:$E$29,3,0)</f>
        <v>Taller Mecánico La Serena</v>
      </c>
      <c r="AP129" s="81" t="str">
        <f>CONCATENATE(I129," ",J129," ",M129," ",AO129)</f>
        <v>Camioneta Chevrolet LZRC-26 Taller Mecánico La Serena</v>
      </c>
      <c r="AQ129" s="81" t="s">
        <v>1978</v>
      </c>
      <c r="AR129" s="81" t="s">
        <v>1979</v>
      </c>
      <c r="AS129" s="81" t="s">
        <v>1980</v>
      </c>
      <c r="AT129" s="81" t="s">
        <v>1981</v>
      </c>
      <c r="AU129" s="81" t="s">
        <v>1977</v>
      </c>
      <c r="AV129" s="81"/>
    </row>
    <row r="130" spans="1:48" ht="12" customHeight="1" x14ac:dyDescent="0.25">
      <c r="A130" s="81">
        <v>131</v>
      </c>
      <c r="B130" s="81" t="s">
        <v>1158</v>
      </c>
      <c r="C130" s="81"/>
      <c r="D130" s="81">
        <v>300</v>
      </c>
      <c r="E130" s="81" t="s">
        <v>1159</v>
      </c>
      <c r="F130" s="81" t="s">
        <v>1160</v>
      </c>
      <c r="G130" s="81">
        <v>17</v>
      </c>
      <c r="H130" s="90" t="s">
        <v>16</v>
      </c>
      <c r="I130" s="81" t="s">
        <v>1164</v>
      </c>
      <c r="J130" s="81" t="s">
        <v>298</v>
      </c>
      <c r="K130" s="81" t="s">
        <v>517</v>
      </c>
      <c r="L130" s="81"/>
      <c r="M130" s="107" t="s">
        <v>582</v>
      </c>
      <c r="N130" s="81">
        <v>2021</v>
      </c>
      <c r="O130" s="81" t="s">
        <v>1223</v>
      </c>
      <c r="P130" s="81" t="s">
        <v>112</v>
      </c>
      <c r="Q130" s="81" t="s">
        <v>583</v>
      </c>
      <c r="R130" s="81" t="s">
        <v>45</v>
      </c>
      <c r="S130" s="81" t="s">
        <v>584</v>
      </c>
      <c r="T130" s="81" t="s">
        <v>585</v>
      </c>
      <c r="U130" s="81"/>
      <c r="V130" s="81"/>
      <c r="W130" s="81" t="s">
        <v>1251</v>
      </c>
      <c r="X130" s="81"/>
      <c r="Y130" s="81"/>
      <c r="Z130" s="81"/>
      <c r="AA130" s="81"/>
      <c r="AB130" s="81"/>
      <c r="AC130" s="81"/>
      <c r="AD130" s="91"/>
      <c r="AE130" s="91"/>
      <c r="AF130" s="81"/>
      <c r="AG130" s="81"/>
      <c r="AH130" s="92">
        <v>3092158</v>
      </c>
      <c r="AI130" s="90" t="s">
        <v>447</v>
      </c>
      <c r="AJ130" s="81"/>
      <c r="AK130" s="81"/>
      <c r="AL130" s="81" t="s">
        <v>447</v>
      </c>
      <c r="AM130" s="81"/>
      <c r="AN130" s="84" t="str">
        <f>VLOOKUP(AI130,DatoCC!$C$4:$E$29,2,0)</f>
        <v>009-01</v>
      </c>
      <c r="AO130" s="81" t="str">
        <f>VLOOKUP(AI130,DatoCC!$C$4:$E$29,3,0)</f>
        <v>Bodega Central</v>
      </c>
      <c r="AP130" s="81" t="str">
        <f>CONCATENATE(I130," ",J130," ",M130," ",AO130)</f>
        <v>CAMIÓN VOLVO PHXY-13 Bodega Central</v>
      </c>
      <c r="AQ130" s="81" t="s">
        <v>1978</v>
      </c>
      <c r="AR130" s="81" t="s">
        <v>1979</v>
      </c>
      <c r="AS130" s="81" t="s">
        <v>1980</v>
      </c>
      <c r="AT130" s="81" t="s">
        <v>1981</v>
      </c>
      <c r="AU130" s="81" t="s">
        <v>1977</v>
      </c>
      <c r="AV130" s="81"/>
    </row>
    <row r="131" spans="1:48" ht="12" customHeight="1" x14ac:dyDescent="0.25">
      <c r="A131" s="81">
        <v>228</v>
      </c>
      <c r="B131" s="81" t="s">
        <v>1202</v>
      </c>
      <c r="C131" s="81"/>
      <c r="D131" s="81">
        <v>300</v>
      </c>
      <c r="E131" s="81" t="s">
        <v>1159</v>
      </c>
      <c r="F131" s="81" t="s">
        <v>1203</v>
      </c>
      <c r="G131" s="81">
        <v>27</v>
      </c>
      <c r="H131" s="90" t="s">
        <v>40</v>
      </c>
      <c r="I131" s="81" t="s">
        <v>30</v>
      </c>
      <c r="J131" s="81" t="s">
        <v>1248</v>
      </c>
      <c r="K131" s="81" t="s">
        <v>1249</v>
      </c>
      <c r="L131" s="81"/>
      <c r="M131" s="107" t="s">
        <v>1056</v>
      </c>
      <c r="N131" s="81">
        <v>2023</v>
      </c>
      <c r="O131" s="81" t="s">
        <v>1224</v>
      </c>
      <c r="P131" s="81" t="s">
        <v>43</v>
      </c>
      <c r="Q131" s="81"/>
      <c r="R131" s="81"/>
      <c r="S131" s="81" t="s">
        <v>1057</v>
      </c>
      <c r="T131" s="81" t="s">
        <v>1058</v>
      </c>
      <c r="U131" s="81"/>
      <c r="V131" s="81"/>
      <c r="W131" s="81" t="s">
        <v>1252</v>
      </c>
      <c r="X131" s="81"/>
      <c r="Y131" s="81" t="s">
        <v>516</v>
      </c>
      <c r="Z131" s="81">
        <v>3011751</v>
      </c>
      <c r="AA131" s="81">
        <v>37</v>
      </c>
      <c r="AB131" s="81"/>
      <c r="AC131" s="81"/>
      <c r="AD131" s="91">
        <v>45108</v>
      </c>
      <c r="AE131" s="91">
        <v>46204</v>
      </c>
      <c r="AF131" s="81"/>
      <c r="AG131" s="81"/>
      <c r="AH131" s="92">
        <v>1193362</v>
      </c>
      <c r="AI131" s="90" t="s">
        <v>829</v>
      </c>
      <c r="AJ131" s="81"/>
      <c r="AK131" s="81"/>
      <c r="AL131" s="81" t="s">
        <v>829</v>
      </c>
      <c r="AM131" s="81"/>
      <c r="AN131" s="84" t="str">
        <f>VLOOKUP(AI131,DatoCC!$C$4:$E$29,2,0)</f>
        <v>001-06</v>
      </c>
      <c r="AO131" s="81" t="str">
        <f>VLOOKUP(AI131,DatoCC!$C$4:$E$29,3,0)</f>
        <v>Planta Las Luces</v>
      </c>
      <c r="AP131" s="81" t="str">
        <f>CONCATENATE(I131," ",J131," ",M131," ",AO131)</f>
        <v>Camioneta Toyota Hylux SVYV-73 Planta Las Luces</v>
      </c>
      <c r="AQ131" s="81" t="s">
        <v>2000</v>
      </c>
      <c r="AR131" s="81" t="s">
        <v>1979</v>
      </c>
      <c r="AS131" s="81" t="s">
        <v>1996</v>
      </c>
      <c r="AT131" s="81" t="s">
        <v>1992</v>
      </c>
      <c r="AU131" s="81" t="s">
        <v>1977</v>
      </c>
      <c r="AV131" s="81"/>
    </row>
    <row r="132" spans="1:48" ht="12" customHeight="1" x14ac:dyDescent="0.25">
      <c r="A132" s="81">
        <v>133</v>
      </c>
      <c r="B132" s="81" t="s">
        <v>1158</v>
      </c>
      <c r="C132" s="81"/>
      <c r="D132" s="81">
        <v>300</v>
      </c>
      <c r="E132" s="81" t="s">
        <v>1159</v>
      </c>
      <c r="F132" s="81" t="s">
        <v>1160</v>
      </c>
      <c r="G132" s="81">
        <v>24</v>
      </c>
      <c r="H132" s="90" t="s">
        <v>40</v>
      </c>
      <c r="I132" s="81" t="s">
        <v>30</v>
      </c>
      <c r="J132" s="81" t="s">
        <v>31</v>
      </c>
      <c r="K132" s="81" t="s">
        <v>632</v>
      </c>
      <c r="L132" s="81"/>
      <c r="M132" s="107" t="s">
        <v>644</v>
      </c>
      <c r="N132" s="81">
        <v>2021</v>
      </c>
      <c r="O132" s="81" t="s">
        <v>634</v>
      </c>
      <c r="P132" s="81" t="s">
        <v>43</v>
      </c>
      <c r="Q132" s="81" t="s">
        <v>635</v>
      </c>
      <c r="R132" s="81" t="s">
        <v>45</v>
      </c>
      <c r="S132" s="81" t="s">
        <v>645</v>
      </c>
      <c r="T132" s="81" t="s">
        <v>646</v>
      </c>
      <c r="U132" s="81"/>
      <c r="V132" s="81"/>
      <c r="W132" s="81" t="s">
        <v>1165</v>
      </c>
      <c r="X132" s="81">
        <v>18.5</v>
      </c>
      <c r="Y132" s="81"/>
      <c r="Z132" s="81"/>
      <c r="AA132" s="81"/>
      <c r="AB132" s="81"/>
      <c r="AC132" s="81"/>
      <c r="AD132" s="91"/>
      <c r="AE132" s="91"/>
      <c r="AF132" s="81"/>
      <c r="AG132" s="81"/>
      <c r="AH132" s="92">
        <v>437431</v>
      </c>
      <c r="AI132" s="90" t="s">
        <v>648</v>
      </c>
      <c r="AJ132" s="81"/>
      <c r="AK132" s="81"/>
      <c r="AL132" s="81" t="s">
        <v>648</v>
      </c>
      <c r="AM132" s="81"/>
      <c r="AN132" s="84" t="str">
        <f>VLOOKUP(AI132,DatoCC!$C$4:$E$29,2,0)</f>
        <v>013-01</v>
      </c>
      <c r="AO132" s="81" t="str">
        <f>VLOOKUP(AI132,DatoCC!$C$4:$E$29,3,0)</f>
        <v>Mantención</v>
      </c>
      <c r="AP132" s="81" t="str">
        <f>CONCATENATE(I132," ",J132," ",M132," ",AO132)</f>
        <v>Camioneta Nissan PYRY-34 Mantención</v>
      </c>
      <c r="AQ132" s="81" t="s">
        <v>1975</v>
      </c>
      <c r="AR132" s="81" t="s">
        <v>40</v>
      </c>
      <c r="AS132" s="81" t="s">
        <v>1170</v>
      </c>
      <c r="AT132" s="81" t="s">
        <v>1976</v>
      </c>
      <c r="AU132" s="81" t="s">
        <v>1766</v>
      </c>
      <c r="AV132" s="81"/>
    </row>
    <row r="133" spans="1:48" ht="12" customHeight="1" x14ac:dyDescent="0.25">
      <c r="A133" s="81">
        <v>134</v>
      </c>
      <c r="B133" s="81" t="s">
        <v>1158</v>
      </c>
      <c r="C133" s="81"/>
      <c r="D133" s="81">
        <v>300</v>
      </c>
      <c r="E133" s="81" t="s">
        <v>1159</v>
      </c>
      <c r="F133" s="81" t="s">
        <v>1160</v>
      </c>
      <c r="G133" s="81">
        <v>12</v>
      </c>
      <c r="H133" s="90" t="s">
        <v>40</v>
      </c>
      <c r="I133" s="81" t="s">
        <v>30</v>
      </c>
      <c r="J133" s="81" t="s">
        <v>31</v>
      </c>
      <c r="K133" s="81" t="s">
        <v>649</v>
      </c>
      <c r="L133" s="81"/>
      <c r="M133" s="107" t="s">
        <v>659</v>
      </c>
      <c r="N133" s="81">
        <v>2021</v>
      </c>
      <c r="O133" s="81" t="s">
        <v>634</v>
      </c>
      <c r="P133" s="81" t="s">
        <v>43</v>
      </c>
      <c r="Q133" s="81" t="s">
        <v>157</v>
      </c>
      <c r="R133" s="81" t="s">
        <v>45</v>
      </c>
      <c r="S133" s="81" t="s">
        <v>660</v>
      </c>
      <c r="T133" s="81" t="s">
        <v>661</v>
      </c>
      <c r="U133" s="81"/>
      <c r="V133" s="81"/>
      <c r="W133" s="81" t="s">
        <v>1165</v>
      </c>
      <c r="X133" s="81">
        <v>18.5</v>
      </c>
      <c r="Y133" s="81"/>
      <c r="Z133" s="81"/>
      <c r="AA133" s="81"/>
      <c r="AB133" s="81"/>
      <c r="AC133" s="81"/>
      <c r="AD133" s="91"/>
      <c r="AE133" s="91"/>
      <c r="AF133" s="81"/>
      <c r="AG133" s="81"/>
      <c r="AH133" s="92">
        <v>437431</v>
      </c>
      <c r="AI133" s="90" t="s">
        <v>1955</v>
      </c>
      <c r="AJ133" s="81"/>
      <c r="AK133" s="81"/>
      <c r="AL133" s="81" t="s">
        <v>29</v>
      </c>
      <c r="AM133" s="81"/>
      <c r="AN133" s="84" t="str">
        <f>VLOOKUP(AI133,DatoCC!$C$4:$E$29,2,0)</f>
        <v>03-02-01</v>
      </c>
      <c r="AO133" s="81" t="str">
        <f>VLOOKUP(AI133,DatoCC!$C$4:$E$29,3,0)</f>
        <v>Gerencia General</v>
      </c>
      <c r="AP133" s="81" t="str">
        <f>CONCATENATE(I133," ",J133," ",M133," ",AO133)</f>
        <v>Camioneta Nissan PYRY-31 Gerencia General</v>
      </c>
      <c r="AQ133" s="81" t="s">
        <v>1975</v>
      </c>
      <c r="AR133" s="81" t="s">
        <v>40</v>
      </c>
      <c r="AS133" s="81" t="s">
        <v>1170</v>
      </c>
      <c r="AT133" s="81" t="s">
        <v>1976</v>
      </c>
      <c r="AU133" s="81" t="s">
        <v>1977</v>
      </c>
      <c r="AV133" s="81"/>
    </row>
    <row r="134" spans="1:48" ht="12" customHeight="1" x14ac:dyDescent="0.25">
      <c r="A134" s="81">
        <v>135</v>
      </c>
      <c r="B134" s="81" t="s">
        <v>1158</v>
      </c>
      <c r="C134" s="81"/>
      <c r="D134" s="81">
        <v>300</v>
      </c>
      <c r="E134" s="81" t="s">
        <v>1159</v>
      </c>
      <c r="F134" s="81" t="s">
        <v>1160</v>
      </c>
      <c r="G134" s="81">
        <v>25</v>
      </c>
      <c r="H134" s="90" t="s">
        <v>40</v>
      </c>
      <c r="I134" s="81" t="s">
        <v>30</v>
      </c>
      <c r="J134" s="81" t="s">
        <v>31</v>
      </c>
      <c r="K134" s="81" t="s">
        <v>649</v>
      </c>
      <c r="L134" s="81"/>
      <c r="M134" s="90" t="s">
        <v>662</v>
      </c>
      <c r="N134" s="81">
        <v>2021</v>
      </c>
      <c r="O134" s="81" t="s">
        <v>634</v>
      </c>
      <c r="P134" s="81" t="s">
        <v>43</v>
      </c>
      <c r="Q134" s="81" t="s">
        <v>663</v>
      </c>
      <c r="R134" s="81" t="s">
        <v>45</v>
      </c>
      <c r="S134" s="81" t="s">
        <v>664</v>
      </c>
      <c r="T134" s="81" t="s">
        <v>665</v>
      </c>
      <c r="U134" s="81"/>
      <c r="V134" s="81"/>
      <c r="W134" s="81" t="s">
        <v>1165</v>
      </c>
      <c r="X134" s="81">
        <v>18.5</v>
      </c>
      <c r="Y134" s="81"/>
      <c r="Z134" s="81"/>
      <c r="AA134" s="81"/>
      <c r="AB134" s="81"/>
      <c r="AC134" s="81"/>
      <c r="AD134" s="91"/>
      <c r="AE134" s="91"/>
      <c r="AF134" s="81"/>
      <c r="AG134" s="81"/>
      <c r="AH134" s="92">
        <v>845592</v>
      </c>
      <c r="AI134" s="90" t="s">
        <v>667</v>
      </c>
      <c r="AJ134" s="81"/>
      <c r="AK134" s="81"/>
      <c r="AL134" s="81" t="s">
        <v>667</v>
      </c>
      <c r="AM134" s="81"/>
      <c r="AN134" s="84" t="str">
        <f>VLOOKUP(AI134,DatoCC!$C$4:$E$29,2,0)</f>
        <v>011-01</v>
      </c>
      <c r="AO134" s="81" t="str">
        <f>VLOOKUP(AI134,DatoCC!$C$4:$E$29,3,0)</f>
        <v>Gerencia de Operaciones</v>
      </c>
      <c r="AP134" s="81" t="str">
        <f>CONCATENATE(I134," ",J134," ",M134," ",AO134)</f>
        <v>Camioneta Nissan PZJR-67 Gerencia de Operaciones</v>
      </c>
      <c r="AQ134" s="81" t="s">
        <v>1975</v>
      </c>
      <c r="AR134" s="81" t="s">
        <v>40</v>
      </c>
      <c r="AS134" s="81" t="s">
        <v>1170</v>
      </c>
      <c r="AT134" s="81" t="s">
        <v>1976</v>
      </c>
      <c r="AU134" s="81" t="s">
        <v>1766</v>
      </c>
      <c r="AV134" s="81"/>
    </row>
    <row r="135" spans="1:48" ht="12" customHeight="1" x14ac:dyDescent="0.25">
      <c r="A135" s="81">
        <v>183</v>
      </c>
      <c r="B135" s="81" t="s">
        <v>1202</v>
      </c>
      <c r="C135" s="81"/>
      <c r="D135" s="81">
        <v>300</v>
      </c>
      <c r="E135" s="81" t="s">
        <v>1159</v>
      </c>
      <c r="F135" s="81" t="s">
        <v>1203</v>
      </c>
      <c r="G135" s="81">
        <v>28</v>
      </c>
      <c r="H135" s="90" t="s">
        <v>16</v>
      </c>
      <c r="I135" s="81" t="s">
        <v>30</v>
      </c>
      <c r="J135" s="81" t="s">
        <v>1253</v>
      </c>
      <c r="K135" s="81" t="s">
        <v>824</v>
      </c>
      <c r="L135" s="81"/>
      <c r="M135" s="107" t="s">
        <v>790</v>
      </c>
      <c r="N135" s="81">
        <v>2022</v>
      </c>
      <c r="O135" s="81" t="s">
        <v>1241</v>
      </c>
      <c r="P135" s="81" t="s">
        <v>43</v>
      </c>
      <c r="Q135" s="81" t="s">
        <v>263</v>
      </c>
      <c r="R135" s="81" t="s">
        <v>45</v>
      </c>
      <c r="S135" s="81" t="s">
        <v>787</v>
      </c>
      <c r="T135" s="81" t="s">
        <v>792</v>
      </c>
      <c r="U135" s="81"/>
      <c r="V135" s="81"/>
      <c r="W135" s="81" t="s">
        <v>1225</v>
      </c>
      <c r="X135" s="81"/>
      <c r="Y135" s="81" t="s">
        <v>503</v>
      </c>
      <c r="Z135" s="81">
        <v>593545</v>
      </c>
      <c r="AA135" s="81">
        <v>37</v>
      </c>
      <c r="AB135" s="81"/>
      <c r="AC135" s="81"/>
      <c r="AD135" s="91">
        <v>44732</v>
      </c>
      <c r="AE135" s="91">
        <v>45828</v>
      </c>
      <c r="AF135" s="81"/>
      <c r="AG135" s="81"/>
      <c r="AH135" s="92">
        <v>1094846</v>
      </c>
      <c r="AI135" s="90" t="s">
        <v>794</v>
      </c>
      <c r="AJ135" s="81"/>
      <c r="AK135" s="81"/>
      <c r="AL135" s="81" t="s">
        <v>794</v>
      </c>
      <c r="AM135" s="81"/>
      <c r="AN135" s="84" t="str">
        <f>VLOOKUP(AI135,DatoCC!$C$4:$E$29,2,0)</f>
        <v>021-34</v>
      </c>
      <c r="AO135" s="81" t="str">
        <f>VLOOKUP(AI135,DatoCC!$C$4:$E$29,3,0)</f>
        <v>Cerro Negro Norte - CMP</v>
      </c>
      <c r="AP135" s="81" t="str">
        <f>CONCATENATE(I135," ",J135," ",M135," ",AO135)</f>
        <v>Camioneta Nissan  RYJD-52 Cerro Negro Norte - CMP</v>
      </c>
      <c r="AQ135" s="81" t="s">
        <v>2001</v>
      </c>
      <c r="AR135" s="81" t="s">
        <v>1979</v>
      </c>
      <c r="AS135" s="81" t="s">
        <v>1996</v>
      </c>
      <c r="AT135" s="81" t="s">
        <v>1992</v>
      </c>
      <c r="AU135" s="81" t="s">
        <v>1977</v>
      </c>
      <c r="AV135" s="81"/>
    </row>
    <row r="136" spans="1:48" ht="12" customHeight="1" x14ac:dyDescent="0.25">
      <c r="A136" s="81">
        <v>137</v>
      </c>
      <c r="B136" s="81" t="s">
        <v>1202</v>
      </c>
      <c r="C136" s="81"/>
      <c r="D136" s="81">
        <v>300</v>
      </c>
      <c r="E136" s="81" t="s">
        <v>1159</v>
      </c>
      <c r="F136" s="81" t="s">
        <v>1203</v>
      </c>
      <c r="G136" s="81">
        <v>26</v>
      </c>
      <c r="H136" s="90" t="s">
        <v>16</v>
      </c>
      <c r="I136" s="81" t="s">
        <v>30</v>
      </c>
      <c r="J136" s="81" t="s">
        <v>31</v>
      </c>
      <c r="K136" s="81" t="s">
        <v>702</v>
      </c>
      <c r="L136" s="81"/>
      <c r="M136" s="107" t="s">
        <v>707</v>
      </c>
      <c r="N136" s="81">
        <v>2021</v>
      </c>
      <c r="O136" s="81" t="s">
        <v>1224</v>
      </c>
      <c r="P136" s="81" t="s">
        <v>634</v>
      </c>
      <c r="Q136" s="81" t="s">
        <v>52</v>
      </c>
      <c r="R136" s="81" t="s">
        <v>45</v>
      </c>
      <c r="S136" s="81" t="s">
        <v>708</v>
      </c>
      <c r="T136" s="81"/>
      <c r="U136" s="81"/>
      <c r="V136" s="81"/>
      <c r="W136" s="81" t="s">
        <v>1225</v>
      </c>
      <c r="X136" s="81"/>
      <c r="Y136" s="81" t="s">
        <v>486</v>
      </c>
      <c r="Z136" s="81">
        <v>114465</v>
      </c>
      <c r="AA136" s="81">
        <v>37</v>
      </c>
      <c r="AB136" s="81"/>
      <c r="AC136" s="81"/>
      <c r="AD136" s="91">
        <v>44788</v>
      </c>
      <c r="AE136" s="91">
        <v>45915</v>
      </c>
      <c r="AF136" s="81"/>
      <c r="AG136" s="81"/>
      <c r="AH136" s="92">
        <v>885576</v>
      </c>
      <c r="AI136" s="90" t="s">
        <v>711</v>
      </c>
      <c r="AJ136" s="81"/>
      <c r="AK136" s="81"/>
      <c r="AL136" s="81" t="s">
        <v>711</v>
      </c>
      <c r="AM136" s="81"/>
      <c r="AN136" s="84" t="str">
        <f>VLOOKUP(AI136,DatoCC!$C$4:$E$29,2,0)</f>
        <v>023-03</v>
      </c>
      <c r="AO136" s="81" t="str">
        <f>VLOOKUP(AI136,DatoCC!$C$4:$E$29,3,0)</f>
        <v>Aura</v>
      </c>
      <c r="AP136" s="81" t="str">
        <f>CONCATENATE(I136," ",J136," ",M136," ",AO136)</f>
        <v>Camioneta Nissan RCBJ-31 Aura</v>
      </c>
      <c r="AQ136" s="81" t="s">
        <v>1978</v>
      </c>
      <c r="AR136" s="81" t="s">
        <v>1979</v>
      </c>
      <c r="AS136" s="81" t="s">
        <v>1996</v>
      </c>
      <c r="AT136" s="81" t="s">
        <v>1992</v>
      </c>
      <c r="AU136" s="81" t="s">
        <v>1977</v>
      </c>
      <c r="AV136" s="81"/>
    </row>
    <row r="137" spans="1:48" ht="12" customHeight="1" x14ac:dyDescent="0.25">
      <c r="A137" s="81">
        <v>138</v>
      </c>
      <c r="B137" s="81" t="s">
        <v>1202</v>
      </c>
      <c r="C137" s="81">
        <v>37225</v>
      </c>
      <c r="D137" s="81">
        <v>300</v>
      </c>
      <c r="E137" s="81" t="s">
        <v>1159</v>
      </c>
      <c r="F137" s="81" t="s">
        <v>1160</v>
      </c>
      <c r="G137" s="81">
        <v>30</v>
      </c>
      <c r="H137" s="90" t="s">
        <v>40</v>
      </c>
      <c r="I137" s="81" t="s">
        <v>30</v>
      </c>
      <c r="J137" s="81" t="s">
        <v>493</v>
      </c>
      <c r="K137" s="81" t="s">
        <v>730</v>
      </c>
      <c r="L137" s="81"/>
      <c r="M137" s="107" t="s">
        <v>731</v>
      </c>
      <c r="N137" s="81">
        <v>2022</v>
      </c>
      <c r="O137" s="81" t="s">
        <v>1241</v>
      </c>
      <c r="P137" s="81" t="s">
        <v>43</v>
      </c>
      <c r="Q137" s="81" t="s">
        <v>618</v>
      </c>
      <c r="R137" s="81" t="s">
        <v>45</v>
      </c>
      <c r="S137" s="81" t="s">
        <v>732</v>
      </c>
      <c r="T137" s="81" t="s">
        <v>733</v>
      </c>
      <c r="U137" s="81"/>
      <c r="V137" s="81"/>
      <c r="W137" s="81" t="s">
        <v>1163</v>
      </c>
      <c r="X137" s="81"/>
      <c r="Y137" s="81" t="s">
        <v>516</v>
      </c>
      <c r="Z137" s="81">
        <v>3005065</v>
      </c>
      <c r="AA137" s="81">
        <v>25</v>
      </c>
      <c r="AB137" s="81"/>
      <c r="AC137" s="81"/>
      <c r="AD137" s="91">
        <v>44694</v>
      </c>
      <c r="AE137" s="91">
        <v>45425</v>
      </c>
      <c r="AF137" s="81">
        <v>7199900</v>
      </c>
      <c r="AG137" s="81"/>
      <c r="AH137" s="92">
        <v>717769</v>
      </c>
      <c r="AI137" s="90" t="s">
        <v>667</v>
      </c>
      <c r="AJ137" s="81"/>
      <c r="AK137" s="81"/>
      <c r="AL137" s="81" t="s">
        <v>735</v>
      </c>
      <c r="AM137" s="81"/>
      <c r="AN137" s="84" t="str">
        <f>VLOOKUP(AI137,DatoCC!$C$4:$E$29,2,0)</f>
        <v>011-01</v>
      </c>
      <c r="AO137" s="81" t="str">
        <f>VLOOKUP(AI137,DatoCC!$C$4:$E$29,3,0)</f>
        <v>Gerencia de Operaciones</v>
      </c>
      <c r="AP137" s="81" t="str">
        <f>CONCATENATE(I137," ",J137," ",M137," ",AO137)</f>
        <v>Camioneta JMC RYFW-86 Gerencia de Operaciones</v>
      </c>
      <c r="AQ137" s="81" t="s">
        <v>2000</v>
      </c>
      <c r="AR137" s="81" t="s">
        <v>40</v>
      </c>
      <c r="AS137" s="81" t="s">
        <v>1202</v>
      </c>
      <c r="AT137" s="81" t="s">
        <v>1992</v>
      </c>
      <c r="AU137" s="81" t="s">
        <v>1766</v>
      </c>
      <c r="AV137" s="81"/>
    </row>
    <row r="138" spans="1:48" ht="12" customHeight="1" x14ac:dyDescent="0.25">
      <c r="A138" s="81">
        <v>209</v>
      </c>
      <c r="B138" s="81" t="s">
        <v>1202</v>
      </c>
      <c r="C138" s="81" t="s">
        <v>1254</v>
      </c>
      <c r="D138" s="81">
        <v>300</v>
      </c>
      <c r="E138" s="81" t="s">
        <v>1159</v>
      </c>
      <c r="F138" s="81" t="s">
        <v>1203</v>
      </c>
      <c r="G138" s="81">
        <v>2</v>
      </c>
      <c r="H138" s="90" t="s">
        <v>40</v>
      </c>
      <c r="I138" s="81" t="s">
        <v>171</v>
      </c>
      <c r="J138" s="81" t="s">
        <v>298</v>
      </c>
      <c r="K138" s="81" t="s">
        <v>1239</v>
      </c>
      <c r="L138" s="81"/>
      <c r="M138" s="90" t="s">
        <v>995</v>
      </c>
      <c r="N138" s="81">
        <v>2023</v>
      </c>
      <c r="O138" s="81" t="s">
        <v>171</v>
      </c>
      <c r="P138" s="81" t="s">
        <v>43</v>
      </c>
      <c r="Q138" s="81" t="s">
        <v>175</v>
      </c>
      <c r="R138" s="81" t="s">
        <v>45</v>
      </c>
      <c r="S138" s="81">
        <v>12868930</v>
      </c>
      <c r="T138" s="81" t="s">
        <v>996</v>
      </c>
      <c r="U138" s="81"/>
      <c r="V138" s="81"/>
      <c r="W138" s="81" t="s">
        <v>1225</v>
      </c>
      <c r="X138" s="81"/>
      <c r="Y138" s="81" t="s">
        <v>486</v>
      </c>
      <c r="Z138" s="81">
        <v>115963</v>
      </c>
      <c r="AA138" s="81">
        <v>37</v>
      </c>
      <c r="AB138" s="81">
        <v>3</v>
      </c>
      <c r="AC138" s="81" t="s">
        <v>1255</v>
      </c>
      <c r="AD138" s="91">
        <v>44849</v>
      </c>
      <c r="AE138" s="91">
        <v>45945</v>
      </c>
      <c r="AF138" s="81"/>
      <c r="AG138" s="81"/>
      <c r="AH138" s="92">
        <v>8735706</v>
      </c>
      <c r="AI138" s="90" t="s">
        <v>512</v>
      </c>
      <c r="AJ138" s="81"/>
      <c r="AK138" s="81"/>
      <c r="AL138" s="81" t="s">
        <v>512</v>
      </c>
      <c r="AM138" s="81"/>
      <c r="AN138" s="84" t="str">
        <f>VLOOKUP(AI138,DatoCC!$C$4:$E$29,2,0)</f>
        <v>30-02-01</v>
      </c>
      <c r="AO138" s="81" t="str">
        <f>VLOOKUP(AI138,DatoCC!$C$4:$E$29,3,0)</f>
        <v>Operaciones Mina Santos</v>
      </c>
      <c r="AP138" s="81" t="str">
        <f>CONCATENATE(I138," ",J138," ",M138," ",AO138)</f>
        <v>Cargador Frontal VOLVO SHRT-23 Operaciones Mina Santos</v>
      </c>
      <c r="AQ138" s="81" t="s">
        <v>1995</v>
      </c>
      <c r="AR138" s="81" t="s">
        <v>40</v>
      </c>
      <c r="AS138" s="81" t="s">
        <v>1202</v>
      </c>
      <c r="AT138" s="81" t="s">
        <v>1992</v>
      </c>
      <c r="AU138" s="81" t="s">
        <v>1977</v>
      </c>
      <c r="AV138" s="81"/>
    </row>
    <row r="139" spans="1:48" ht="12" customHeight="1" x14ac:dyDescent="0.25">
      <c r="A139" s="81">
        <v>186</v>
      </c>
      <c r="B139" s="81" t="s">
        <v>1202</v>
      </c>
      <c r="C139" s="81" t="s">
        <v>1256</v>
      </c>
      <c r="D139" s="81">
        <v>300</v>
      </c>
      <c r="E139" s="81" t="s">
        <v>1159</v>
      </c>
      <c r="F139" s="81" t="s">
        <v>1203</v>
      </c>
      <c r="G139" s="81">
        <v>2</v>
      </c>
      <c r="H139" s="90" t="s">
        <v>40</v>
      </c>
      <c r="I139" s="81" t="s">
        <v>171</v>
      </c>
      <c r="J139" s="81" t="s">
        <v>298</v>
      </c>
      <c r="K139" s="81" t="s">
        <v>1239</v>
      </c>
      <c r="L139" s="81"/>
      <c r="M139" s="90" t="s">
        <v>916</v>
      </c>
      <c r="N139" s="81">
        <v>2023</v>
      </c>
      <c r="O139" s="81" t="s">
        <v>171</v>
      </c>
      <c r="P139" s="81" t="s">
        <v>43</v>
      </c>
      <c r="Q139" s="81" t="s">
        <v>175</v>
      </c>
      <c r="R139" s="81" t="s">
        <v>45</v>
      </c>
      <c r="S139" s="81">
        <v>12844266</v>
      </c>
      <c r="T139" s="81" t="s">
        <v>917</v>
      </c>
      <c r="U139" s="81"/>
      <c r="V139" s="81"/>
      <c r="W139" s="81" t="s">
        <v>1225</v>
      </c>
      <c r="X139" s="81"/>
      <c r="Y139" s="81" t="s">
        <v>486</v>
      </c>
      <c r="Z139" s="81">
        <v>115477</v>
      </c>
      <c r="AA139" s="81">
        <v>37</v>
      </c>
      <c r="AB139" s="81">
        <v>3</v>
      </c>
      <c r="AC139" s="81">
        <v>25770609</v>
      </c>
      <c r="AD139" s="91">
        <v>44839</v>
      </c>
      <c r="AE139" s="91">
        <v>45935</v>
      </c>
      <c r="AF139" s="81"/>
      <c r="AG139" s="81"/>
      <c r="AH139" s="92">
        <v>8572593</v>
      </c>
      <c r="AI139" s="90" t="s">
        <v>512</v>
      </c>
      <c r="AJ139" s="81"/>
      <c r="AK139" s="81"/>
      <c r="AL139" s="81" t="s">
        <v>512</v>
      </c>
      <c r="AM139" s="81"/>
      <c r="AN139" s="84" t="str">
        <f>VLOOKUP(AI139,DatoCC!$C$4:$E$29,2,0)</f>
        <v>30-02-01</v>
      </c>
      <c r="AO139" s="81" t="str">
        <f>VLOOKUP(AI139,DatoCC!$C$4:$E$29,3,0)</f>
        <v>Operaciones Mina Santos</v>
      </c>
      <c r="AP139" s="81" t="str">
        <f>CONCATENATE(I139," ",J139," ",M139," ",AO139)</f>
        <v>Cargador Frontal VOLVO SGXT-34 Operaciones Mina Santos</v>
      </c>
      <c r="AQ139" s="81" t="s">
        <v>1995</v>
      </c>
      <c r="AR139" s="81" t="s">
        <v>40</v>
      </c>
      <c r="AS139" s="81" t="s">
        <v>1202</v>
      </c>
      <c r="AT139" s="81" t="s">
        <v>1992</v>
      </c>
      <c r="AU139" s="81" t="s">
        <v>1977</v>
      </c>
      <c r="AV139" s="81"/>
    </row>
    <row r="140" spans="1:48" ht="12" customHeight="1" x14ac:dyDescent="0.25">
      <c r="A140" s="81">
        <v>120</v>
      </c>
      <c r="B140" s="81" t="s">
        <v>1158</v>
      </c>
      <c r="C140" s="81"/>
      <c r="D140" s="81">
        <v>300</v>
      </c>
      <c r="E140" s="81" t="s">
        <v>1159</v>
      </c>
      <c r="F140" s="81" t="s">
        <v>1160</v>
      </c>
      <c r="G140" s="81">
        <v>20</v>
      </c>
      <c r="H140" s="90" t="s">
        <v>16</v>
      </c>
      <c r="I140" s="81" t="s">
        <v>30</v>
      </c>
      <c r="J140" s="81" t="s">
        <v>76</v>
      </c>
      <c r="K140" s="81" t="s">
        <v>433</v>
      </c>
      <c r="L140" s="81"/>
      <c r="M140" s="107" t="s">
        <v>569</v>
      </c>
      <c r="N140" s="81">
        <v>2021</v>
      </c>
      <c r="O140" s="81" t="s">
        <v>79</v>
      </c>
      <c r="P140" s="81" t="s">
        <v>43</v>
      </c>
      <c r="Q140" s="81" t="s">
        <v>52</v>
      </c>
      <c r="R140" s="81" t="s">
        <v>45</v>
      </c>
      <c r="S140" s="81" t="s">
        <v>570</v>
      </c>
      <c r="T140" s="81" t="s">
        <v>571</v>
      </c>
      <c r="U140" s="81"/>
      <c r="V140" s="81"/>
      <c r="W140" s="81" t="s">
        <v>1165</v>
      </c>
      <c r="X140" s="81"/>
      <c r="Y140" s="81"/>
      <c r="Z140" s="81"/>
      <c r="AA140" s="81"/>
      <c r="AB140" s="81"/>
      <c r="AC140" s="81"/>
      <c r="AD140" s="91"/>
      <c r="AE140" s="91"/>
      <c r="AF140" s="81"/>
      <c r="AG140" s="81"/>
      <c r="AH140" s="92">
        <v>500000</v>
      </c>
      <c r="AI140" s="90" t="s">
        <v>750</v>
      </c>
      <c r="AJ140" s="81"/>
      <c r="AK140" s="81"/>
      <c r="AL140" s="81" t="s">
        <v>129</v>
      </c>
      <c r="AM140" s="81"/>
      <c r="AN140" s="84" t="str">
        <f>VLOOKUP(AI140,DatoCC!$C$4:$E$29,2,0)</f>
        <v>021-30</v>
      </c>
      <c r="AO140" s="81" t="str">
        <f>VLOOKUP(AI140,DatoCC!$C$4:$E$29,3,0)</f>
        <v>Colbun Aguas Verdes</v>
      </c>
      <c r="AP140" s="81" t="str">
        <f>CONCATENATE(I140," ",J140," ",M140," ",AO140)</f>
        <v>Camioneta Chevrolet LZRC-23 Colbun Aguas Verdes</v>
      </c>
      <c r="AQ140" s="81" t="s">
        <v>1978</v>
      </c>
      <c r="AR140" s="81" t="s">
        <v>1979</v>
      </c>
      <c r="AS140" s="81" t="s">
        <v>1982</v>
      </c>
      <c r="AT140" s="81" t="s">
        <v>1981</v>
      </c>
      <c r="AU140" s="81" t="s">
        <v>1977</v>
      </c>
      <c r="AV140" s="81"/>
    </row>
    <row r="141" spans="1:48" ht="12" customHeight="1" x14ac:dyDescent="0.25">
      <c r="A141" s="81">
        <v>187</v>
      </c>
      <c r="B141" s="81" t="s">
        <v>1202</v>
      </c>
      <c r="C141" s="81" t="s">
        <v>1257</v>
      </c>
      <c r="D141" s="81">
        <v>300</v>
      </c>
      <c r="E141" s="81" t="s">
        <v>1159</v>
      </c>
      <c r="F141" s="81" t="s">
        <v>1203</v>
      </c>
      <c r="G141" s="81">
        <v>2</v>
      </c>
      <c r="H141" s="90" t="s">
        <v>40</v>
      </c>
      <c r="I141" s="81" t="s">
        <v>171</v>
      </c>
      <c r="J141" s="81" t="s">
        <v>298</v>
      </c>
      <c r="K141" s="81" t="s">
        <v>1239</v>
      </c>
      <c r="L141" s="81"/>
      <c r="M141" s="90" t="s">
        <v>919</v>
      </c>
      <c r="N141" s="81">
        <v>2023</v>
      </c>
      <c r="O141" s="81" t="s">
        <v>171</v>
      </c>
      <c r="P141" s="81" t="s">
        <v>43</v>
      </c>
      <c r="Q141" s="81" t="s">
        <v>175</v>
      </c>
      <c r="R141" s="81" t="s">
        <v>45</v>
      </c>
      <c r="S141" s="81">
        <v>12831094</v>
      </c>
      <c r="T141" s="81" t="s">
        <v>920</v>
      </c>
      <c r="U141" s="81"/>
      <c r="V141" s="81"/>
      <c r="W141" s="81" t="s">
        <v>1225</v>
      </c>
      <c r="X141" s="81"/>
      <c r="Y141" s="81" t="s">
        <v>486</v>
      </c>
      <c r="Z141" s="81">
        <v>115477</v>
      </c>
      <c r="AA141" s="81">
        <v>37</v>
      </c>
      <c r="AB141" s="81">
        <v>3</v>
      </c>
      <c r="AC141" s="81">
        <v>25770609</v>
      </c>
      <c r="AD141" s="91">
        <v>44839</v>
      </c>
      <c r="AE141" s="91">
        <v>45935</v>
      </c>
      <c r="AF141" s="81"/>
      <c r="AG141" s="81"/>
      <c r="AH141" s="92">
        <v>8572593</v>
      </c>
      <c r="AI141" s="90" t="s">
        <v>512</v>
      </c>
      <c r="AJ141" s="81"/>
      <c r="AK141" s="81"/>
      <c r="AL141" s="81" t="s">
        <v>512</v>
      </c>
      <c r="AM141" s="81"/>
      <c r="AN141" s="84" t="str">
        <f>VLOOKUP(AI141,DatoCC!$C$4:$E$29,2,0)</f>
        <v>30-02-01</v>
      </c>
      <c r="AO141" s="81" t="str">
        <f>VLOOKUP(AI141,DatoCC!$C$4:$E$29,3,0)</f>
        <v>Operaciones Mina Santos</v>
      </c>
      <c r="AP141" s="81" t="str">
        <f>CONCATENATE(I141," ",J141," ",M141," ",AO141)</f>
        <v>Cargador Frontal VOLVO SGXT-39 Operaciones Mina Santos</v>
      </c>
      <c r="AQ141" s="81" t="s">
        <v>1995</v>
      </c>
      <c r="AR141" s="81" t="s">
        <v>40</v>
      </c>
      <c r="AS141" s="81" t="s">
        <v>1202</v>
      </c>
      <c r="AT141" s="81" t="s">
        <v>1992</v>
      </c>
      <c r="AU141" s="81" t="s">
        <v>1977</v>
      </c>
      <c r="AV141" s="81"/>
    </row>
    <row r="142" spans="1:48" ht="12" customHeight="1" x14ac:dyDescent="0.25">
      <c r="A142" s="81">
        <v>178</v>
      </c>
      <c r="B142" s="81" t="s">
        <v>1202</v>
      </c>
      <c r="C142" s="81"/>
      <c r="D142" s="81">
        <v>300</v>
      </c>
      <c r="E142" s="81" t="s">
        <v>1159</v>
      </c>
      <c r="F142" s="81" t="s">
        <v>1160</v>
      </c>
      <c r="G142" s="81">
        <v>20</v>
      </c>
      <c r="H142" s="90" t="s">
        <v>16</v>
      </c>
      <c r="I142" s="81" t="s">
        <v>30</v>
      </c>
      <c r="J142" s="81" t="s">
        <v>31</v>
      </c>
      <c r="K142" s="81" t="s">
        <v>744</v>
      </c>
      <c r="L142" s="81"/>
      <c r="M142" s="90" t="s">
        <v>745</v>
      </c>
      <c r="N142" s="81">
        <v>2022</v>
      </c>
      <c r="O142" s="81" t="s">
        <v>1224</v>
      </c>
      <c r="P142" s="81" t="s">
        <v>43</v>
      </c>
      <c r="Q142" s="81" t="s">
        <v>23</v>
      </c>
      <c r="R142" s="81" t="s">
        <v>45</v>
      </c>
      <c r="S142" s="81" t="s">
        <v>746</v>
      </c>
      <c r="T142" s="81" t="s">
        <v>747</v>
      </c>
      <c r="U142" s="81"/>
      <c r="V142" s="81"/>
      <c r="W142" s="81" t="s">
        <v>1163</v>
      </c>
      <c r="X142" s="81"/>
      <c r="Y142" s="81" t="s">
        <v>486</v>
      </c>
      <c r="Z142" s="81">
        <v>112309</v>
      </c>
      <c r="AA142" s="81">
        <v>25</v>
      </c>
      <c r="AB142" s="81">
        <v>0</v>
      </c>
      <c r="AC142" s="81">
        <v>0</v>
      </c>
      <c r="AD142" s="91">
        <v>44717</v>
      </c>
      <c r="AE142" s="91">
        <v>45448</v>
      </c>
      <c r="AF142" s="81"/>
      <c r="AG142" s="81"/>
      <c r="AH142" s="92">
        <v>1439466</v>
      </c>
      <c r="AI142" s="90" t="s">
        <v>750</v>
      </c>
      <c r="AJ142" s="81"/>
      <c r="AK142" s="81"/>
      <c r="AL142" s="81" t="s">
        <v>750</v>
      </c>
      <c r="AM142" s="81"/>
      <c r="AN142" s="84" t="str">
        <f>VLOOKUP(AI142,DatoCC!$C$4:$E$29,2,0)</f>
        <v>021-30</v>
      </c>
      <c r="AO142" s="81" t="str">
        <f>VLOOKUP(AI142,DatoCC!$C$4:$E$29,3,0)</f>
        <v>Colbun Aguas Verdes</v>
      </c>
      <c r="AP142" s="81" t="str">
        <f>CONCATENATE(I142," ",J142," ",M142," ",AO142)</f>
        <v>Camioneta Nissan RZCH-61 Colbun Aguas Verdes</v>
      </c>
      <c r="AQ142" s="81" t="s">
        <v>1995</v>
      </c>
      <c r="AR142" s="81" t="s">
        <v>1979</v>
      </c>
      <c r="AS142" s="81" t="s">
        <v>1996</v>
      </c>
      <c r="AT142" s="81" t="s">
        <v>1992</v>
      </c>
      <c r="AU142" s="81" t="s">
        <v>1977</v>
      </c>
      <c r="AV142" s="81"/>
    </row>
    <row r="143" spans="1:48" ht="12" customHeight="1" x14ac:dyDescent="0.25">
      <c r="A143" s="81">
        <v>166</v>
      </c>
      <c r="B143" s="81" t="s">
        <v>1202</v>
      </c>
      <c r="C143" s="81">
        <v>39385</v>
      </c>
      <c r="D143" s="81">
        <v>300</v>
      </c>
      <c r="E143" s="81" t="s">
        <v>1159</v>
      </c>
      <c r="F143" s="81" t="s">
        <v>1203</v>
      </c>
      <c r="G143" s="81">
        <v>2</v>
      </c>
      <c r="H143" s="90" t="s">
        <v>40</v>
      </c>
      <c r="I143" s="81" t="s">
        <v>321</v>
      </c>
      <c r="J143" s="81" t="s">
        <v>390</v>
      </c>
      <c r="K143" s="81">
        <v>140</v>
      </c>
      <c r="L143" s="81"/>
      <c r="M143" s="112" t="s">
        <v>886</v>
      </c>
      <c r="N143" s="81">
        <v>2022</v>
      </c>
      <c r="O143" s="81" t="s">
        <v>321</v>
      </c>
      <c r="P143" s="81" t="s">
        <v>112</v>
      </c>
      <c r="Q143" s="81" t="s">
        <v>175</v>
      </c>
      <c r="R143" s="81" t="s">
        <v>45</v>
      </c>
      <c r="S143" s="81" t="s">
        <v>887</v>
      </c>
      <c r="T143" s="113" t="s">
        <v>888</v>
      </c>
      <c r="U143" s="81"/>
      <c r="V143" s="81"/>
      <c r="W143" s="81" t="s">
        <v>1225</v>
      </c>
      <c r="X143" s="81"/>
      <c r="Y143" s="81" t="s">
        <v>1206</v>
      </c>
      <c r="Z143" s="81" t="s">
        <v>1258</v>
      </c>
      <c r="AA143" s="81">
        <v>38</v>
      </c>
      <c r="AB143" s="81">
        <v>3</v>
      </c>
      <c r="AC143" s="81"/>
      <c r="AD143" s="91">
        <v>44798</v>
      </c>
      <c r="AE143" s="91">
        <v>45955</v>
      </c>
      <c r="AF143" s="81">
        <v>261300</v>
      </c>
      <c r="AG143" s="81" t="s">
        <v>1259</v>
      </c>
      <c r="AH143" s="92">
        <v>8450265</v>
      </c>
      <c r="AI143" s="90" t="s">
        <v>512</v>
      </c>
      <c r="AJ143" s="81"/>
      <c r="AK143" s="81"/>
      <c r="AL143" s="81" t="s">
        <v>512</v>
      </c>
      <c r="AM143" s="81"/>
      <c r="AN143" s="84" t="str">
        <f>VLOOKUP(AI143,DatoCC!$C$4:$E$29,2,0)</f>
        <v>30-02-01</v>
      </c>
      <c r="AO143" s="81" t="str">
        <f>VLOOKUP(AI143,DatoCC!$C$4:$E$29,3,0)</f>
        <v>Operaciones Mina Santos</v>
      </c>
      <c r="AP143" s="81" t="str">
        <f>CONCATENATE(I143," ",J143," ",M143," ",AO143)</f>
        <v>Motoniveladora CATERPILLAR SFYL-23 Operaciones Mina Santos</v>
      </c>
      <c r="AQ143" s="81" t="s">
        <v>1991</v>
      </c>
      <c r="AR143" s="81" t="s">
        <v>40</v>
      </c>
      <c r="AS143" s="81" t="s">
        <v>1202</v>
      </c>
      <c r="AT143" s="81" t="s">
        <v>1992</v>
      </c>
      <c r="AU143" s="81" t="s">
        <v>1977</v>
      </c>
      <c r="AV143" s="81"/>
    </row>
    <row r="144" spans="1:48" ht="12" customHeight="1" x14ac:dyDescent="0.25">
      <c r="A144" s="81">
        <v>164</v>
      </c>
      <c r="B144" s="81" t="s">
        <v>1202</v>
      </c>
      <c r="C144" s="81" t="s">
        <v>1260</v>
      </c>
      <c r="D144" s="81">
        <v>300</v>
      </c>
      <c r="E144" s="81" t="s">
        <v>1159</v>
      </c>
      <c r="F144" s="81" t="s">
        <v>1203</v>
      </c>
      <c r="G144" s="81">
        <v>2</v>
      </c>
      <c r="H144" s="90" t="s">
        <v>40</v>
      </c>
      <c r="I144" s="81" t="s">
        <v>882</v>
      </c>
      <c r="J144" s="81" t="s">
        <v>390</v>
      </c>
      <c r="K144" s="81">
        <v>320</v>
      </c>
      <c r="L144" s="81"/>
      <c r="M144" s="112" t="s">
        <v>883</v>
      </c>
      <c r="N144" s="81">
        <v>2022</v>
      </c>
      <c r="O144" s="81" t="s">
        <v>882</v>
      </c>
      <c r="P144" s="81" t="s">
        <v>394</v>
      </c>
      <c r="Q144" s="81" t="s">
        <v>175</v>
      </c>
      <c r="R144" s="81" t="s">
        <v>45</v>
      </c>
      <c r="S144" s="81" t="s">
        <v>884</v>
      </c>
      <c r="T144" s="81" t="s">
        <v>885</v>
      </c>
      <c r="U144" s="81">
        <v>1345.3</v>
      </c>
      <c r="V144" s="81">
        <v>860.51469999999995</v>
      </c>
      <c r="W144" s="81" t="s">
        <v>1225</v>
      </c>
      <c r="X144" s="81"/>
      <c r="Y144" s="81" t="s">
        <v>1206</v>
      </c>
      <c r="Z144" s="81" t="s">
        <v>1261</v>
      </c>
      <c r="AA144" s="81">
        <v>38</v>
      </c>
      <c r="AB144" s="81">
        <v>3</v>
      </c>
      <c r="AC144" s="81"/>
      <c r="AD144" s="91">
        <v>44798</v>
      </c>
      <c r="AE144" s="91">
        <v>45955</v>
      </c>
      <c r="AF144" s="81">
        <v>247700</v>
      </c>
      <c r="AG144" s="81" t="s">
        <v>1259</v>
      </c>
      <c r="AH144" s="92">
        <v>8358278</v>
      </c>
      <c r="AI144" s="90" t="s">
        <v>512</v>
      </c>
      <c r="AJ144" s="81"/>
      <c r="AK144" s="81"/>
      <c r="AL144" s="81" t="s">
        <v>512</v>
      </c>
      <c r="AM144" s="81"/>
      <c r="AN144" s="84" t="str">
        <f>VLOOKUP(AI144,DatoCC!$C$4:$E$29,2,0)</f>
        <v>30-02-01</v>
      </c>
      <c r="AO144" s="81" t="str">
        <f>VLOOKUP(AI144,DatoCC!$C$4:$E$29,3,0)</f>
        <v>Operaciones Mina Santos</v>
      </c>
      <c r="AP144" s="81" t="str">
        <f>CONCATENATE(I144," ",J144," ",M144," ",AO144)</f>
        <v>Excavadora CATERPILLAR SFHS-80 Operaciones Mina Santos</v>
      </c>
      <c r="AQ144" s="81" t="s">
        <v>1991</v>
      </c>
      <c r="AR144" s="81" t="s">
        <v>40</v>
      </c>
      <c r="AS144" s="81" t="s">
        <v>1202</v>
      </c>
      <c r="AT144" s="81" t="s">
        <v>1992</v>
      </c>
      <c r="AU144" s="81" t="s">
        <v>1977</v>
      </c>
      <c r="AV144" s="81"/>
    </row>
    <row r="145" spans="1:59" ht="12" customHeight="1" x14ac:dyDescent="0.25">
      <c r="A145" s="81">
        <v>155</v>
      </c>
      <c r="B145" s="81" t="s">
        <v>1202</v>
      </c>
      <c r="C145" s="81" t="s">
        <v>1262</v>
      </c>
      <c r="D145" s="81">
        <v>300</v>
      </c>
      <c r="E145" s="81" t="s">
        <v>1159</v>
      </c>
      <c r="F145" s="81" t="s">
        <v>1203</v>
      </c>
      <c r="G145" s="81">
        <v>2</v>
      </c>
      <c r="H145" s="90" t="s">
        <v>40</v>
      </c>
      <c r="I145" s="81" t="s">
        <v>1164</v>
      </c>
      <c r="J145" s="81" t="s">
        <v>298</v>
      </c>
      <c r="K145" s="81" t="s">
        <v>850</v>
      </c>
      <c r="L145" s="81"/>
      <c r="M145" s="107" t="s">
        <v>851</v>
      </c>
      <c r="N145" s="81">
        <v>2022</v>
      </c>
      <c r="O145" s="81" t="s">
        <v>132</v>
      </c>
      <c r="P145" s="81" t="s">
        <v>69</v>
      </c>
      <c r="Q145" s="81" t="s">
        <v>175</v>
      </c>
      <c r="R145" s="81" t="s">
        <v>45</v>
      </c>
      <c r="S145" s="81" t="s">
        <v>852</v>
      </c>
      <c r="T145" s="81" t="s">
        <v>853</v>
      </c>
      <c r="U145" s="81"/>
      <c r="V145" s="81"/>
      <c r="W145" s="81" t="s">
        <v>1225</v>
      </c>
      <c r="X145" s="81"/>
      <c r="Y145" s="81" t="s">
        <v>503</v>
      </c>
      <c r="Z145" s="81">
        <v>595290</v>
      </c>
      <c r="AA145" s="81">
        <v>25</v>
      </c>
      <c r="AB145" s="81"/>
      <c r="AC145" s="81"/>
      <c r="AD145" s="91">
        <v>44839</v>
      </c>
      <c r="AE145" s="91">
        <v>45570</v>
      </c>
      <c r="AF145" s="81">
        <v>201256505</v>
      </c>
      <c r="AG145" s="81"/>
      <c r="AH145" s="92">
        <v>8050260</v>
      </c>
      <c r="AI145" s="90" t="s">
        <v>512</v>
      </c>
      <c r="AJ145" s="81"/>
      <c r="AK145" s="81"/>
      <c r="AL145" s="81" t="e">
        <v>#N/A</v>
      </c>
      <c r="AM145" s="81"/>
      <c r="AN145" s="84" t="str">
        <f>VLOOKUP(AI145,DatoCC!$C$4:$E$29,2,0)</f>
        <v>30-02-01</v>
      </c>
      <c r="AO145" s="81" t="str">
        <f>VLOOKUP(AI145,DatoCC!$C$4:$E$29,3,0)</f>
        <v>Operaciones Mina Santos</v>
      </c>
      <c r="AP145" s="81" t="str">
        <f>CONCATENATE(I145," ",J145," ",M145," ",AO145)</f>
        <v>CAMIÓN VOLVO SDJD-99 Operaciones Mina Santos</v>
      </c>
      <c r="AQ145" s="81" t="s">
        <v>2001</v>
      </c>
      <c r="AR145" s="81" t="s">
        <v>40</v>
      </c>
      <c r="AS145" s="81" t="s">
        <v>1202</v>
      </c>
      <c r="AT145" s="81" t="s">
        <v>1992</v>
      </c>
      <c r="AU145" s="81" t="s">
        <v>1977</v>
      </c>
      <c r="AV145" s="81"/>
    </row>
    <row r="146" spans="1:59" ht="12" customHeight="1" x14ac:dyDescent="0.25">
      <c r="A146" s="81">
        <v>156</v>
      </c>
      <c r="B146" s="81" t="s">
        <v>1202</v>
      </c>
      <c r="C146" s="81" t="s">
        <v>1264</v>
      </c>
      <c r="D146" s="81">
        <v>300</v>
      </c>
      <c r="E146" s="81" t="s">
        <v>1159</v>
      </c>
      <c r="F146" s="81" t="s">
        <v>1203</v>
      </c>
      <c r="G146" s="81">
        <v>2</v>
      </c>
      <c r="H146" s="90" t="s">
        <v>40</v>
      </c>
      <c r="I146" s="81" t="s">
        <v>1164</v>
      </c>
      <c r="J146" s="81" t="s">
        <v>298</v>
      </c>
      <c r="K146" s="81" t="s">
        <v>850</v>
      </c>
      <c r="L146" s="81"/>
      <c r="M146" s="107" t="s">
        <v>855</v>
      </c>
      <c r="N146" s="81">
        <v>2022</v>
      </c>
      <c r="O146" s="81" t="s">
        <v>132</v>
      </c>
      <c r="P146" s="81" t="s">
        <v>69</v>
      </c>
      <c r="Q146" s="81" t="s">
        <v>175</v>
      </c>
      <c r="R146" s="81" t="s">
        <v>45</v>
      </c>
      <c r="S146" s="81" t="s">
        <v>856</v>
      </c>
      <c r="T146" s="81" t="s">
        <v>857</v>
      </c>
      <c r="U146" s="81"/>
      <c r="V146" s="81"/>
      <c r="W146" s="81" t="s">
        <v>1225</v>
      </c>
      <c r="X146" s="81"/>
      <c r="Y146" s="81" t="s">
        <v>503</v>
      </c>
      <c r="Z146" s="81">
        <v>595290</v>
      </c>
      <c r="AA146" s="81">
        <v>25</v>
      </c>
      <c r="AB146" s="81"/>
      <c r="AC146" s="81"/>
      <c r="AD146" s="91">
        <v>44839</v>
      </c>
      <c r="AE146" s="91">
        <v>45570</v>
      </c>
      <c r="AF146" s="81">
        <v>201256505</v>
      </c>
      <c r="AG146" s="81"/>
      <c r="AH146" s="92">
        <v>8050260</v>
      </c>
      <c r="AI146" s="90" t="s">
        <v>512</v>
      </c>
      <c r="AJ146" s="81"/>
      <c r="AK146" s="81"/>
      <c r="AL146" s="81" t="s">
        <v>512</v>
      </c>
      <c r="AM146" s="81"/>
      <c r="AN146" s="84" t="str">
        <f>VLOOKUP(AI146,DatoCC!$C$4:$E$29,2,0)</f>
        <v>30-02-01</v>
      </c>
      <c r="AO146" s="81" t="str">
        <f>VLOOKUP(AI146,DatoCC!$C$4:$E$29,3,0)</f>
        <v>Operaciones Mina Santos</v>
      </c>
      <c r="AP146" s="81" t="str">
        <f>CONCATENATE(I146," ",J146," ",M146," ",AO146)</f>
        <v>CAMIÓN VOLVO SDWZ-10 Operaciones Mina Santos</v>
      </c>
      <c r="AQ146" s="81" t="s">
        <v>2001</v>
      </c>
      <c r="AR146" s="81" t="s">
        <v>40</v>
      </c>
      <c r="AS146" s="81" t="s">
        <v>1202</v>
      </c>
      <c r="AT146" s="81" t="s">
        <v>1992</v>
      </c>
      <c r="AU146" s="81" t="s">
        <v>1977</v>
      </c>
      <c r="AV146" s="81"/>
    </row>
    <row r="147" spans="1:59" ht="12" customHeight="1" x14ac:dyDescent="0.25">
      <c r="A147" s="81">
        <v>157</v>
      </c>
      <c r="B147" s="81" t="s">
        <v>1202</v>
      </c>
      <c r="C147" s="81" t="s">
        <v>1265</v>
      </c>
      <c r="D147" s="81">
        <v>300</v>
      </c>
      <c r="E147" s="81" t="s">
        <v>1159</v>
      </c>
      <c r="F147" s="81" t="s">
        <v>1203</v>
      </c>
      <c r="G147" s="81">
        <v>2</v>
      </c>
      <c r="H147" s="90" t="s">
        <v>40</v>
      </c>
      <c r="I147" s="81" t="s">
        <v>1164</v>
      </c>
      <c r="J147" s="81" t="s">
        <v>298</v>
      </c>
      <c r="K147" s="81" t="s">
        <v>850</v>
      </c>
      <c r="L147" s="81"/>
      <c r="M147" s="107" t="s">
        <v>858</v>
      </c>
      <c r="N147" s="81">
        <v>2022</v>
      </c>
      <c r="O147" s="81" t="s">
        <v>132</v>
      </c>
      <c r="P147" s="81" t="s">
        <v>69</v>
      </c>
      <c r="Q147" s="81" t="s">
        <v>175</v>
      </c>
      <c r="R147" s="81" t="s">
        <v>45</v>
      </c>
      <c r="S147" s="81" t="s">
        <v>859</v>
      </c>
      <c r="T147" s="81" t="s">
        <v>860</v>
      </c>
      <c r="U147" s="81"/>
      <c r="V147" s="81"/>
      <c r="W147" s="81" t="s">
        <v>1225</v>
      </c>
      <c r="X147" s="81"/>
      <c r="Y147" s="81" t="s">
        <v>503</v>
      </c>
      <c r="Z147" s="81">
        <v>595290</v>
      </c>
      <c r="AA147" s="81">
        <v>25</v>
      </c>
      <c r="AB147" s="81"/>
      <c r="AC147" s="81"/>
      <c r="AD147" s="91">
        <v>44839</v>
      </c>
      <c r="AE147" s="91">
        <v>45570</v>
      </c>
      <c r="AF147" s="81">
        <v>201256505</v>
      </c>
      <c r="AG147" s="81"/>
      <c r="AH147" s="92">
        <v>8050260</v>
      </c>
      <c r="AI147" s="90" t="s">
        <v>512</v>
      </c>
      <c r="AJ147" s="81"/>
      <c r="AK147" s="81"/>
      <c r="AL147" s="81" t="s">
        <v>512</v>
      </c>
      <c r="AM147" s="81"/>
      <c r="AN147" s="84" t="str">
        <f>VLOOKUP(AI147,DatoCC!$C$4:$E$29,2,0)</f>
        <v>30-02-01</v>
      </c>
      <c r="AO147" s="81" t="str">
        <f>VLOOKUP(AI147,DatoCC!$C$4:$E$29,3,0)</f>
        <v>Operaciones Mina Santos</v>
      </c>
      <c r="AP147" s="81" t="str">
        <f>CONCATENATE(I147," ",J147," ",M147," ",AO147)</f>
        <v>CAMIÓN VOLVO SDWZ-11 Operaciones Mina Santos</v>
      </c>
      <c r="AQ147" s="81" t="s">
        <v>2001</v>
      </c>
      <c r="AR147" s="81" t="s">
        <v>40</v>
      </c>
      <c r="AS147" s="81" t="s">
        <v>1202</v>
      </c>
      <c r="AT147" s="81" t="s">
        <v>1992</v>
      </c>
      <c r="AU147" s="81" t="s">
        <v>1977</v>
      </c>
      <c r="AV147" s="81"/>
    </row>
    <row r="148" spans="1:59" ht="12" customHeight="1" x14ac:dyDescent="0.25">
      <c r="A148" s="81">
        <v>149</v>
      </c>
      <c r="B148" s="81" t="s">
        <v>1202</v>
      </c>
      <c r="C148" s="81" t="s">
        <v>1266</v>
      </c>
      <c r="D148" s="81">
        <v>300</v>
      </c>
      <c r="E148" s="81" t="s">
        <v>1159</v>
      </c>
      <c r="F148" s="81" t="s">
        <v>1203</v>
      </c>
      <c r="G148" s="81">
        <v>29</v>
      </c>
      <c r="H148" s="90" t="s">
        <v>40</v>
      </c>
      <c r="I148" s="81" t="s">
        <v>1164</v>
      </c>
      <c r="J148" s="81" t="s">
        <v>298</v>
      </c>
      <c r="K148" s="81" t="s">
        <v>1267</v>
      </c>
      <c r="L148" s="81"/>
      <c r="M148" s="107" t="s">
        <v>806</v>
      </c>
      <c r="N148" s="81">
        <v>2022</v>
      </c>
      <c r="O148" s="81" t="s">
        <v>797</v>
      </c>
      <c r="P148" s="81" t="s">
        <v>112</v>
      </c>
      <c r="Q148" s="81" t="s">
        <v>175</v>
      </c>
      <c r="R148" s="81" t="s">
        <v>45</v>
      </c>
      <c r="S148" s="81" t="s">
        <v>807</v>
      </c>
      <c r="T148" s="81" t="s">
        <v>808</v>
      </c>
      <c r="U148" s="81"/>
      <c r="V148" s="81"/>
      <c r="W148" s="81" t="s">
        <v>1205</v>
      </c>
      <c r="X148" s="81"/>
      <c r="Y148" s="81" t="s">
        <v>1268</v>
      </c>
      <c r="Z148" s="81">
        <v>103967</v>
      </c>
      <c r="AA148" s="81">
        <v>37</v>
      </c>
      <c r="AB148" s="81"/>
      <c r="AC148" s="81">
        <v>15967900</v>
      </c>
      <c r="AD148" s="91">
        <v>44844</v>
      </c>
      <c r="AE148" s="91">
        <v>45971</v>
      </c>
      <c r="AF148" s="81"/>
      <c r="AG148" s="81"/>
      <c r="AH148" s="92">
        <v>4709051</v>
      </c>
      <c r="AI148" s="90" t="s">
        <v>343</v>
      </c>
      <c r="AJ148" s="81"/>
      <c r="AK148" s="81"/>
      <c r="AL148" s="81" t="s">
        <v>343</v>
      </c>
      <c r="AM148" s="81"/>
      <c r="AN148" s="84" t="str">
        <f>VLOOKUP(AI148,DatoCC!$C$4:$E$29,2,0)</f>
        <v>31-01-02</v>
      </c>
      <c r="AO148" s="81" t="str">
        <f>VLOOKUP(AI148,DatoCC!$C$4:$E$29,3,0)</f>
        <v>Operaciones Mina, Mantos de la Luna</v>
      </c>
      <c r="AP148" s="81" t="str">
        <f>CONCATENATE(I148," ",J148," ",M148," ",AO148)</f>
        <v>CAMIÓN VOLVO SCCC-34 Operaciones Mina, Mantos de la Luna</v>
      </c>
      <c r="AQ148" s="81" t="s">
        <v>2002</v>
      </c>
      <c r="AR148" s="81" t="s">
        <v>40</v>
      </c>
      <c r="AS148" s="81" t="s">
        <v>1202</v>
      </c>
      <c r="AT148" s="81" t="s">
        <v>1992</v>
      </c>
      <c r="AU148" s="81" t="s">
        <v>1977</v>
      </c>
      <c r="AV148" s="81"/>
    </row>
    <row r="149" spans="1:59" ht="12" customHeight="1" x14ac:dyDescent="0.25">
      <c r="A149" s="81">
        <v>150</v>
      </c>
      <c r="B149" s="81" t="s">
        <v>1202</v>
      </c>
      <c r="C149" s="81" t="s">
        <v>1269</v>
      </c>
      <c r="D149" s="81">
        <v>300</v>
      </c>
      <c r="E149" s="81" t="s">
        <v>1159</v>
      </c>
      <c r="F149" s="81" t="s">
        <v>1203</v>
      </c>
      <c r="G149" s="81">
        <v>29</v>
      </c>
      <c r="H149" s="90" t="s">
        <v>40</v>
      </c>
      <c r="I149" s="81" t="s">
        <v>1164</v>
      </c>
      <c r="J149" s="81" t="s">
        <v>298</v>
      </c>
      <c r="K149" s="81" t="s">
        <v>1267</v>
      </c>
      <c r="L149" s="81"/>
      <c r="M149" s="107" t="s">
        <v>811</v>
      </c>
      <c r="N149" s="81">
        <v>2022</v>
      </c>
      <c r="O149" s="81" t="s">
        <v>797</v>
      </c>
      <c r="P149" s="81" t="s">
        <v>112</v>
      </c>
      <c r="Q149" s="81" t="s">
        <v>175</v>
      </c>
      <c r="R149" s="81" t="s">
        <v>45</v>
      </c>
      <c r="S149" s="81" t="s">
        <v>812</v>
      </c>
      <c r="T149" s="81" t="s">
        <v>813</v>
      </c>
      <c r="U149" s="81"/>
      <c r="V149" s="81"/>
      <c r="W149" s="81" t="s">
        <v>1205</v>
      </c>
      <c r="X149" s="81"/>
      <c r="Y149" s="81" t="s">
        <v>1268</v>
      </c>
      <c r="Z149" s="81">
        <v>103967</v>
      </c>
      <c r="AA149" s="81">
        <v>37</v>
      </c>
      <c r="AB149" s="81"/>
      <c r="AC149" s="81">
        <v>15967900</v>
      </c>
      <c r="AD149" s="91">
        <v>44844</v>
      </c>
      <c r="AE149" s="91">
        <v>45971</v>
      </c>
      <c r="AF149" s="81"/>
      <c r="AG149" s="81"/>
      <c r="AH149" s="92">
        <v>4709051</v>
      </c>
      <c r="AI149" s="90" t="s">
        <v>343</v>
      </c>
      <c r="AJ149" s="81"/>
      <c r="AK149" s="81"/>
      <c r="AL149" s="81" t="s">
        <v>343</v>
      </c>
      <c r="AM149" s="81"/>
      <c r="AN149" s="84" t="str">
        <f>VLOOKUP(AI149,DatoCC!$C$4:$E$29,2,0)</f>
        <v>31-01-02</v>
      </c>
      <c r="AO149" s="81" t="str">
        <f>VLOOKUP(AI149,DatoCC!$C$4:$E$29,3,0)</f>
        <v>Operaciones Mina, Mantos de la Luna</v>
      </c>
      <c r="AP149" s="81" t="str">
        <f>CONCATENATE(I149," ",J149," ",M149," ",AO149)</f>
        <v>CAMIÓN VOLVO SCCC-31 Operaciones Mina, Mantos de la Luna</v>
      </c>
      <c r="AQ149" s="81" t="s">
        <v>2002</v>
      </c>
      <c r="AR149" s="81" t="s">
        <v>40</v>
      </c>
      <c r="AS149" s="81" t="s">
        <v>1202</v>
      </c>
      <c r="AT149" s="81" t="s">
        <v>1992</v>
      </c>
      <c r="AU149" s="81" t="s">
        <v>1977</v>
      </c>
      <c r="AV149" s="81"/>
    </row>
    <row r="150" spans="1:59" ht="12" customHeight="1" x14ac:dyDescent="0.25">
      <c r="A150" s="81">
        <v>151</v>
      </c>
      <c r="B150" s="81" t="s">
        <v>1202</v>
      </c>
      <c r="C150" s="81" t="s">
        <v>1270</v>
      </c>
      <c r="D150" s="81">
        <v>300</v>
      </c>
      <c r="E150" s="81" t="s">
        <v>1159</v>
      </c>
      <c r="F150" s="81" t="s">
        <v>1203</v>
      </c>
      <c r="G150" s="81">
        <v>29</v>
      </c>
      <c r="H150" s="90" t="s">
        <v>40</v>
      </c>
      <c r="I150" s="81" t="s">
        <v>1164</v>
      </c>
      <c r="J150" s="81" t="s">
        <v>298</v>
      </c>
      <c r="K150" s="81" t="s">
        <v>1267</v>
      </c>
      <c r="L150" s="81"/>
      <c r="M150" s="107" t="s">
        <v>815</v>
      </c>
      <c r="N150" s="81">
        <v>2022</v>
      </c>
      <c r="O150" s="81" t="s">
        <v>797</v>
      </c>
      <c r="P150" s="81" t="s">
        <v>112</v>
      </c>
      <c r="Q150" s="81" t="s">
        <v>175</v>
      </c>
      <c r="R150" s="81" t="s">
        <v>45</v>
      </c>
      <c r="S150" s="81" t="s">
        <v>816</v>
      </c>
      <c r="T150" s="81" t="s">
        <v>817</v>
      </c>
      <c r="U150" s="81"/>
      <c r="V150" s="81"/>
      <c r="W150" s="81" t="s">
        <v>1205</v>
      </c>
      <c r="X150" s="81"/>
      <c r="Y150" s="81" t="s">
        <v>1268</v>
      </c>
      <c r="Z150" s="81">
        <v>103967</v>
      </c>
      <c r="AA150" s="81">
        <v>37</v>
      </c>
      <c r="AB150" s="81"/>
      <c r="AC150" s="81">
        <v>15967900</v>
      </c>
      <c r="AD150" s="91">
        <v>44844</v>
      </c>
      <c r="AE150" s="91">
        <v>45971</v>
      </c>
      <c r="AF150" s="81"/>
      <c r="AG150" s="81"/>
      <c r="AH150" s="92">
        <v>4709051</v>
      </c>
      <c r="AI150" s="90" t="s">
        <v>343</v>
      </c>
      <c r="AJ150" s="81"/>
      <c r="AK150" s="81"/>
      <c r="AL150" s="81" t="s">
        <v>343</v>
      </c>
      <c r="AM150" s="81"/>
      <c r="AN150" s="84" t="str">
        <f>VLOOKUP(AI150,DatoCC!$C$4:$E$29,2,0)</f>
        <v>31-01-02</v>
      </c>
      <c r="AO150" s="81" t="str">
        <f>VLOOKUP(AI150,DatoCC!$C$4:$E$29,3,0)</f>
        <v>Operaciones Mina, Mantos de la Luna</v>
      </c>
      <c r="AP150" s="81" t="str">
        <f>CONCATENATE(I150," ",J150," ",M150," ",AO150)</f>
        <v>CAMIÓN VOLVO SCCC-32 Operaciones Mina, Mantos de la Luna</v>
      </c>
      <c r="AQ150" s="81" t="s">
        <v>2002</v>
      </c>
      <c r="AR150" s="81" t="s">
        <v>40</v>
      </c>
      <c r="AS150" s="81" t="s">
        <v>1202</v>
      </c>
      <c r="AT150" s="81" t="s">
        <v>1992</v>
      </c>
      <c r="AU150" s="81" t="s">
        <v>1977</v>
      </c>
      <c r="AV150" s="81"/>
    </row>
    <row r="151" spans="1:59" ht="12" customHeight="1" x14ac:dyDescent="0.25">
      <c r="A151" s="81">
        <v>158</v>
      </c>
      <c r="B151" s="81" t="s">
        <v>1202</v>
      </c>
      <c r="C151" s="81">
        <v>38959</v>
      </c>
      <c r="D151" s="81">
        <v>300</v>
      </c>
      <c r="E151" s="81" t="s">
        <v>1159</v>
      </c>
      <c r="F151" s="81" t="s">
        <v>1203</v>
      </c>
      <c r="G151" s="81">
        <v>2</v>
      </c>
      <c r="H151" s="90" t="s">
        <v>40</v>
      </c>
      <c r="I151" s="81" t="s">
        <v>1164</v>
      </c>
      <c r="J151" s="81" t="s">
        <v>298</v>
      </c>
      <c r="K151" s="81" t="s">
        <v>850</v>
      </c>
      <c r="L151" s="81"/>
      <c r="M151" s="107" t="s">
        <v>1271</v>
      </c>
      <c r="N151" s="81">
        <v>2022</v>
      </c>
      <c r="O151" s="81" t="s">
        <v>132</v>
      </c>
      <c r="P151" s="81" t="s">
        <v>69</v>
      </c>
      <c r="Q151" s="81" t="s">
        <v>175</v>
      </c>
      <c r="R151" s="81" t="s">
        <v>45</v>
      </c>
      <c r="S151" s="81" t="s">
        <v>862</v>
      </c>
      <c r="T151" s="81" t="s">
        <v>863</v>
      </c>
      <c r="U151" s="81"/>
      <c r="V151" s="81"/>
      <c r="W151" s="81" t="s">
        <v>1225</v>
      </c>
      <c r="X151" s="81"/>
      <c r="Y151" s="81" t="s">
        <v>503</v>
      </c>
      <c r="Z151" s="81">
        <v>595290</v>
      </c>
      <c r="AA151" s="81">
        <v>25</v>
      </c>
      <c r="AB151" s="81"/>
      <c r="AC151" s="81"/>
      <c r="AD151" s="91">
        <v>44839</v>
      </c>
      <c r="AE151" s="91">
        <v>45570</v>
      </c>
      <c r="AF151" s="81">
        <v>201256505</v>
      </c>
      <c r="AG151" s="81"/>
      <c r="AH151" s="92">
        <v>8050260</v>
      </c>
      <c r="AI151" s="90" t="s">
        <v>512</v>
      </c>
      <c r="AJ151" s="81"/>
      <c r="AK151" s="81"/>
      <c r="AL151" s="81" t="e">
        <v>#N/A</v>
      </c>
      <c r="AM151" s="81"/>
      <c r="AN151" s="84" t="str">
        <f>VLOOKUP(AI151,DatoCC!$C$4:$E$29,2,0)</f>
        <v>30-02-01</v>
      </c>
      <c r="AO151" s="81" t="str">
        <f>VLOOKUP(AI151,DatoCC!$C$4:$E$29,3,0)</f>
        <v>Operaciones Mina Santos</v>
      </c>
      <c r="AP151" s="81" t="str">
        <f>CONCATENATE(I151," ",J151," ",M151," ",AO151)</f>
        <v>CAMIÓN VOLVO SDJD-97 Operaciones Mina Santos</v>
      </c>
      <c r="AQ151" s="81" t="s">
        <v>2001</v>
      </c>
      <c r="AR151" s="81" t="s">
        <v>40</v>
      </c>
      <c r="AS151" s="81" t="s">
        <v>1202</v>
      </c>
      <c r="AT151" s="81" t="s">
        <v>1992</v>
      </c>
      <c r="AU151" s="81" t="s">
        <v>1977</v>
      </c>
      <c r="AV151" s="81"/>
    </row>
    <row r="152" spans="1:59" ht="12" customHeight="1" x14ac:dyDescent="0.25">
      <c r="A152" s="81">
        <v>159</v>
      </c>
      <c r="B152" s="81" t="s">
        <v>1202</v>
      </c>
      <c r="C152" s="81">
        <v>39324</v>
      </c>
      <c r="D152" s="81">
        <v>300</v>
      </c>
      <c r="E152" s="81" t="s">
        <v>1159</v>
      </c>
      <c r="F152" s="81" t="s">
        <v>1203</v>
      </c>
      <c r="G152" s="81">
        <v>2</v>
      </c>
      <c r="H152" s="90" t="s">
        <v>40</v>
      </c>
      <c r="I152" s="81" t="s">
        <v>1164</v>
      </c>
      <c r="J152" s="81" t="s">
        <v>298</v>
      </c>
      <c r="K152" s="81" t="s">
        <v>850</v>
      </c>
      <c r="L152" s="81"/>
      <c r="M152" s="107" t="s">
        <v>864</v>
      </c>
      <c r="N152" s="81">
        <v>2022</v>
      </c>
      <c r="O152" s="81" t="s">
        <v>132</v>
      </c>
      <c r="P152" s="81" t="s">
        <v>69</v>
      </c>
      <c r="Q152" s="81" t="s">
        <v>175</v>
      </c>
      <c r="R152" s="81" t="s">
        <v>45</v>
      </c>
      <c r="S152" s="81" t="s">
        <v>865</v>
      </c>
      <c r="T152" s="81" t="s">
        <v>866</v>
      </c>
      <c r="U152" s="81"/>
      <c r="V152" s="81"/>
      <c r="W152" s="81" t="s">
        <v>1225</v>
      </c>
      <c r="X152" s="81"/>
      <c r="Y152" s="81" t="s">
        <v>503</v>
      </c>
      <c r="Z152" s="81">
        <v>595290</v>
      </c>
      <c r="AA152" s="81">
        <v>25</v>
      </c>
      <c r="AB152" s="81"/>
      <c r="AC152" s="81"/>
      <c r="AD152" s="91">
        <v>44839</v>
      </c>
      <c r="AE152" s="91">
        <v>45570</v>
      </c>
      <c r="AF152" s="81">
        <v>201256505</v>
      </c>
      <c r="AG152" s="81"/>
      <c r="AH152" s="92">
        <v>8050260</v>
      </c>
      <c r="AI152" s="90" t="s">
        <v>512</v>
      </c>
      <c r="AJ152" s="81"/>
      <c r="AK152" s="81"/>
      <c r="AL152" s="81" t="s">
        <v>512</v>
      </c>
      <c r="AM152" s="81"/>
      <c r="AN152" s="84" t="str">
        <f>VLOOKUP(AI152,DatoCC!$C$4:$E$29,2,0)</f>
        <v>30-02-01</v>
      </c>
      <c r="AO152" s="81" t="str">
        <f>VLOOKUP(AI152,DatoCC!$C$4:$E$29,3,0)</f>
        <v>Operaciones Mina Santos</v>
      </c>
      <c r="AP152" s="81" t="str">
        <f>CONCATENATE(I152," ",J152," ",M152," ",AO152)</f>
        <v>CAMIÓN VOLVO SDJD-98 Operaciones Mina Santos</v>
      </c>
      <c r="AQ152" s="81" t="s">
        <v>2001</v>
      </c>
      <c r="AR152" s="81" t="s">
        <v>40</v>
      </c>
      <c r="AS152" s="81" t="s">
        <v>1202</v>
      </c>
      <c r="AT152" s="81" t="s">
        <v>1992</v>
      </c>
      <c r="AU152" s="81" t="s">
        <v>1977</v>
      </c>
      <c r="AV152" s="81"/>
    </row>
    <row r="153" spans="1:59" ht="12" customHeight="1" x14ac:dyDescent="0.25">
      <c r="A153" s="81">
        <v>219</v>
      </c>
      <c r="B153" s="81" t="s">
        <v>1202</v>
      </c>
      <c r="C153" s="81" t="s">
        <v>1272</v>
      </c>
      <c r="D153" s="81">
        <v>300</v>
      </c>
      <c r="E153" s="81" t="s">
        <v>1159</v>
      </c>
      <c r="F153" s="81" t="s">
        <v>1203</v>
      </c>
      <c r="G153" s="81">
        <v>2</v>
      </c>
      <c r="H153" s="90" t="s">
        <v>40</v>
      </c>
      <c r="I153" s="81" t="s">
        <v>171</v>
      </c>
      <c r="J153" s="81" t="s">
        <v>298</v>
      </c>
      <c r="K153" s="81" t="s">
        <v>1024</v>
      </c>
      <c r="L153" s="81"/>
      <c r="M153" s="90" t="s">
        <v>1059</v>
      </c>
      <c r="N153" s="81">
        <v>2023</v>
      </c>
      <c r="O153" s="81" t="s">
        <v>171</v>
      </c>
      <c r="P153" s="81"/>
      <c r="Q153" s="81" t="s">
        <v>175</v>
      </c>
      <c r="R153" s="81" t="s">
        <v>45</v>
      </c>
      <c r="S153" s="81">
        <v>12888733</v>
      </c>
      <c r="T153" s="81" t="s">
        <v>1060</v>
      </c>
      <c r="U153" s="81"/>
      <c r="V153" s="81"/>
      <c r="W153" s="81" t="s">
        <v>1225</v>
      </c>
      <c r="X153" s="81"/>
      <c r="Y153" s="81" t="s">
        <v>503</v>
      </c>
      <c r="Z153" s="81">
        <v>601422</v>
      </c>
      <c r="AA153" s="81">
        <v>37</v>
      </c>
      <c r="AB153" s="81"/>
      <c r="AC153" s="81"/>
      <c r="AD153" s="91">
        <v>45109</v>
      </c>
      <c r="AE153" s="91">
        <v>46205</v>
      </c>
      <c r="AF153" s="81">
        <v>266592474</v>
      </c>
      <c r="AG153" s="81"/>
      <c r="AH153" s="92">
        <v>7205202</v>
      </c>
      <c r="AI153" s="90" t="s">
        <v>512</v>
      </c>
      <c r="AJ153" s="81"/>
      <c r="AK153" s="81"/>
      <c r="AL153" s="81" t="s">
        <v>512</v>
      </c>
      <c r="AM153" s="81"/>
      <c r="AN153" s="84" t="str">
        <f>VLOOKUP(AI153,DatoCC!$C$4:$E$29,2,0)</f>
        <v>30-02-01</v>
      </c>
      <c r="AO153" s="81" t="str">
        <f>VLOOKUP(AI153,DatoCC!$C$4:$E$29,3,0)</f>
        <v>Operaciones Mina Santos</v>
      </c>
      <c r="AP153" s="81" t="str">
        <f>CONCATENATE(I153," ",J153," ",M153," ",AO153)</f>
        <v>Cargador Frontal VOLVO SRTH-68 Operaciones Mina Santos</v>
      </c>
      <c r="AQ153" s="81" t="s">
        <v>2001</v>
      </c>
      <c r="AR153" s="81" t="s">
        <v>40</v>
      </c>
      <c r="AS153" s="81" t="s">
        <v>1202</v>
      </c>
      <c r="AT153" s="81" t="s">
        <v>1992</v>
      </c>
      <c r="AU153" s="81" t="s">
        <v>1977</v>
      </c>
      <c r="AV153" s="81"/>
    </row>
    <row r="154" spans="1:59" ht="12" customHeight="1" x14ac:dyDescent="0.25">
      <c r="A154" s="81">
        <v>167</v>
      </c>
      <c r="B154" s="81" t="s">
        <v>1202</v>
      </c>
      <c r="C154" s="81">
        <v>38351</v>
      </c>
      <c r="D154" s="81">
        <v>300</v>
      </c>
      <c r="E154" s="81" t="s">
        <v>1159</v>
      </c>
      <c r="F154" s="81" t="s">
        <v>1203</v>
      </c>
      <c r="G154" s="81">
        <v>2</v>
      </c>
      <c r="H154" s="90" t="s">
        <v>40</v>
      </c>
      <c r="I154" s="81" t="s">
        <v>882</v>
      </c>
      <c r="J154" s="81" t="s">
        <v>390</v>
      </c>
      <c r="K154" s="81">
        <v>320</v>
      </c>
      <c r="L154" s="81"/>
      <c r="M154" s="109" t="s">
        <v>897</v>
      </c>
      <c r="N154" s="81">
        <v>2022</v>
      </c>
      <c r="O154" s="81" t="s">
        <v>882</v>
      </c>
      <c r="P154" s="81" t="s">
        <v>394</v>
      </c>
      <c r="Q154" s="81" t="s">
        <v>175</v>
      </c>
      <c r="R154" s="81" t="s">
        <v>45</v>
      </c>
      <c r="S154" s="81" t="s">
        <v>898</v>
      </c>
      <c r="T154" s="81" t="s">
        <v>899</v>
      </c>
      <c r="U154" s="81">
        <v>1415.4</v>
      </c>
      <c r="V154" s="81">
        <v>41.758099999999999</v>
      </c>
      <c r="W154" s="81" t="s">
        <v>1225</v>
      </c>
      <c r="X154" s="81"/>
      <c r="Y154" s="81" t="s">
        <v>1206</v>
      </c>
      <c r="Z154" s="81" t="s">
        <v>1273</v>
      </c>
      <c r="AA154" s="81">
        <v>38</v>
      </c>
      <c r="AB154" s="81">
        <v>3</v>
      </c>
      <c r="AC154" s="81"/>
      <c r="AD154" s="91">
        <v>44829</v>
      </c>
      <c r="AE154" s="91">
        <v>45986</v>
      </c>
      <c r="AF154" s="81">
        <v>198300</v>
      </c>
      <c r="AG154" s="81" t="s">
        <v>1231</v>
      </c>
      <c r="AH154" s="92">
        <v>6740505</v>
      </c>
      <c r="AI154" s="90" t="s">
        <v>512</v>
      </c>
      <c r="AJ154" s="81"/>
      <c r="AK154" s="81"/>
      <c r="AL154" s="81" t="s">
        <v>512</v>
      </c>
      <c r="AM154" s="81"/>
      <c r="AN154" s="84" t="str">
        <f>VLOOKUP(AI154,DatoCC!$C$4:$E$29,2,0)</f>
        <v>30-02-01</v>
      </c>
      <c r="AO154" s="81" t="str">
        <f>VLOOKUP(AI154,DatoCC!$C$4:$E$29,3,0)</f>
        <v>Operaciones Mina Santos</v>
      </c>
      <c r="AP154" s="81" t="str">
        <f>CONCATENATE(I154," ",J154," ",M154," ",AO154)</f>
        <v>Excavadora CATERPILLAR SGXJ-41-4 Operaciones Mina Santos</v>
      </c>
      <c r="AQ154" s="81" t="s">
        <v>1991</v>
      </c>
      <c r="AR154" s="81" t="s">
        <v>40</v>
      </c>
      <c r="AS154" s="81" t="s">
        <v>1202</v>
      </c>
      <c r="AT154" s="81" t="s">
        <v>1992</v>
      </c>
      <c r="AU154" s="81" t="s">
        <v>1977</v>
      </c>
      <c r="AV154" s="81"/>
    </row>
    <row r="155" spans="1:59" ht="12" customHeight="1" x14ac:dyDescent="0.25">
      <c r="A155" s="81">
        <v>169</v>
      </c>
      <c r="B155" s="81" t="s">
        <v>1202</v>
      </c>
      <c r="C155" s="81">
        <v>39690</v>
      </c>
      <c r="D155" s="81">
        <v>300</v>
      </c>
      <c r="E155" s="81" t="s">
        <v>1159</v>
      </c>
      <c r="F155" s="81" t="s">
        <v>1203</v>
      </c>
      <c r="G155" s="81">
        <v>2</v>
      </c>
      <c r="H155" s="90" t="s">
        <v>40</v>
      </c>
      <c r="I155" s="81" t="s">
        <v>1164</v>
      </c>
      <c r="J155" s="81" t="s">
        <v>298</v>
      </c>
      <c r="K155" s="81" t="s">
        <v>850</v>
      </c>
      <c r="L155" s="81"/>
      <c r="M155" s="120" t="s">
        <v>2272</v>
      </c>
      <c r="N155" s="81">
        <v>2022</v>
      </c>
      <c r="O155" s="81" t="s">
        <v>132</v>
      </c>
      <c r="P155" s="81" t="s">
        <v>69</v>
      </c>
      <c r="Q155" s="81" t="s">
        <v>175</v>
      </c>
      <c r="R155" s="81" t="s">
        <v>45</v>
      </c>
      <c r="S155" s="81" t="s">
        <v>904</v>
      </c>
      <c r="T155" s="81" t="s">
        <v>905</v>
      </c>
      <c r="U155" s="81"/>
      <c r="V155" s="81"/>
      <c r="W155" s="81" t="s">
        <v>1225</v>
      </c>
      <c r="X155" s="81"/>
      <c r="Y155" s="81" t="s">
        <v>486</v>
      </c>
      <c r="Z155" s="81">
        <v>115760</v>
      </c>
      <c r="AA155" s="81">
        <v>37</v>
      </c>
      <c r="AB155" s="81">
        <v>3</v>
      </c>
      <c r="AC155" s="81">
        <v>17720500</v>
      </c>
      <c r="AD155" s="91">
        <v>44839</v>
      </c>
      <c r="AE155" s="91">
        <v>45935</v>
      </c>
      <c r="AF155" s="81"/>
      <c r="AG155" s="81"/>
      <c r="AH155" s="92">
        <v>5949813</v>
      </c>
      <c r="AI155" s="90" t="s">
        <v>512</v>
      </c>
      <c r="AJ155" s="81"/>
      <c r="AK155" s="81"/>
      <c r="AL155" s="81" t="s">
        <v>512</v>
      </c>
      <c r="AM155" s="81"/>
      <c r="AN155" s="84" t="str">
        <f>VLOOKUP(AI155,DatoCC!$C$4:$E$29,2,0)</f>
        <v>30-02-01</v>
      </c>
      <c r="AO155" s="81" t="str">
        <f>VLOOKUP(AI155,DatoCC!$C$4:$E$29,3,0)</f>
        <v>Operaciones Mina Santos</v>
      </c>
      <c r="AP155" s="81" t="str">
        <f>CONCATENATE(I155," ",J155," ",M155," ",AO155)</f>
        <v>CAMIÓN VOLVO SGXF-55 Operaciones Mina Santos</v>
      </c>
      <c r="AQ155" s="81" t="s">
        <v>1995</v>
      </c>
      <c r="AR155" s="81" t="s">
        <v>40</v>
      </c>
      <c r="AS155" s="81" t="s">
        <v>1202</v>
      </c>
      <c r="AT155" s="81" t="s">
        <v>1992</v>
      </c>
      <c r="AU155" s="81" t="s">
        <v>1977</v>
      </c>
      <c r="AV155" s="81"/>
      <c r="BG155" s="119" t="s">
        <v>903</v>
      </c>
    </row>
    <row r="156" spans="1:59" ht="12" customHeight="1" x14ac:dyDescent="0.25">
      <c r="A156" s="81">
        <v>172</v>
      </c>
      <c r="B156" s="81" t="s">
        <v>1202</v>
      </c>
      <c r="C156" s="81">
        <v>40785</v>
      </c>
      <c r="D156" s="81">
        <v>300</v>
      </c>
      <c r="E156" s="81" t="s">
        <v>1159</v>
      </c>
      <c r="F156" s="81" t="s">
        <v>1203</v>
      </c>
      <c r="G156" s="81">
        <v>2</v>
      </c>
      <c r="H156" s="90" t="s">
        <v>40</v>
      </c>
      <c r="I156" s="81" t="s">
        <v>1164</v>
      </c>
      <c r="J156" s="81" t="s">
        <v>298</v>
      </c>
      <c r="K156" s="81" t="s">
        <v>850</v>
      </c>
      <c r="L156" s="81"/>
      <c r="M156" s="120" t="s">
        <v>2271</v>
      </c>
      <c r="N156" s="81">
        <v>2022</v>
      </c>
      <c r="O156" s="81" t="s">
        <v>132</v>
      </c>
      <c r="P156" s="81" t="s">
        <v>69</v>
      </c>
      <c r="Q156" s="81" t="s">
        <v>175</v>
      </c>
      <c r="R156" s="81" t="s">
        <v>45</v>
      </c>
      <c r="S156" s="81" t="s">
        <v>913</v>
      </c>
      <c r="T156" s="81" t="s">
        <v>914</v>
      </c>
      <c r="U156" s="81"/>
      <c r="V156" s="81"/>
      <c r="W156" s="81" t="s">
        <v>1225</v>
      </c>
      <c r="X156" s="81"/>
      <c r="Y156" s="81" t="s">
        <v>486</v>
      </c>
      <c r="Z156" s="81">
        <v>115760</v>
      </c>
      <c r="AA156" s="81">
        <v>37</v>
      </c>
      <c r="AB156" s="81">
        <v>3</v>
      </c>
      <c r="AC156" s="81">
        <v>17720500</v>
      </c>
      <c r="AD156" s="91">
        <v>44839</v>
      </c>
      <c r="AE156" s="91">
        <v>45935</v>
      </c>
      <c r="AF156" s="81"/>
      <c r="AG156" s="81"/>
      <c r="AH156" s="92">
        <v>5949813</v>
      </c>
      <c r="AI156" s="90" t="s">
        <v>512</v>
      </c>
      <c r="AJ156" s="81"/>
      <c r="AK156" s="81"/>
      <c r="AL156" s="81" t="s">
        <v>512</v>
      </c>
      <c r="AM156" s="81"/>
      <c r="AN156" s="84" t="str">
        <f>VLOOKUP(AI156,DatoCC!$C$4:$E$29,2,0)</f>
        <v>30-02-01</v>
      </c>
      <c r="AO156" s="81" t="str">
        <f>VLOOKUP(AI156,DatoCC!$C$4:$E$29,3,0)</f>
        <v>Operaciones Mina Santos</v>
      </c>
      <c r="AP156" s="81" t="str">
        <f>CONCATENATE(I156," ",J156," ",M156," ",AO156)</f>
        <v>CAMIÓN VOLVO SGXD-92 Operaciones Mina Santos</v>
      </c>
      <c r="AQ156" s="81" t="s">
        <v>1995</v>
      </c>
      <c r="AR156" s="81" t="s">
        <v>40</v>
      </c>
      <c r="AS156" s="81" t="s">
        <v>1202</v>
      </c>
      <c r="AT156" s="81" t="s">
        <v>1992</v>
      </c>
      <c r="AU156" s="81" t="s">
        <v>1977</v>
      </c>
      <c r="AV156" s="81"/>
      <c r="BG156" t="s">
        <v>912</v>
      </c>
    </row>
    <row r="157" spans="1:59" ht="12" customHeight="1" x14ac:dyDescent="0.25">
      <c r="A157" s="81">
        <v>170</v>
      </c>
      <c r="B157" s="81" t="s">
        <v>1202</v>
      </c>
      <c r="C157" s="81">
        <v>40055</v>
      </c>
      <c r="D157" s="81">
        <v>300</v>
      </c>
      <c r="E157" s="81" t="s">
        <v>1159</v>
      </c>
      <c r="F157" s="81" t="s">
        <v>1203</v>
      </c>
      <c r="G157" s="81">
        <v>2</v>
      </c>
      <c r="H157" s="90" t="s">
        <v>40</v>
      </c>
      <c r="I157" s="81" t="s">
        <v>1164</v>
      </c>
      <c r="J157" s="81" t="s">
        <v>298</v>
      </c>
      <c r="K157" s="81" t="s">
        <v>850</v>
      </c>
      <c r="L157" s="81"/>
      <c r="M157" s="120" t="s">
        <v>2269</v>
      </c>
      <c r="N157" s="81">
        <v>2022</v>
      </c>
      <c r="O157" s="81" t="s">
        <v>132</v>
      </c>
      <c r="P157" s="81" t="s">
        <v>69</v>
      </c>
      <c r="Q157" s="81" t="s">
        <v>175</v>
      </c>
      <c r="R157" s="81" t="s">
        <v>45</v>
      </c>
      <c r="S157" s="81" t="s">
        <v>907</v>
      </c>
      <c r="T157" s="81" t="s">
        <v>908</v>
      </c>
      <c r="U157" s="81"/>
      <c r="V157" s="81"/>
      <c r="W157" s="81" t="s">
        <v>1225</v>
      </c>
      <c r="X157" s="81"/>
      <c r="Y157" s="81" t="s">
        <v>486</v>
      </c>
      <c r="Z157" s="81">
        <v>115762</v>
      </c>
      <c r="AA157" s="81">
        <v>37</v>
      </c>
      <c r="AB157" s="81">
        <v>3</v>
      </c>
      <c r="AC157" s="81">
        <v>17720500</v>
      </c>
      <c r="AD157" s="91">
        <v>44839</v>
      </c>
      <c r="AE157" s="91">
        <v>45935</v>
      </c>
      <c r="AF157" s="81"/>
      <c r="AG157" s="81"/>
      <c r="AH157" s="92">
        <v>5948813</v>
      </c>
      <c r="AI157" s="90" t="s">
        <v>512</v>
      </c>
      <c r="AJ157" s="81"/>
      <c r="AK157" s="81"/>
      <c r="AL157" s="81" t="s">
        <v>512</v>
      </c>
      <c r="AM157" s="81"/>
      <c r="AN157" s="84" t="str">
        <f>VLOOKUP(AI157,DatoCC!$C$4:$E$29,2,0)</f>
        <v>30-02-01</v>
      </c>
      <c r="AO157" s="81" t="str">
        <f>VLOOKUP(AI157,DatoCC!$C$4:$E$29,3,0)</f>
        <v>Operaciones Mina Santos</v>
      </c>
      <c r="AP157" s="81" t="str">
        <f>CONCATENATE(I157," ",J157," ",M157," ",AO157)</f>
        <v>CAMIÓN VOLVO SGXD-67 Operaciones Mina Santos</v>
      </c>
      <c r="AQ157" s="81" t="s">
        <v>1995</v>
      </c>
      <c r="AR157" s="81" t="s">
        <v>40</v>
      </c>
      <c r="AS157" s="81" t="s">
        <v>1202</v>
      </c>
      <c r="AT157" s="81" t="s">
        <v>1992</v>
      </c>
      <c r="AU157" s="81" t="s">
        <v>1977</v>
      </c>
      <c r="AV157" s="81"/>
      <c r="BG157" t="s">
        <v>906</v>
      </c>
    </row>
    <row r="158" spans="1:59" ht="12" customHeight="1" x14ac:dyDescent="0.25">
      <c r="A158" s="81">
        <v>171</v>
      </c>
      <c r="B158" s="81" t="s">
        <v>1202</v>
      </c>
      <c r="C158" s="81">
        <v>40420</v>
      </c>
      <c r="D158" s="81">
        <v>300</v>
      </c>
      <c r="E158" s="81" t="s">
        <v>1159</v>
      </c>
      <c r="F158" s="81" t="s">
        <v>1203</v>
      </c>
      <c r="G158" s="81">
        <v>2</v>
      </c>
      <c r="H158" s="90" t="s">
        <v>40</v>
      </c>
      <c r="I158" s="81" t="s">
        <v>1164</v>
      </c>
      <c r="J158" s="81" t="s">
        <v>298</v>
      </c>
      <c r="K158" s="81" t="s">
        <v>850</v>
      </c>
      <c r="L158" s="81"/>
      <c r="M158" s="120" t="s">
        <v>2270</v>
      </c>
      <c r="N158" s="81">
        <v>2022</v>
      </c>
      <c r="O158" s="81" t="s">
        <v>132</v>
      </c>
      <c r="P158" s="81" t="s">
        <v>69</v>
      </c>
      <c r="Q158" s="81" t="s">
        <v>175</v>
      </c>
      <c r="R158" s="81" t="s">
        <v>45</v>
      </c>
      <c r="S158" s="81" t="s">
        <v>910</v>
      </c>
      <c r="T158" s="81" t="s">
        <v>911</v>
      </c>
      <c r="U158" s="81"/>
      <c r="V158" s="81"/>
      <c r="W158" s="81" t="s">
        <v>1225</v>
      </c>
      <c r="X158" s="81"/>
      <c r="Y158" s="81" t="s">
        <v>486</v>
      </c>
      <c r="Z158" s="81">
        <v>115762</v>
      </c>
      <c r="AA158" s="81">
        <v>37</v>
      </c>
      <c r="AB158" s="81">
        <v>3</v>
      </c>
      <c r="AC158" s="81">
        <v>17720500</v>
      </c>
      <c r="AD158" s="91">
        <v>44839</v>
      </c>
      <c r="AE158" s="91">
        <v>45935</v>
      </c>
      <c r="AF158" s="81"/>
      <c r="AG158" s="81"/>
      <c r="AH158" s="92">
        <v>5948813</v>
      </c>
      <c r="AI158" s="90" t="s">
        <v>512</v>
      </c>
      <c r="AJ158" s="81"/>
      <c r="AK158" s="81"/>
      <c r="AL158" s="81" t="s">
        <v>512</v>
      </c>
      <c r="AM158" s="81"/>
      <c r="AN158" s="84" t="str">
        <f>VLOOKUP(AI158,DatoCC!$C$4:$E$29,2,0)</f>
        <v>30-02-01</v>
      </c>
      <c r="AO158" s="81" t="str">
        <f>VLOOKUP(AI158,DatoCC!$C$4:$E$29,3,0)</f>
        <v>Operaciones Mina Santos</v>
      </c>
      <c r="AP158" s="81" t="str">
        <f>CONCATENATE(I158," ",J158," ",M158," ",AO158)</f>
        <v>CAMIÓN VOLVO SGXD-68 Operaciones Mina Santos</v>
      </c>
      <c r="AQ158" s="81" t="s">
        <v>1995</v>
      </c>
      <c r="AR158" s="81" t="s">
        <v>40</v>
      </c>
      <c r="AS158" s="81" t="s">
        <v>1202</v>
      </c>
      <c r="AT158" s="81" t="s">
        <v>1992</v>
      </c>
      <c r="AU158" s="81" t="s">
        <v>1977</v>
      </c>
      <c r="AV158" s="81"/>
      <c r="BG158" t="s">
        <v>909</v>
      </c>
    </row>
    <row r="159" spans="1:59" ht="12" customHeight="1" x14ac:dyDescent="0.25">
      <c r="A159" s="81">
        <v>184</v>
      </c>
      <c r="B159" s="81" t="s">
        <v>1202</v>
      </c>
      <c r="C159" s="81">
        <v>37164</v>
      </c>
      <c r="D159" s="81">
        <v>300</v>
      </c>
      <c r="E159" s="81" t="s">
        <v>1159</v>
      </c>
      <c r="F159" s="81" t="s">
        <v>1203</v>
      </c>
      <c r="G159" s="81">
        <v>2</v>
      </c>
      <c r="H159" s="90" t="s">
        <v>40</v>
      </c>
      <c r="I159" s="81" t="s">
        <v>1164</v>
      </c>
      <c r="J159" s="81" t="s">
        <v>56</v>
      </c>
      <c r="K159" s="81" t="s">
        <v>1274</v>
      </c>
      <c r="L159" s="81"/>
      <c r="M159" s="90" t="s">
        <v>890</v>
      </c>
      <c r="N159" s="81">
        <v>2023</v>
      </c>
      <c r="O159" s="81" t="s">
        <v>132</v>
      </c>
      <c r="P159" s="81" t="s">
        <v>69</v>
      </c>
      <c r="Q159" s="81" t="s">
        <v>891</v>
      </c>
      <c r="R159" s="81" t="s">
        <v>45</v>
      </c>
      <c r="S159" s="81" t="s">
        <v>892</v>
      </c>
      <c r="T159" s="81" t="s">
        <v>893</v>
      </c>
      <c r="U159" s="81"/>
      <c r="V159" s="81"/>
      <c r="W159" s="81" t="s">
        <v>1225</v>
      </c>
      <c r="X159" s="81"/>
      <c r="Y159" s="81" t="s">
        <v>486</v>
      </c>
      <c r="Z159" s="81">
        <v>115737</v>
      </c>
      <c r="AA159" s="81">
        <v>37</v>
      </c>
      <c r="AB159" s="81">
        <v>3</v>
      </c>
      <c r="AC159" s="81">
        <v>17695000</v>
      </c>
      <c r="AD159" s="91">
        <v>44839</v>
      </c>
      <c r="AE159" s="91">
        <v>45935</v>
      </c>
      <c r="AF159" s="81"/>
      <c r="AG159" s="81"/>
      <c r="AH159" s="92">
        <v>5941306</v>
      </c>
      <c r="AI159" s="90" t="s">
        <v>512</v>
      </c>
      <c r="AJ159" s="81"/>
      <c r="AK159" s="81"/>
      <c r="AL159" s="81" t="s">
        <v>512</v>
      </c>
      <c r="AM159" s="81"/>
      <c r="AN159" s="84" t="str">
        <f>VLOOKUP(AI159,DatoCC!$C$4:$E$29,2,0)</f>
        <v>30-02-01</v>
      </c>
      <c r="AO159" s="81" t="str">
        <f>VLOOKUP(AI159,DatoCC!$C$4:$E$29,3,0)</f>
        <v>Operaciones Mina Santos</v>
      </c>
      <c r="AP159" s="81" t="str">
        <f>CONCATENATE(I159," ",J159," ",M159," ",AO159)</f>
        <v>CAMIÓN Mercedes Benz SGXT-35 Operaciones Mina Santos</v>
      </c>
      <c r="AQ159" s="81" t="s">
        <v>1995</v>
      </c>
      <c r="AR159" s="81" t="s">
        <v>40</v>
      </c>
      <c r="AS159" s="81" t="s">
        <v>1202</v>
      </c>
      <c r="AT159" s="81" t="s">
        <v>1992</v>
      </c>
      <c r="AU159" s="81" t="s">
        <v>1977</v>
      </c>
      <c r="AV159" s="81"/>
    </row>
    <row r="160" spans="1:59" ht="12" customHeight="1" x14ac:dyDescent="0.25">
      <c r="A160" s="81">
        <v>185</v>
      </c>
      <c r="B160" s="81" t="s">
        <v>1202</v>
      </c>
      <c r="C160" s="81">
        <v>37529</v>
      </c>
      <c r="D160" s="81">
        <v>300</v>
      </c>
      <c r="E160" s="81" t="s">
        <v>1159</v>
      </c>
      <c r="F160" s="81" t="s">
        <v>1203</v>
      </c>
      <c r="G160" s="81">
        <v>2</v>
      </c>
      <c r="H160" s="90" t="s">
        <v>40</v>
      </c>
      <c r="I160" s="81" t="s">
        <v>1164</v>
      </c>
      <c r="J160" s="81" t="s">
        <v>56</v>
      </c>
      <c r="K160" s="81" t="s">
        <v>1275</v>
      </c>
      <c r="L160" s="81"/>
      <c r="M160" s="90" t="s">
        <v>894</v>
      </c>
      <c r="N160" s="81">
        <v>2023</v>
      </c>
      <c r="O160" s="81" t="s">
        <v>132</v>
      </c>
      <c r="P160" s="81" t="s">
        <v>69</v>
      </c>
      <c r="Q160" s="81" t="s">
        <v>891</v>
      </c>
      <c r="R160" s="81" t="s">
        <v>45</v>
      </c>
      <c r="S160" s="81" t="s">
        <v>895</v>
      </c>
      <c r="T160" s="81" t="s">
        <v>896</v>
      </c>
      <c r="U160" s="81"/>
      <c r="V160" s="81"/>
      <c r="W160" s="81" t="s">
        <v>1225</v>
      </c>
      <c r="X160" s="81"/>
      <c r="Y160" s="81" t="s">
        <v>486</v>
      </c>
      <c r="Z160" s="81">
        <v>115737</v>
      </c>
      <c r="AA160" s="81">
        <v>37</v>
      </c>
      <c r="AB160" s="81">
        <v>3</v>
      </c>
      <c r="AC160" s="81">
        <v>17695000</v>
      </c>
      <c r="AD160" s="91">
        <v>44839</v>
      </c>
      <c r="AE160" s="91">
        <v>45935</v>
      </c>
      <c r="AF160" s="81"/>
      <c r="AG160" s="81"/>
      <c r="AH160" s="92">
        <v>5941306</v>
      </c>
      <c r="AI160" s="90" t="s">
        <v>512</v>
      </c>
      <c r="AJ160" s="81"/>
      <c r="AK160" s="81"/>
      <c r="AL160" s="81" t="s">
        <v>512</v>
      </c>
      <c r="AM160" s="81"/>
      <c r="AN160" s="84" t="str">
        <f>VLOOKUP(AI160,DatoCC!$C$4:$E$29,2,0)</f>
        <v>30-02-01</v>
      </c>
      <c r="AO160" s="81" t="str">
        <f>VLOOKUP(AI160,DatoCC!$C$4:$E$29,3,0)</f>
        <v>Operaciones Mina Santos</v>
      </c>
      <c r="AP160" s="81" t="str">
        <f>CONCATENATE(I160," ",J160," ",M160," ",AO160)</f>
        <v>CAMIÓN Mercedes Benz SGXT-36 Operaciones Mina Santos</v>
      </c>
      <c r="AQ160" s="81" t="s">
        <v>1995</v>
      </c>
      <c r="AR160" s="81" t="s">
        <v>40</v>
      </c>
      <c r="AS160" s="81" t="s">
        <v>1202</v>
      </c>
      <c r="AT160" s="81" t="s">
        <v>1992</v>
      </c>
      <c r="AU160" s="81" t="s">
        <v>1977</v>
      </c>
      <c r="AV160" s="81"/>
    </row>
    <row r="161" spans="1:48" ht="12" customHeight="1" x14ac:dyDescent="0.25">
      <c r="A161" s="81">
        <v>162</v>
      </c>
      <c r="B161" s="81" t="s">
        <v>1202</v>
      </c>
      <c r="C161" s="81">
        <v>38290</v>
      </c>
      <c r="D161" s="81">
        <v>300</v>
      </c>
      <c r="E161" s="81" t="s">
        <v>1159</v>
      </c>
      <c r="F161" s="81" t="s">
        <v>1203</v>
      </c>
      <c r="G161" s="81">
        <v>29</v>
      </c>
      <c r="H161" s="90" t="s">
        <v>40</v>
      </c>
      <c r="I161" s="81" t="s">
        <v>1169</v>
      </c>
      <c r="J161" s="81" t="s">
        <v>390</v>
      </c>
      <c r="K161" s="81" t="s">
        <v>874</v>
      </c>
      <c r="L161" s="81"/>
      <c r="M161" s="109" t="s">
        <v>875</v>
      </c>
      <c r="N161" s="81">
        <v>2022</v>
      </c>
      <c r="O161" s="81" t="s">
        <v>1277</v>
      </c>
      <c r="P161" s="81" t="s">
        <v>43</v>
      </c>
      <c r="Q161" s="81" t="s">
        <v>175</v>
      </c>
      <c r="R161" s="81" t="s">
        <v>45</v>
      </c>
      <c r="S161" s="81" t="s">
        <v>877</v>
      </c>
      <c r="T161" s="81" t="s">
        <v>878</v>
      </c>
      <c r="U161" s="81"/>
      <c r="V161" s="81"/>
      <c r="W161" s="81" t="s">
        <v>1225</v>
      </c>
      <c r="X161" s="81"/>
      <c r="Y161" s="81" t="s">
        <v>1206</v>
      </c>
      <c r="Z161" s="81" t="s">
        <v>1278</v>
      </c>
      <c r="AA161" s="81">
        <v>38</v>
      </c>
      <c r="AB161" s="81">
        <v>3</v>
      </c>
      <c r="AC161" s="81"/>
      <c r="AD161" s="91">
        <v>44798</v>
      </c>
      <c r="AE161" s="91">
        <v>45955</v>
      </c>
      <c r="AF161" s="81">
        <v>55000</v>
      </c>
      <c r="AG161" s="81" t="s">
        <v>1259</v>
      </c>
      <c r="AH161" s="92">
        <v>1856781</v>
      </c>
      <c r="AI161" s="90" t="s">
        <v>343</v>
      </c>
      <c r="AJ161" s="81"/>
      <c r="AK161" s="81"/>
      <c r="AL161" s="81" t="e">
        <v>#N/A</v>
      </c>
      <c r="AM161" s="81"/>
      <c r="AN161" s="84" t="str">
        <f>VLOOKUP(AI161,DatoCC!$C$4:$E$29,2,0)</f>
        <v>31-01-02</v>
      </c>
      <c r="AO161" s="81" t="str">
        <f>VLOOKUP(AI161,DatoCC!$C$4:$E$29,3,0)</f>
        <v>Operaciones Mina, Mantos de la Luna</v>
      </c>
      <c r="AP161" s="81" t="str">
        <f>CONCATENATE(I161," ",J161," ",M161," ",AO161)</f>
        <v>Minicargador CATERPILLAR SFHS-76 Operaciones Mina, Mantos de la Luna</v>
      </c>
      <c r="AQ161" s="81" t="s">
        <v>1991</v>
      </c>
      <c r="AR161" s="81" t="s">
        <v>40</v>
      </c>
      <c r="AS161" s="81" t="s">
        <v>1202</v>
      </c>
      <c r="AT161" s="81" t="s">
        <v>1992</v>
      </c>
      <c r="AU161" s="81" t="s">
        <v>1977</v>
      </c>
      <c r="AV161" s="81"/>
    </row>
    <row r="162" spans="1:48" ht="12" customHeight="1" x14ac:dyDescent="0.25">
      <c r="A162" s="81">
        <v>163</v>
      </c>
      <c r="B162" s="81" t="s">
        <v>1202</v>
      </c>
      <c r="C162" s="81">
        <v>39293</v>
      </c>
      <c r="D162" s="81">
        <v>300</v>
      </c>
      <c r="E162" s="81" t="s">
        <v>1159</v>
      </c>
      <c r="F162" s="81" t="s">
        <v>1203</v>
      </c>
      <c r="G162" s="81">
        <v>29</v>
      </c>
      <c r="H162" s="90" t="s">
        <v>40</v>
      </c>
      <c r="I162" s="81" t="s">
        <v>399</v>
      </c>
      <c r="J162" s="81" t="s">
        <v>390</v>
      </c>
      <c r="K162" s="81">
        <v>416</v>
      </c>
      <c r="L162" s="81"/>
      <c r="M162" s="109" t="s">
        <v>879</v>
      </c>
      <c r="N162" s="81">
        <v>2022</v>
      </c>
      <c r="O162" s="81" t="s">
        <v>399</v>
      </c>
      <c r="P162" s="81" t="s">
        <v>43</v>
      </c>
      <c r="Q162" s="81" t="s">
        <v>175</v>
      </c>
      <c r="R162" s="81" t="s">
        <v>45</v>
      </c>
      <c r="S162" s="81" t="s">
        <v>880</v>
      </c>
      <c r="T162" s="81" t="s">
        <v>881</v>
      </c>
      <c r="U162" s="81">
        <v>798.6</v>
      </c>
      <c r="V162" s="81">
        <v>484.00850000000003</v>
      </c>
      <c r="W162" s="81" t="s">
        <v>1225</v>
      </c>
      <c r="X162" s="81"/>
      <c r="Y162" s="81" t="s">
        <v>1206</v>
      </c>
      <c r="Z162" s="81" t="s">
        <v>1279</v>
      </c>
      <c r="AA162" s="81">
        <v>38</v>
      </c>
      <c r="AB162" s="81">
        <v>3</v>
      </c>
      <c r="AC162" s="81"/>
      <c r="AD162" s="91">
        <v>44798</v>
      </c>
      <c r="AE162" s="91">
        <v>45955</v>
      </c>
      <c r="AF162" s="81">
        <v>98900</v>
      </c>
      <c r="AG162" s="81" t="s">
        <v>1259</v>
      </c>
      <c r="AH162" s="92">
        <v>3338829</v>
      </c>
      <c r="AI162" s="90" t="s">
        <v>343</v>
      </c>
      <c r="AJ162" s="81"/>
      <c r="AK162" s="81"/>
      <c r="AL162" s="81" t="s">
        <v>343</v>
      </c>
      <c r="AM162" s="81"/>
      <c r="AN162" s="84" t="str">
        <f>VLOOKUP(AI162,DatoCC!$C$4:$E$29,2,0)</f>
        <v>31-01-02</v>
      </c>
      <c r="AO162" s="81" t="str">
        <f>VLOOKUP(AI162,DatoCC!$C$4:$E$29,3,0)</f>
        <v>Operaciones Mina, Mantos de la Luna</v>
      </c>
      <c r="AP162" s="81" t="str">
        <f>CONCATENATE(I162," ",J162," ",M162," ",AO162)</f>
        <v>Retroexcavadora CATERPILLAR SFHS-78 Operaciones Mina, Mantos de la Luna</v>
      </c>
      <c r="AQ162" s="81" t="s">
        <v>1991</v>
      </c>
      <c r="AR162" s="81" t="s">
        <v>40</v>
      </c>
      <c r="AS162" s="81" t="s">
        <v>1202</v>
      </c>
      <c r="AT162" s="81" t="s">
        <v>1992</v>
      </c>
      <c r="AU162" s="81" t="s">
        <v>1977</v>
      </c>
      <c r="AV162" s="81"/>
    </row>
    <row r="163" spans="1:48" ht="12" customHeight="1" x14ac:dyDescent="0.25">
      <c r="A163" s="81">
        <v>206</v>
      </c>
      <c r="B163" s="81" t="s">
        <v>1202</v>
      </c>
      <c r="C163" s="81">
        <v>41881</v>
      </c>
      <c r="D163" s="81">
        <v>300</v>
      </c>
      <c r="E163" s="81" t="s">
        <v>1159</v>
      </c>
      <c r="F163" s="81" t="s">
        <v>1203</v>
      </c>
      <c r="G163" s="81">
        <v>2</v>
      </c>
      <c r="H163" s="90" t="s">
        <v>40</v>
      </c>
      <c r="I163" s="81" t="s">
        <v>1164</v>
      </c>
      <c r="J163" s="81" t="s">
        <v>298</v>
      </c>
      <c r="K163" s="81" t="s">
        <v>850</v>
      </c>
      <c r="L163" s="81"/>
      <c r="M163" s="107" t="s">
        <v>982</v>
      </c>
      <c r="N163" s="81">
        <v>2023</v>
      </c>
      <c r="O163" s="81" t="s">
        <v>132</v>
      </c>
      <c r="P163" s="81" t="s">
        <v>69</v>
      </c>
      <c r="Q163" s="81" t="s">
        <v>175</v>
      </c>
      <c r="R163" s="81" t="s">
        <v>45</v>
      </c>
      <c r="S163" s="81"/>
      <c r="T163" s="81"/>
      <c r="U163" s="81"/>
      <c r="V163" s="81"/>
      <c r="W163" s="81" t="s">
        <v>1225</v>
      </c>
      <c r="X163" s="81"/>
      <c r="Y163" s="81" t="s">
        <v>486</v>
      </c>
      <c r="Z163" s="81">
        <v>116021</v>
      </c>
      <c r="AA163" s="81">
        <v>37</v>
      </c>
      <c r="AB163" s="81">
        <v>3</v>
      </c>
      <c r="AC163" s="81">
        <v>17141500</v>
      </c>
      <c r="AD163" s="91">
        <v>44849</v>
      </c>
      <c r="AE163" s="91">
        <v>45945</v>
      </c>
      <c r="AF163" s="81">
        <v>217750595</v>
      </c>
      <c r="AG163" s="81"/>
      <c r="AH163" s="92">
        <v>5900268</v>
      </c>
      <c r="AI163" s="90" t="s">
        <v>512</v>
      </c>
      <c r="AJ163" s="81"/>
      <c r="AK163" s="81"/>
      <c r="AL163" s="81" t="s">
        <v>512</v>
      </c>
      <c r="AM163" s="81"/>
      <c r="AN163" s="84" t="str">
        <f>VLOOKUP(AI163,DatoCC!$C$4:$E$29,2,0)</f>
        <v>30-02-01</v>
      </c>
      <c r="AO163" s="81" t="str">
        <f>VLOOKUP(AI163,DatoCC!$C$4:$E$29,3,0)</f>
        <v>Operaciones Mina Santos</v>
      </c>
      <c r="AP163" s="81" t="str">
        <f>CONCATENATE(I163," ",J163," ",M163," ",AO163)</f>
        <v>CAMIÓN VOLVO SHWR-75 Operaciones Mina Santos</v>
      </c>
      <c r="AQ163" s="81" t="s">
        <v>1995</v>
      </c>
      <c r="AR163" s="81" t="s">
        <v>40</v>
      </c>
      <c r="AS163" s="81" t="s">
        <v>1202</v>
      </c>
      <c r="AT163" s="81" t="s">
        <v>1992</v>
      </c>
      <c r="AU163" s="81" t="s">
        <v>1977</v>
      </c>
      <c r="AV163" s="81"/>
    </row>
    <row r="164" spans="1:48" ht="12" customHeight="1" x14ac:dyDescent="0.25">
      <c r="A164" s="81">
        <v>165</v>
      </c>
      <c r="B164" s="81"/>
      <c r="C164" s="81"/>
      <c r="D164" s="81">
        <v>300</v>
      </c>
      <c r="E164" s="81" t="s">
        <v>1159</v>
      </c>
      <c r="F164" s="81" t="s">
        <v>1177</v>
      </c>
      <c r="G164" s="81">
        <v>0</v>
      </c>
      <c r="H164" s="90" t="s">
        <v>40</v>
      </c>
      <c r="I164" s="81" t="s">
        <v>171</v>
      </c>
      <c r="J164" s="81" t="s">
        <v>390</v>
      </c>
      <c r="K164" s="81">
        <v>980</v>
      </c>
      <c r="L164" s="81"/>
      <c r="M164" s="90" t="s">
        <v>1280</v>
      </c>
      <c r="N164" s="81">
        <v>2022</v>
      </c>
      <c r="O164" s="81" t="s">
        <v>171</v>
      </c>
      <c r="P164" s="81" t="s">
        <v>43</v>
      </c>
      <c r="Q164" s="81" t="s">
        <v>175</v>
      </c>
      <c r="R164" s="81" t="s">
        <v>45</v>
      </c>
      <c r="S164" s="81" t="s">
        <v>1281</v>
      </c>
      <c r="T164" s="81" t="s">
        <v>1282</v>
      </c>
      <c r="U164" s="81">
        <v>1345.3</v>
      </c>
      <c r="V164" s="81">
        <v>860.51469999999995</v>
      </c>
      <c r="W164" s="81" t="s">
        <v>1225</v>
      </c>
      <c r="X164" s="81"/>
      <c r="Y164" s="81" t="s">
        <v>1206</v>
      </c>
      <c r="Z164" s="81" t="s">
        <v>1283</v>
      </c>
      <c r="AA164" s="81">
        <v>38</v>
      </c>
      <c r="AB164" s="81">
        <v>3</v>
      </c>
      <c r="AC164" s="81"/>
      <c r="AD164" s="91">
        <v>44798</v>
      </c>
      <c r="AE164" s="91">
        <v>45955</v>
      </c>
      <c r="AF164" s="81">
        <v>553000</v>
      </c>
      <c r="AG164" s="81" t="s">
        <v>1259</v>
      </c>
      <c r="AH164" s="92">
        <v>19107937</v>
      </c>
      <c r="AI164" s="90"/>
      <c r="AJ164" s="81"/>
      <c r="AK164" s="81"/>
      <c r="AL164" s="81" t="e">
        <v>#N/A</v>
      </c>
      <c r="AM164" s="81"/>
      <c r="AN164" s="88" t="s">
        <v>1669</v>
      </c>
      <c r="AO164" s="88" t="s">
        <v>1669</v>
      </c>
      <c r="AP164" s="81" t="str">
        <f>CONCATENATE(I164," ",J164," ",M164," ",AO164)</f>
        <v>Cargador Frontal CATERPILLAR SFHS-86 OTROS</v>
      </c>
      <c r="AQ164" s="81" t="s">
        <v>1991</v>
      </c>
      <c r="AR164" s="81" t="s">
        <v>40</v>
      </c>
      <c r="AS164" s="81" t="s">
        <v>1202</v>
      </c>
      <c r="AT164" s="81" t="s">
        <v>1992</v>
      </c>
      <c r="AU164" s="81" t="s">
        <v>1977</v>
      </c>
      <c r="AV164" s="81"/>
    </row>
    <row r="165" spans="1:48" ht="12" customHeight="1" x14ac:dyDescent="0.25">
      <c r="A165" s="81">
        <v>207</v>
      </c>
      <c r="B165" s="81" t="s">
        <v>1202</v>
      </c>
      <c r="C165" s="81">
        <v>42246</v>
      </c>
      <c r="D165" s="81">
        <v>300</v>
      </c>
      <c r="E165" s="81" t="s">
        <v>1159</v>
      </c>
      <c r="F165" s="81" t="s">
        <v>1203</v>
      </c>
      <c r="G165" s="81">
        <v>2</v>
      </c>
      <c r="H165" s="90" t="s">
        <v>40</v>
      </c>
      <c r="I165" s="81" t="s">
        <v>1164</v>
      </c>
      <c r="J165" s="81" t="s">
        <v>298</v>
      </c>
      <c r="K165" s="81" t="s">
        <v>850</v>
      </c>
      <c r="L165" s="81"/>
      <c r="M165" s="107" t="s">
        <v>985</v>
      </c>
      <c r="N165" s="81">
        <v>2023</v>
      </c>
      <c r="O165" s="81" t="s">
        <v>132</v>
      </c>
      <c r="P165" s="81" t="s">
        <v>69</v>
      </c>
      <c r="Q165" s="81" t="s">
        <v>175</v>
      </c>
      <c r="R165" s="81" t="s">
        <v>45</v>
      </c>
      <c r="S165" s="81"/>
      <c r="T165" s="81"/>
      <c r="U165" s="81"/>
      <c r="V165" s="81"/>
      <c r="W165" s="81" t="s">
        <v>1225</v>
      </c>
      <c r="X165" s="81"/>
      <c r="Y165" s="81" t="s">
        <v>486</v>
      </c>
      <c r="Z165" s="81">
        <v>116021</v>
      </c>
      <c r="AA165" s="81">
        <v>37</v>
      </c>
      <c r="AB165" s="81">
        <v>3</v>
      </c>
      <c r="AC165" s="81">
        <v>17141500</v>
      </c>
      <c r="AD165" s="91">
        <v>44849</v>
      </c>
      <c r="AE165" s="91">
        <v>45945</v>
      </c>
      <c r="AF165" s="81">
        <v>217750595</v>
      </c>
      <c r="AG165" s="81"/>
      <c r="AH165" s="92">
        <v>5900268</v>
      </c>
      <c r="AI165" s="90" t="s">
        <v>512</v>
      </c>
      <c r="AJ165" s="81"/>
      <c r="AK165" s="81"/>
      <c r="AL165" s="81" t="s">
        <v>512</v>
      </c>
      <c r="AM165" s="81"/>
      <c r="AN165" s="84" t="str">
        <f>VLOOKUP(AI165,DatoCC!$C$4:$E$29,2,0)</f>
        <v>30-02-01</v>
      </c>
      <c r="AO165" s="81" t="str">
        <f>VLOOKUP(AI165,DatoCC!$C$4:$E$29,3,0)</f>
        <v>Operaciones Mina Santos</v>
      </c>
      <c r="AP165" s="81" t="str">
        <f>CONCATENATE(I165," ",J165," ",M165," ",AO165)</f>
        <v>CAMIÓN VOLVO SHWR-76 Operaciones Mina Santos</v>
      </c>
      <c r="AQ165" s="81" t="s">
        <v>1995</v>
      </c>
      <c r="AR165" s="81" t="s">
        <v>40</v>
      </c>
      <c r="AS165" s="81" t="s">
        <v>1202</v>
      </c>
      <c r="AT165" s="81" t="s">
        <v>1992</v>
      </c>
      <c r="AU165" s="81" t="s">
        <v>1977</v>
      </c>
      <c r="AV165" s="81"/>
    </row>
    <row r="166" spans="1:48" ht="12" customHeight="1" x14ac:dyDescent="0.25">
      <c r="A166" s="81">
        <v>115</v>
      </c>
      <c r="B166" s="81" t="s">
        <v>1202</v>
      </c>
      <c r="C166" s="81" t="s">
        <v>1284</v>
      </c>
      <c r="D166" s="81">
        <v>300</v>
      </c>
      <c r="E166" s="81" t="s">
        <v>1159</v>
      </c>
      <c r="F166" s="81" t="s">
        <v>1203</v>
      </c>
      <c r="G166" s="81">
        <v>2</v>
      </c>
      <c r="H166" s="90" t="s">
        <v>40</v>
      </c>
      <c r="I166" s="81" t="s">
        <v>171</v>
      </c>
      <c r="J166" s="81" t="s">
        <v>298</v>
      </c>
      <c r="K166" s="81" t="s">
        <v>1285</v>
      </c>
      <c r="L166" s="81"/>
      <c r="M166" s="90" t="s">
        <v>673</v>
      </c>
      <c r="N166" s="81">
        <v>2021</v>
      </c>
      <c r="O166" s="81" t="s">
        <v>171</v>
      </c>
      <c r="P166" s="81" t="s">
        <v>43</v>
      </c>
      <c r="Q166" s="81" t="s">
        <v>175</v>
      </c>
      <c r="R166" s="81" t="s">
        <v>45</v>
      </c>
      <c r="S166" s="81">
        <v>12649481</v>
      </c>
      <c r="T166" s="81" t="s">
        <v>674</v>
      </c>
      <c r="U166" s="81"/>
      <c r="V166" s="81"/>
      <c r="W166" s="81" t="s">
        <v>1225</v>
      </c>
      <c r="X166" s="81"/>
      <c r="Y166" s="81" t="s">
        <v>503</v>
      </c>
      <c r="Z166" s="81">
        <v>586153</v>
      </c>
      <c r="AA166" s="81">
        <v>37</v>
      </c>
      <c r="AB166" s="81"/>
      <c r="AC166" s="81"/>
      <c r="AD166" s="91">
        <v>44388</v>
      </c>
      <c r="AE166" s="91">
        <v>45484</v>
      </c>
      <c r="AF166" s="81"/>
      <c r="AG166" s="81"/>
      <c r="AH166" s="92">
        <v>5798954</v>
      </c>
      <c r="AI166" s="90" t="s">
        <v>512</v>
      </c>
      <c r="AJ166" s="81"/>
      <c r="AK166" s="81"/>
      <c r="AL166" s="81" t="s">
        <v>512</v>
      </c>
      <c r="AM166" s="81"/>
      <c r="AN166" s="84" t="str">
        <f>VLOOKUP(AI166,DatoCC!$C$4:$E$29,2,0)</f>
        <v>30-02-01</v>
      </c>
      <c r="AO166" s="81" t="str">
        <f>VLOOKUP(AI166,DatoCC!$C$4:$E$29,3,0)</f>
        <v>Operaciones Mina Santos</v>
      </c>
      <c r="AP166" s="81" t="str">
        <f>CONCATENATE(I166," ",J166," ",M166," ",AO166)</f>
        <v>Cargador Frontal VOLVO PBGF-41 Operaciones Mina Santos</v>
      </c>
      <c r="AQ166" s="81" t="s">
        <v>2001</v>
      </c>
      <c r="AR166" s="81" t="s">
        <v>40</v>
      </c>
      <c r="AS166" s="81" t="s">
        <v>1202</v>
      </c>
      <c r="AT166" s="81" t="s">
        <v>1992</v>
      </c>
      <c r="AU166" s="81" t="s">
        <v>1977</v>
      </c>
      <c r="AV166" s="81"/>
    </row>
    <row r="167" spans="1:48" ht="12" customHeight="1" x14ac:dyDescent="0.25">
      <c r="A167" s="81">
        <v>195</v>
      </c>
      <c r="B167" s="81" t="s">
        <v>1202</v>
      </c>
      <c r="C167" s="81">
        <v>41151</v>
      </c>
      <c r="D167" s="81">
        <v>300</v>
      </c>
      <c r="E167" s="81" t="s">
        <v>1159</v>
      </c>
      <c r="F167" s="81" t="s">
        <v>1203</v>
      </c>
      <c r="G167" s="81">
        <v>2</v>
      </c>
      <c r="H167" s="90" t="s">
        <v>40</v>
      </c>
      <c r="I167" s="81" t="s">
        <v>1164</v>
      </c>
      <c r="J167" s="81" t="s">
        <v>298</v>
      </c>
      <c r="K167" s="81" t="s">
        <v>850</v>
      </c>
      <c r="L167" s="81"/>
      <c r="M167" s="107" t="s">
        <v>949</v>
      </c>
      <c r="N167" s="81">
        <v>2023</v>
      </c>
      <c r="O167" s="81" t="s">
        <v>132</v>
      </c>
      <c r="P167" s="81" t="s">
        <v>69</v>
      </c>
      <c r="Q167" s="81" t="s">
        <v>175</v>
      </c>
      <c r="R167" s="81" t="s">
        <v>45</v>
      </c>
      <c r="S167" s="81" t="s">
        <v>950</v>
      </c>
      <c r="T167" s="81" t="s">
        <v>951</v>
      </c>
      <c r="U167" s="81"/>
      <c r="V167" s="81"/>
      <c r="W167" s="81" t="s">
        <v>1225</v>
      </c>
      <c r="X167" s="81"/>
      <c r="Y167" s="81" t="s">
        <v>1286</v>
      </c>
      <c r="Z167" s="81">
        <v>7015748</v>
      </c>
      <c r="AA167" s="81">
        <v>37</v>
      </c>
      <c r="AB167" s="81"/>
      <c r="AC167" s="81">
        <v>15971126</v>
      </c>
      <c r="AD167" s="91">
        <v>44878</v>
      </c>
      <c r="AE167" s="91">
        <v>45974</v>
      </c>
      <c r="AF167" s="81">
        <v>213167043</v>
      </c>
      <c r="AG167" s="81"/>
      <c r="AH167" s="92">
        <v>5262449</v>
      </c>
      <c r="AI167" s="90" t="s">
        <v>512</v>
      </c>
      <c r="AJ167" s="81"/>
      <c r="AK167" s="81"/>
      <c r="AL167" s="81" t="s">
        <v>512</v>
      </c>
      <c r="AM167" s="81"/>
      <c r="AN167" s="84" t="str">
        <f>VLOOKUP(AI167,DatoCC!$C$4:$E$29,2,0)</f>
        <v>30-02-01</v>
      </c>
      <c r="AO167" s="81" t="str">
        <f>VLOOKUP(AI167,DatoCC!$C$4:$E$29,3,0)</f>
        <v>Operaciones Mina Santos</v>
      </c>
      <c r="AP167" s="81" t="str">
        <f>CONCATENATE(I167," ",J167," ",M167," ",AO167)</f>
        <v>CAMIÓN VOLVO SHJS-80 Operaciones Mina Santos</v>
      </c>
      <c r="AQ167" s="81" t="s">
        <v>2003</v>
      </c>
      <c r="AR167" s="81" t="s">
        <v>40</v>
      </c>
      <c r="AS167" s="81" t="s">
        <v>1202</v>
      </c>
      <c r="AT167" s="81" t="s">
        <v>1992</v>
      </c>
      <c r="AU167" s="81" t="s">
        <v>1977</v>
      </c>
      <c r="AV167" s="81"/>
    </row>
    <row r="168" spans="1:48" ht="12" customHeight="1" x14ac:dyDescent="0.25">
      <c r="A168" s="81">
        <v>208</v>
      </c>
      <c r="B168" s="81" t="s">
        <v>1202</v>
      </c>
      <c r="C168" s="81" t="s">
        <v>1287</v>
      </c>
      <c r="D168" s="81">
        <v>300</v>
      </c>
      <c r="E168" s="81" t="s">
        <v>1159</v>
      </c>
      <c r="F168" s="81" t="s">
        <v>1203</v>
      </c>
      <c r="G168" s="81">
        <v>2</v>
      </c>
      <c r="H168" s="90" t="s">
        <v>40</v>
      </c>
      <c r="I168" s="81" t="s">
        <v>1164</v>
      </c>
      <c r="J168" s="81" t="s">
        <v>298</v>
      </c>
      <c r="K168" s="81" t="s">
        <v>989</v>
      </c>
      <c r="L168" s="81"/>
      <c r="M168" s="107" t="s">
        <v>990</v>
      </c>
      <c r="N168" s="81">
        <v>2023</v>
      </c>
      <c r="O168" s="81" t="s">
        <v>991</v>
      </c>
      <c r="P168" s="81" t="s">
        <v>112</v>
      </c>
      <c r="Q168" s="81" t="s">
        <v>175</v>
      </c>
      <c r="R168" s="81" t="s">
        <v>45</v>
      </c>
      <c r="S168" s="81" t="s">
        <v>992</v>
      </c>
      <c r="T168" s="81" t="s">
        <v>993</v>
      </c>
      <c r="U168" s="81"/>
      <c r="V168" s="81"/>
      <c r="W168" s="81" t="s">
        <v>1225</v>
      </c>
      <c r="X168" s="81"/>
      <c r="Y168" s="81" t="s">
        <v>1286</v>
      </c>
      <c r="Z168" s="81">
        <v>7015748</v>
      </c>
      <c r="AA168" s="81">
        <v>37</v>
      </c>
      <c r="AB168" s="81"/>
      <c r="AC168" s="81">
        <v>15971126</v>
      </c>
      <c r="AD168" s="91">
        <v>44878</v>
      </c>
      <c r="AE168" s="91">
        <v>45974</v>
      </c>
      <c r="AF168" s="81">
        <v>174136458</v>
      </c>
      <c r="AG168" s="81"/>
      <c r="AH168" s="92">
        <v>5262449</v>
      </c>
      <c r="AI168" s="90" t="s">
        <v>512</v>
      </c>
      <c r="AJ168" s="81"/>
      <c r="AK168" s="81"/>
      <c r="AL168" s="81" t="s">
        <v>512</v>
      </c>
      <c r="AM168" s="81"/>
      <c r="AN168" s="84" t="str">
        <f>VLOOKUP(AI168,DatoCC!$C$4:$E$29,2,0)</f>
        <v>30-02-01</v>
      </c>
      <c r="AO168" s="81" t="str">
        <f>VLOOKUP(AI168,DatoCC!$C$4:$E$29,3,0)</f>
        <v>Operaciones Mina Santos</v>
      </c>
      <c r="AP168" s="81" t="str">
        <f>CONCATENATE(I168," ",J168," ",M168," ",AO168)</f>
        <v>CAMIÓN VOLVO SHJS-94 Operaciones Mina Santos</v>
      </c>
      <c r="AQ168" s="81" t="s">
        <v>2003</v>
      </c>
      <c r="AR168" s="81" t="s">
        <v>40</v>
      </c>
      <c r="AS168" s="81" t="s">
        <v>1202</v>
      </c>
      <c r="AT168" s="81" t="s">
        <v>1992</v>
      </c>
      <c r="AU168" s="81" t="s">
        <v>1977</v>
      </c>
      <c r="AV168" s="81"/>
    </row>
    <row r="169" spans="1:48" ht="12" customHeight="1" x14ac:dyDescent="0.25">
      <c r="A169" s="81">
        <v>80</v>
      </c>
      <c r="B169" s="81" t="s">
        <v>1158</v>
      </c>
      <c r="C169" s="81" t="s">
        <v>1288</v>
      </c>
      <c r="D169" s="81">
        <v>300</v>
      </c>
      <c r="E169" s="81" t="s">
        <v>1159</v>
      </c>
      <c r="F169" s="81" t="s">
        <v>1160</v>
      </c>
      <c r="G169" s="81">
        <v>2</v>
      </c>
      <c r="H169" s="90" t="s">
        <v>40</v>
      </c>
      <c r="I169" s="81" t="s">
        <v>171</v>
      </c>
      <c r="J169" s="81" t="s">
        <v>270</v>
      </c>
      <c r="K169" s="81" t="s">
        <v>508</v>
      </c>
      <c r="L169" s="81"/>
      <c r="M169" s="90" t="s">
        <v>509</v>
      </c>
      <c r="N169" s="81">
        <v>2019</v>
      </c>
      <c r="O169" s="81" t="s">
        <v>171</v>
      </c>
      <c r="P169" s="81" t="s">
        <v>43</v>
      </c>
      <c r="Q169" s="81" t="s">
        <v>210</v>
      </c>
      <c r="R169" s="81" t="s">
        <v>45</v>
      </c>
      <c r="S169" s="81">
        <v>45758</v>
      </c>
      <c r="T169" s="81" t="s">
        <v>510</v>
      </c>
      <c r="U169" s="81"/>
      <c r="V169" s="81"/>
      <c r="W169" s="81" t="s">
        <v>1165</v>
      </c>
      <c r="X169" s="81"/>
      <c r="Y169" s="81"/>
      <c r="Z169" s="81"/>
      <c r="AA169" s="81"/>
      <c r="AB169" s="81"/>
      <c r="AC169" s="81"/>
      <c r="AD169" s="91"/>
      <c r="AE169" s="91"/>
      <c r="AF169" s="81"/>
      <c r="AG169" s="81"/>
      <c r="AH169" s="92">
        <v>4286297</v>
      </c>
      <c r="AI169" s="90" t="s">
        <v>512</v>
      </c>
      <c r="AJ169" s="81"/>
      <c r="AK169" s="81"/>
      <c r="AL169" s="81" t="s">
        <v>512</v>
      </c>
      <c r="AM169" s="81"/>
      <c r="AN169" s="84" t="str">
        <f>VLOOKUP(AI169,DatoCC!$C$4:$E$29,2,0)</f>
        <v>30-02-01</v>
      </c>
      <c r="AO169" s="81" t="str">
        <f>VLOOKUP(AI169,DatoCC!$C$4:$E$29,3,0)</f>
        <v>Operaciones Mina Santos</v>
      </c>
      <c r="AP169" s="81" t="str">
        <f>CONCATENATE(I169," ",J169," ",M169," ",AO169)</f>
        <v>Cargador Frontal New Holland LLWV-38 Operaciones Mina Santos</v>
      </c>
      <c r="AQ169" s="81" t="s">
        <v>1975</v>
      </c>
      <c r="AR169" s="81" t="s">
        <v>40</v>
      </c>
      <c r="AS169" s="81" t="s">
        <v>1170</v>
      </c>
      <c r="AT169" s="81" t="s">
        <v>1976</v>
      </c>
      <c r="AU169" s="81" t="s">
        <v>1977</v>
      </c>
      <c r="AV169" s="81"/>
    </row>
    <row r="170" spans="1:48" ht="12" customHeight="1" x14ac:dyDescent="0.25">
      <c r="A170" s="81">
        <v>147</v>
      </c>
      <c r="B170" s="81" t="s">
        <v>1202</v>
      </c>
      <c r="C170" s="81" t="s">
        <v>1289</v>
      </c>
      <c r="D170" s="81">
        <v>300</v>
      </c>
      <c r="E170" s="81" t="s">
        <v>1159</v>
      </c>
      <c r="F170" s="81" t="s">
        <v>1203</v>
      </c>
      <c r="G170" s="81">
        <v>2</v>
      </c>
      <c r="H170" s="90" t="s">
        <v>40</v>
      </c>
      <c r="I170" s="81" t="s">
        <v>1164</v>
      </c>
      <c r="J170" s="81" t="s">
        <v>298</v>
      </c>
      <c r="K170" s="81" t="s">
        <v>1267</v>
      </c>
      <c r="L170" s="81"/>
      <c r="M170" s="107" t="s">
        <v>796</v>
      </c>
      <c r="N170" s="81">
        <v>2022</v>
      </c>
      <c r="O170" s="81" t="s">
        <v>797</v>
      </c>
      <c r="P170" s="81" t="s">
        <v>112</v>
      </c>
      <c r="Q170" s="81" t="s">
        <v>175</v>
      </c>
      <c r="R170" s="81" t="s">
        <v>45</v>
      </c>
      <c r="S170" s="81" t="s">
        <v>798</v>
      </c>
      <c r="T170" s="81" t="s">
        <v>799</v>
      </c>
      <c r="U170" s="81"/>
      <c r="V170" s="81"/>
      <c r="W170" s="81" t="s">
        <v>1205</v>
      </c>
      <c r="X170" s="81"/>
      <c r="Y170" s="81" t="s">
        <v>1268</v>
      </c>
      <c r="Z170" s="81">
        <v>103967</v>
      </c>
      <c r="AA170" s="81">
        <v>37</v>
      </c>
      <c r="AB170" s="81"/>
      <c r="AC170" s="81">
        <v>15967900</v>
      </c>
      <c r="AD170" s="91">
        <v>44844</v>
      </c>
      <c r="AE170" s="91">
        <v>45971</v>
      </c>
      <c r="AF170" s="81"/>
      <c r="AG170" s="81"/>
      <c r="AH170" s="92">
        <v>4709051</v>
      </c>
      <c r="AI170" s="90" t="s">
        <v>512</v>
      </c>
      <c r="AJ170" s="81"/>
      <c r="AK170" s="81"/>
      <c r="AL170" s="81" t="s">
        <v>512</v>
      </c>
      <c r="AM170" s="81"/>
      <c r="AN170" s="84" t="str">
        <f>VLOOKUP(AI170,DatoCC!$C$4:$E$29,2,0)</f>
        <v>30-02-01</v>
      </c>
      <c r="AO170" s="81" t="str">
        <f>VLOOKUP(AI170,DatoCC!$C$4:$E$29,3,0)</f>
        <v>Operaciones Mina Santos</v>
      </c>
      <c r="AP170" s="81" t="str">
        <f>CONCATENATE(I170," ",J170," ",M170," ",AO170)</f>
        <v>CAMIÓN VOLVO SCCC-33 Operaciones Mina Santos</v>
      </c>
      <c r="AQ170" s="81" t="s">
        <v>2002</v>
      </c>
      <c r="AR170" s="81" t="s">
        <v>40</v>
      </c>
      <c r="AS170" s="81" t="s">
        <v>1202</v>
      </c>
      <c r="AT170" s="81" t="s">
        <v>1992</v>
      </c>
      <c r="AU170" s="81" t="s">
        <v>1977</v>
      </c>
      <c r="AV170" s="81"/>
    </row>
    <row r="171" spans="1:48" ht="12" customHeight="1" x14ac:dyDescent="0.25">
      <c r="A171" s="81">
        <v>148</v>
      </c>
      <c r="B171" s="81" t="s">
        <v>1202</v>
      </c>
      <c r="C171" s="81" t="s">
        <v>1290</v>
      </c>
      <c r="D171" s="81">
        <v>300</v>
      </c>
      <c r="E171" s="81" t="s">
        <v>1159</v>
      </c>
      <c r="F171" s="81" t="s">
        <v>1203</v>
      </c>
      <c r="G171" s="81">
        <v>2</v>
      </c>
      <c r="H171" s="90" t="s">
        <v>40</v>
      </c>
      <c r="I171" s="81" t="s">
        <v>1164</v>
      </c>
      <c r="J171" s="81" t="s">
        <v>298</v>
      </c>
      <c r="K171" s="81" t="s">
        <v>1291</v>
      </c>
      <c r="L171" s="81"/>
      <c r="M171" s="107" t="s">
        <v>802</v>
      </c>
      <c r="N171" s="81">
        <v>2022</v>
      </c>
      <c r="O171" s="81" t="s">
        <v>797</v>
      </c>
      <c r="P171" s="81" t="s">
        <v>112</v>
      </c>
      <c r="Q171" s="81" t="s">
        <v>175</v>
      </c>
      <c r="R171" s="81" t="s">
        <v>45</v>
      </c>
      <c r="S171" s="81" t="s">
        <v>803</v>
      </c>
      <c r="T171" s="81" t="s">
        <v>804</v>
      </c>
      <c r="U171" s="81"/>
      <c r="V171" s="81"/>
      <c r="W171" s="81" t="s">
        <v>1205</v>
      </c>
      <c r="X171" s="81"/>
      <c r="Y171" s="81" t="s">
        <v>1268</v>
      </c>
      <c r="Z171" s="81">
        <v>103967</v>
      </c>
      <c r="AA171" s="81">
        <v>37</v>
      </c>
      <c r="AB171" s="81"/>
      <c r="AC171" s="81">
        <v>15967900</v>
      </c>
      <c r="AD171" s="91">
        <v>44844</v>
      </c>
      <c r="AE171" s="91">
        <v>45971</v>
      </c>
      <c r="AF171" s="81"/>
      <c r="AG171" s="81"/>
      <c r="AH171" s="92">
        <v>4709051</v>
      </c>
      <c r="AI171" s="90" t="s">
        <v>512</v>
      </c>
      <c r="AJ171" s="81"/>
      <c r="AK171" s="81"/>
      <c r="AL171" s="81" t="s">
        <v>512</v>
      </c>
      <c r="AM171" s="81"/>
      <c r="AN171" s="84" t="str">
        <f>VLOOKUP(AI171,DatoCC!$C$4:$E$29,2,0)</f>
        <v>30-02-01</v>
      </c>
      <c r="AO171" s="81" t="str">
        <f>VLOOKUP(AI171,DatoCC!$C$4:$E$29,3,0)</f>
        <v>Operaciones Mina Santos</v>
      </c>
      <c r="AP171" s="81" t="str">
        <f>CONCATENATE(I171," ",J171," ",M171," ",AO171)</f>
        <v>CAMIÓN VOLVO SCCC-30 Operaciones Mina Santos</v>
      </c>
      <c r="AQ171" s="81" t="s">
        <v>2002</v>
      </c>
      <c r="AR171" s="81" t="s">
        <v>40</v>
      </c>
      <c r="AS171" s="81" t="s">
        <v>1202</v>
      </c>
      <c r="AT171" s="81" t="s">
        <v>1992</v>
      </c>
      <c r="AU171" s="81" t="s">
        <v>1977</v>
      </c>
      <c r="AV171" s="81"/>
    </row>
    <row r="172" spans="1:48" ht="12" customHeight="1" x14ac:dyDescent="0.25">
      <c r="A172" s="81">
        <v>173</v>
      </c>
      <c r="B172" s="81" t="s">
        <v>1202</v>
      </c>
      <c r="C172" s="81"/>
      <c r="D172" s="81">
        <v>300</v>
      </c>
      <c r="E172" s="81" t="s">
        <v>1159</v>
      </c>
      <c r="F172" s="81" t="s">
        <v>1203</v>
      </c>
      <c r="G172" s="81">
        <v>3</v>
      </c>
      <c r="H172" s="90" t="s">
        <v>40</v>
      </c>
      <c r="I172" s="81" t="s">
        <v>1164</v>
      </c>
      <c r="J172" s="81" t="s">
        <v>298</v>
      </c>
      <c r="K172" s="81" t="s">
        <v>722</v>
      </c>
      <c r="L172" s="81"/>
      <c r="M172" s="109" t="s">
        <v>723</v>
      </c>
      <c r="N172" s="81">
        <v>2022</v>
      </c>
      <c r="O172" s="81" t="s">
        <v>282</v>
      </c>
      <c r="P172" s="81" t="s">
        <v>112</v>
      </c>
      <c r="Q172" s="81" t="s">
        <v>175</v>
      </c>
      <c r="R172" s="81" t="s">
        <v>45</v>
      </c>
      <c r="S172" s="81" t="s">
        <v>724</v>
      </c>
      <c r="T172" s="81" t="s">
        <v>725</v>
      </c>
      <c r="U172" s="81"/>
      <c r="V172" s="81"/>
      <c r="W172" s="81" t="s">
        <v>1225</v>
      </c>
      <c r="X172" s="81"/>
      <c r="Y172" s="81" t="s">
        <v>516</v>
      </c>
      <c r="Z172" s="81">
        <v>3004282</v>
      </c>
      <c r="AA172" s="81">
        <v>37</v>
      </c>
      <c r="AB172" s="81">
        <v>0</v>
      </c>
      <c r="AC172" s="81">
        <v>0</v>
      </c>
      <c r="AD172" s="91">
        <v>44572</v>
      </c>
      <c r="AE172" s="91">
        <v>45699</v>
      </c>
      <c r="AF172" s="81"/>
      <c r="AG172" s="81"/>
      <c r="AH172" s="92">
        <v>4270187</v>
      </c>
      <c r="AI172" s="90" t="s">
        <v>335</v>
      </c>
      <c r="AJ172" s="81"/>
      <c r="AK172" s="81"/>
      <c r="AL172" s="81" t="e">
        <v>#N/A</v>
      </c>
      <c r="AM172" s="81"/>
      <c r="AN172" s="84" t="str">
        <f>VLOOKUP(AI172,DatoCC!$C$4:$E$29,2,0)</f>
        <v>11-01-01</v>
      </c>
      <c r="AO172" s="81" t="str">
        <f>VLOOKUP(AI172,DatoCC!$C$4:$E$29,3,0)</f>
        <v>Tambo de Oro General</v>
      </c>
      <c r="AP172" s="81" t="str">
        <f>CONCATENATE(I172," ",J172," ",M172," ",AO172)</f>
        <v>CAMIÓN VOLVO RWYY-19 Tambo de Oro General</v>
      </c>
      <c r="AQ172" s="81" t="s">
        <v>2000</v>
      </c>
      <c r="AR172" s="81" t="s">
        <v>40</v>
      </c>
      <c r="AS172" s="81" t="s">
        <v>1202</v>
      </c>
      <c r="AT172" s="81" t="s">
        <v>1992</v>
      </c>
      <c r="AU172" s="81" t="s">
        <v>1977</v>
      </c>
      <c r="AV172" s="81"/>
    </row>
    <row r="173" spans="1:48" ht="12" customHeight="1" x14ac:dyDescent="0.25">
      <c r="A173" s="81">
        <v>174</v>
      </c>
      <c r="B173" s="81" t="s">
        <v>1202</v>
      </c>
      <c r="C173" s="81"/>
      <c r="D173" s="81">
        <v>300</v>
      </c>
      <c r="E173" s="81" t="s">
        <v>1159</v>
      </c>
      <c r="F173" s="81" t="s">
        <v>1203</v>
      </c>
      <c r="G173" s="81">
        <v>3</v>
      </c>
      <c r="H173" s="90" t="s">
        <v>40</v>
      </c>
      <c r="I173" s="81" t="s">
        <v>1164</v>
      </c>
      <c r="J173" s="81" t="s">
        <v>298</v>
      </c>
      <c r="K173" s="81" t="s">
        <v>722</v>
      </c>
      <c r="L173" s="81"/>
      <c r="M173" s="109" t="s">
        <v>727</v>
      </c>
      <c r="N173" s="81">
        <v>2022</v>
      </c>
      <c r="O173" s="114" t="s">
        <v>282</v>
      </c>
      <c r="P173" s="81" t="s">
        <v>112</v>
      </c>
      <c r="Q173" s="81" t="s">
        <v>175</v>
      </c>
      <c r="R173" s="81" t="s">
        <v>45</v>
      </c>
      <c r="S173" s="81" t="s">
        <v>728</v>
      </c>
      <c r="T173" s="81" t="s">
        <v>729</v>
      </c>
      <c r="U173" s="81"/>
      <c r="V173" s="81"/>
      <c r="W173" s="81" t="s">
        <v>1225</v>
      </c>
      <c r="X173" s="81"/>
      <c r="Y173" s="81" t="s">
        <v>516</v>
      </c>
      <c r="Z173" s="81">
        <v>3004282</v>
      </c>
      <c r="AA173" s="81">
        <v>37</v>
      </c>
      <c r="AB173" s="81">
        <v>0</v>
      </c>
      <c r="AC173" s="81">
        <v>0</v>
      </c>
      <c r="AD173" s="91">
        <v>44572</v>
      </c>
      <c r="AE173" s="91">
        <v>45699</v>
      </c>
      <c r="AF173" s="81"/>
      <c r="AG173" s="81"/>
      <c r="AH173" s="92">
        <v>4270187</v>
      </c>
      <c r="AI173" s="90" t="s">
        <v>335</v>
      </c>
      <c r="AJ173" s="81"/>
      <c r="AK173" s="81"/>
      <c r="AL173" s="81" t="e">
        <v>#N/A</v>
      </c>
      <c r="AM173" s="81"/>
      <c r="AN173" s="84" t="str">
        <f>VLOOKUP(AI173,DatoCC!$C$4:$E$29,2,0)</f>
        <v>11-01-01</v>
      </c>
      <c r="AO173" s="81" t="str">
        <f>VLOOKUP(AI173,DatoCC!$C$4:$E$29,3,0)</f>
        <v>Tambo de Oro General</v>
      </c>
      <c r="AP173" s="81" t="str">
        <f>CONCATENATE(I173," ",J173," ",M173," ",AO173)</f>
        <v>CAMIÓN VOLVO RWYY-18 Tambo de Oro General</v>
      </c>
      <c r="AQ173" s="81" t="s">
        <v>2000</v>
      </c>
      <c r="AR173" s="81" t="s">
        <v>40</v>
      </c>
      <c r="AS173" s="81" t="s">
        <v>1202</v>
      </c>
      <c r="AT173" s="81" t="s">
        <v>1992</v>
      </c>
      <c r="AU173" s="81" t="s">
        <v>1977</v>
      </c>
      <c r="AV173" s="81"/>
    </row>
    <row r="174" spans="1:48" ht="12" customHeight="1" x14ac:dyDescent="0.25">
      <c r="A174" s="81">
        <v>141</v>
      </c>
      <c r="B174" s="81" t="s">
        <v>1202</v>
      </c>
      <c r="C174" s="81">
        <v>38686</v>
      </c>
      <c r="D174" s="81">
        <v>300</v>
      </c>
      <c r="E174" s="81" t="s">
        <v>1159</v>
      </c>
      <c r="F174" s="81" t="s">
        <v>1203</v>
      </c>
      <c r="G174" s="81">
        <v>2</v>
      </c>
      <c r="H174" s="90" t="s">
        <v>40</v>
      </c>
      <c r="I174" s="81" t="s">
        <v>30</v>
      </c>
      <c r="J174" s="81" t="s">
        <v>493</v>
      </c>
      <c r="K174" s="81" t="s">
        <v>730</v>
      </c>
      <c r="L174" s="81"/>
      <c r="M174" s="90" t="s">
        <v>760</v>
      </c>
      <c r="N174" s="81">
        <v>2022</v>
      </c>
      <c r="O174" s="81" t="s">
        <v>1241</v>
      </c>
      <c r="P174" s="81" t="s">
        <v>43</v>
      </c>
      <c r="Q174" s="81"/>
      <c r="R174" s="81" t="s">
        <v>45</v>
      </c>
      <c r="S174" s="81" t="s">
        <v>761</v>
      </c>
      <c r="T174" s="81" t="s">
        <v>762</v>
      </c>
      <c r="U174" s="81"/>
      <c r="V174" s="81"/>
      <c r="W174" s="81" t="s">
        <v>1225</v>
      </c>
      <c r="X174" s="81"/>
      <c r="Y174" s="81" t="s">
        <v>486</v>
      </c>
      <c r="Z174" s="81">
        <v>112830</v>
      </c>
      <c r="AA174" s="81">
        <v>25</v>
      </c>
      <c r="AB174" s="81"/>
      <c r="AC174" s="81"/>
      <c r="AD174" s="91">
        <v>44747</v>
      </c>
      <c r="AE174" s="91">
        <v>45478</v>
      </c>
      <c r="AF174" s="81"/>
      <c r="AG174" s="81"/>
      <c r="AH174" s="92">
        <v>744552</v>
      </c>
      <c r="AI174" s="90" t="s">
        <v>512</v>
      </c>
      <c r="AJ174" s="81"/>
      <c r="AK174" s="81"/>
      <c r="AL174" s="81" t="s">
        <v>512</v>
      </c>
      <c r="AM174" s="81"/>
      <c r="AN174" s="84" t="str">
        <f>VLOOKUP(AI174,DatoCC!$C$4:$E$29,2,0)</f>
        <v>30-02-01</v>
      </c>
      <c r="AO174" s="81" t="str">
        <f>VLOOKUP(AI174,DatoCC!$C$4:$E$29,3,0)</f>
        <v>Operaciones Mina Santos</v>
      </c>
      <c r="AP174" s="81" t="str">
        <f>CONCATENATE(I174," ",J174," ",M174," ",AO174)</f>
        <v>Camioneta JMC RYYD-46 Operaciones Mina Santos</v>
      </c>
      <c r="AQ174" s="81" t="s">
        <v>1995</v>
      </c>
      <c r="AR174" s="81" t="s">
        <v>40</v>
      </c>
      <c r="AS174" s="81" t="s">
        <v>1202</v>
      </c>
      <c r="AT174" s="81" t="s">
        <v>1992</v>
      </c>
      <c r="AU174" s="81" t="s">
        <v>1977</v>
      </c>
      <c r="AV174" s="81"/>
    </row>
    <row r="175" spans="1:48" ht="12" customHeight="1" x14ac:dyDescent="0.25">
      <c r="A175" s="81">
        <v>176</v>
      </c>
      <c r="B175" s="81" t="s">
        <v>1158</v>
      </c>
      <c r="C175" s="81"/>
      <c r="D175" s="81">
        <v>300</v>
      </c>
      <c r="E175" s="81" t="s">
        <v>1159</v>
      </c>
      <c r="F175" s="81" t="s">
        <v>1160</v>
      </c>
      <c r="G175" s="81">
        <v>12</v>
      </c>
      <c r="H175" s="90" t="s">
        <v>40</v>
      </c>
      <c r="I175" s="81" t="s">
        <v>30</v>
      </c>
      <c r="J175" s="81" t="s">
        <v>598</v>
      </c>
      <c r="K175" s="81" t="s">
        <v>712</v>
      </c>
      <c r="L175" s="81"/>
      <c r="M175" s="90" t="s">
        <v>713</v>
      </c>
      <c r="N175" s="81">
        <v>2022</v>
      </c>
      <c r="O175" s="81" t="s">
        <v>634</v>
      </c>
      <c r="P175" s="81" t="s">
        <v>43</v>
      </c>
      <c r="Q175" s="81"/>
      <c r="R175" s="81" t="s">
        <v>24</v>
      </c>
      <c r="S175" s="81" t="s">
        <v>714</v>
      </c>
      <c r="T175" s="81" t="s">
        <v>715</v>
      </c>
      <c r="U175" s="81"/>
      <c r="V175" s="81"/>
      <c r="W175" s="81" t="s">
        <v>1165</v>
      </c>
      <c r="X175" s="81"/>
      <c r="Y175" s="81"/>
      <c r="Z175" s="81"/>
      <c r="AA175" s="81"/>
      <c r="AB175" s="81"/>
      <c r="AC175" s="81"/>
      <c r="AD175" s="91"/>
      <c r="AE175" s="91"/>
      <c r="AF175" s="81"/>
      <c r="AG175" s="81"/>
      <c r="AH175" s="92">
        <v>1</v>
      </c>
      <c r="AI175" s="90" t="s">
        <v>1955</v>
      </c>
      <c r="AJ175" s="81"/>
      <c r="AK175" s="81"/>
      <c r="AL175" s="81" t="s">
        <v>29</v>
      </c>
      <c r="AM175" s="81"/>
      <c r="AN175" s="84" t="str">
        <f>VLOOKUP(AI175,DatoCC!$C$4:$E$29,2,0)</f>
        <v>03-02-01</v>
      </c>
      <c r="AO175" s="81" t="str">
        <f>VLOOKUP(AI175,DatoCC!$C$4:$E$29,3,0)</f>
        <v>Gerencia General</v>
      </c>
      <c r="AP175" s="81" t="str">
        <f>CONCATENATE(I175," ",J175," ",M175," ",AO175)</f>
        <v>Camioneta Ford RFVW-25 Gerencia General</v>
      </c>
      <c r="AQ175" s="81" t="s">
        <v>1975</v>
      </c>
      <c r="AR175" s="81" t="s">
        <v>40</v>
      </c>
      <c r="AS175" s="81" t="s">
        <v>1170</v>
      </c>
      <c r="AT175" s="81" t="s">
        <v>1976</v>
      </c>
      <c r="AU175" s="81" t="s">
        <v>1977</v>
      </c>
      <c r="AV175" s="81"/>
    </row>
    <row r="176" spans="1:48" ht="12" customHeight="1" x14ac:dyDescent="0.25">
      <c r="A176" s="81">
        <v>177</v>
      </c>
      <c r="B176" s="81" t="s">
        <v>1202</v>
      </c>
      <c r="C176" s="81"/>
      <c r="D176" s="81">
        <v>300</v>
      </c>
      <c r="E176" s="81" t="s">
        <v>1159</v>
      </c>
      <c r="F176" s="81" t="s">
        <v>1160</v>
      </c>
      <c r="G176" s="81">
        <v>30</v>
      </c>
      <c r="H176" s="90" t="s">
        <v>40</v>
      </c>
      <c r="I176" s="81" t="s">
        <v>30</v>
      </c>
      <c r="J176" s="81" t="s">
        <v>493</v>
      </c>
      <c r="K176" s="81" t="s">
        <v>730</v>
      </c>
      <c r="L176" s="81"/>
      <c r="M176" s="107" t="s">
        <v>736</v>
      </c>
      <c r="N176" s="81">
        <v>2022</v>
      </c>
      <c r="O176" s="81" t="s">
        <v>1241</v>
      </c>
      <c r="P176" s="81" t="s">
        <v>43</v>
      </c>
      <c r="Q176" s="81" t="s">
        <v>737</v>
      </c>
      <c r="R176" s="81" t="s">
        <v>45</v>
      </c>
      <c r="S176" s="81" t="s">
        <v>738</v>
      </c>
      <c r="T176" s="81" t="s">
        <v>739</v>
      </c>
      <c r="U176" s="81"/>
      <c r="V176" s="81"/>
      <c r="W176" s="81" t="s">
        <v>1163</v>
      </c>
      <c r="X176" s="81"/>
      <c r="Y176" s="81" t="s">
        <v>516</v>
      </c>
      <c r="Z176" s="81">
        <v>3005065</v>
      </c>
      <c r="AA176" s="81">
        <v>25</v>
      </c>
      <c r="AB176" s="81"/>
      <c r="AC176" s="81"/>
      <c r="AD176" s="91">
        <v>44694</v>
      </c>
      <c r="AE176" s="91">
        <v>45425</v>
      </c>
      <c r="AF176" s="81">
        <v>7199900</v>
      </c>
      <c r="AG176" s="81"/>
      <c r="AH176" s="92">
        <v>717769</v>
      </c>
      <c r="AI176" s="90" t="s">
        <v>667</v>
      </c>
      <c r="AJ176" s="81"/>
      <c r="AK176" s="81"/>
      <c r="AL176" s="81" t="s">
        <v>742</v>
      </c>
      <c r="AM176" s="81"/>
      <c r="AN176" s="84" t="str">
        <f>VLOOKUP(AI176,DatoCC!$C$4:$E$29,2,0)</f>
        <v>011-01</v>
      </c>
      <c r="AO176" s="81" t="str">
        <f>VLOOKUP(AI176,DatoCC!$C$4:$E$29,3,0)</f>
        <v>Gerencia de Operaciones</v>
      </c>
      <c r="AP176" s="81" t="str">
        <f>CONCATENATE(I176," ",J176," ",M176," ",AO176)</f>
        <v>Camioneta JMC RYFW-87 Gerencia de Operaciones</v>
      </c>
      <c r="AQ176" s="81" t="s">
        <v>2000</v>
      </c>
      <c r="AR176" s="81" t="s">
        <v>40</v>
      </c>
      <c r="AS176" s="81" t="s">
        <v>1202</v>
      </c>
      <c r="AT176" s="81" t="s">
        <v>1992</v>
      </c>
      <c r="AU176" s="81" t="s">
        <v>1766</v>
      </c>
      <c r="AV176" s="81"/>
    </row>
    <row r="177" spans="1:48" ht="12" customHeight="1" x14ac:dyDescent="0.25">
      <c r="A177" s="81">
        <v>143</v>
      </c>
      <c r="B177" s="81" t="s">
        <v>1202</v>
      </c>
      <c r="C177" s="81">
        <v>39416</v>
      </c>
      <c r="D177" s="81">
        <v>300</v>
      </c>
      <c r="E177" s="81" t="s">
        <v>1159</v>
      </c>
      <c r="F177" s="81" t="s">
        <v>1203</v>
      </c>
      <c r="G177" s="81">
        <v>30</v>
      </c>
      <c r="H177" s="90" t="s">
        <v>40</v>
      </c>
      <c r="I177" s="81" t="s">
        <v>30</v>
      </c>
      <c r="J177" s="81" t="s">
        <v>493</v>
      </c>
      <c r="K177" s="81" t="s">
        <v>730</v>
      </c>
      <c r="L177" s="81"/>
      <c r="M177" s="107" t="s">
        <v>768</v>
      </c>
      <c r="N177" s="81">
        <v>2022</v>
      </c>
      <c r="O177" s="81" t="s">
        <v>1241</v>
      </c>
      <c r="P177" s="81" t="s">
        <v>43</v>
      </c>
      <c r="Q177" s="81"/>
      <c r="R177" s="81" t="s">
        <v>45</v>
      </c>
      <c r="S177" s="81" t="s">
        <v>769</v>
      </c>
      <c r="T177" s="81" t="s">
        <v>770</v>
      </c>
      <c r="U177" s="81"/>
      <c r="V177" s="81"/>
      <c r="W177" s="81" t="s">
        <v>1225</v>
      </c>
      <c r="X177" s="81"/>
      <c r="Y177" s="81" t="s">
        <v>486</v>
      </c>
      <c r="Z177" s="81">
        <v>112830</v>
      </c>
      <c r="AA177" s="81">
        <v>25</v>
      </c>
      <c r="AB177" s="81"/>
      <c r="AC177" s="81"/>
      <c r="AD177" s="91">
        <v>44747</v>
      </c>
      <c r="AE177" s="91">
        <v>45478</v>
      </c>
      <c r="AF177" s="81"/>
      <c r="AG177" s="81"/>
      <c r="AH177" s="92">
        <v>744552</v>
      </c>
      <c r="AI177" s="90" t="s">
        <v>667</v>
      </c>
      <c r="AJ177" s="81"/>
      <c r="AK177" s="81"/>
      <c r="AL177" s="81" t="s">
        <v>667</v>
      </c>
      <c r="AM177" s="81"/>
      <c r="AN177" s="84" t="str">
        <f>VLOOKUP(AI177,DatoCC!$C$4:$E$29,2,0)</f>
        <v>011-01</v>
      </c>
      <c r="AO177" s="81" t="str">
        <f>VLOOKUP(AI177,DatoCC!$C$4:$E$29,3,0)</f>
        <v>Gerencia de Operaciones</v>
      </c>
      <c r="AP177" s="81" t="str">
        <f>CONCATENATE(I177," ",J177," ",M177," ",AO177)</f>
        <v>Camioneta JMC RYYB-29 Gerencia de Operaciones</v>
      </c>
      <c r="AQ177" s="81" t="s">
        <v>1995</v>
      </c>
      <c r="AR177" s="81" t="s">
        <v>40</v>
      </c>
      <c r="AS177" s="81" t="s">
        <v>1202</v>
      </c>
      <c r="AT177" s="81" t="s">
        <v>1992</v>
      </c>
      <c r="AU177" s="81" t="s">
        <v>1766</v>
      </c>
      <c r="AV177" s="81"/>
    </row>
    <row r="178" spans="1:48" ht="12" customHeight="1" x14ac:dyDescent="0.25">
      <c r="A178" s="81">
        <v>175</v>
      </c>
      <c r="B178" s="81" t="s">
        <v>1202</v>
      </c>
      <c r="C178" s="81"/>
      <c r="D178" s="81">
        <v>300</v>
      </c>
      <c r="E178" s="81" t="s">
        <v>1159</v>
      </c>
      <c r="F178" s="81" t="s">
        <v>1203</v>
      </c>
      <c r="G178" s="81">
        <v>30</v>
      </c>
      <c r="H178" s="90" t="s">
        <v>40</v>
      </c>
      <c r="I178" s="81" t="s">
        <v>823</v>
      </c>
      <c r="J178" s="81" t="s">
        <v>776</v>
      </c>
      <c r="K178" s="81" t="s">
        <v>777</v>
      </c>
      <c r="L178" s="81"/>
      <c r="M178" s="107" t="s">
        <v>846</v>
      </c>
      <c r="N178" s="81">
        <v>2022</v>
      </c>
      <c r="O178" s="81" t="s">
        <v>1241</v>
      </c>
      <c r="P178" s="81" t="s">
        <v>43</v>
      </c>
      <c r="Q178" s="81" t="s">
        <v>70</v>
      </c>
      <c r="R178" s="81" t="s">
        <v>45</v>
      </c>
      <c r="S178" s="81" t="s">
        <v>847</v>
      </c>
      <c r="T178" s="81" t="s">
        <v>848</v>
      </c>
      <c r="U178" s="81"/>
      <c r="V178" s="81"/>
      <c r="W178" s="81" t="s">
        <v>1225</v>
      </c>
      <c r="X178" s="81"/>
      <c r="Y178" s="81" t="s">
        <v>486</v>
      </c>
      <c r="Z178" s="81">
        <v>114894</v>
      </c>
      <c r="AA178" s="81">
        <v>37</v>
      </c>
      <c r="AB178" s="81"/>
      <c r="AC178" s="81"/>
      <c r="AD178" s="91">
        <v>44839</v>
      </c>
      <c r="AE178" s="91">
        <v>45935</v>
      </c>
      <c r="AF178" s="81"/>
      <c r="AG178" s="81"/>
      <c r="AH178" s="92">
        <v>647499</v>
      </c>
      <c r="AI178" s="90" t="s">
        <v>667</v>
      </c>
      <c r="AJ178" s="81"/>
      <c r="AK178" s="81"/>
      <c r="AL178" s="81" t="e">
        <v>#N/A</v>
      </c>
      <c r="AM178" s="81"/>
      <c r="AN178" s="84" t="str">
        <f>VLOOKUP(AI178,DatoCC!$C$4:$E$29,2,0)</f>
        <v>011-01</v>
      </c>
      <c r="AO178" s="81" t="str">
        <f>VLOOKUP(AI178,DatoCC!$C$4:$E$29,3,0)</f>
        <v>Gerencia de Operaciones</v>
      </c>
      <c r="AP178" s="81" t="str">
        <f>CONCATENATE(I178," ",J178," ",M178," ",AO178)</f>
        <v>Camioneta  Maxus SFRK-65 Gerencia de Operaciones</v>
      </c>
      <c r="AQ178" s="81" t="s">
        <v>1995</v>
      </c>
      <c r="AR178" s="81" t="s">
        <v>40</v>
      </c>
      <c r="AS178" s="81" t="s">
        <v>1202</v>
      </c>
      <c r="AT178" s="81" t="s">
        <v>1992</v>
      </c>
      <c r="AU178" s="81" t="s">
        <v>1766</v>
      </c>
      <c r="AV178" s="81"/>
    </row>
    <row r="179" spans="1:48" ht="12" customHeight="1" x14ac:dyDescent="0.25">
      <c r="A179" s="81">
        <v>182</v>
      </c>
      <c r="B179" s="81" t="s">
        <v>1202</v>
      </c>
      <c r="C179" s="81"/>
      <c r="D179" s="81">
        <v>300</v>
      </c>
      <c r="E179" s="81" t="s">
        <v>1159</v>
      </c>
      <c r="F179" s="81" t="s">
        <v>1203</v>
      </c>
      <c r="G179" s="81">
        <v>17</v>
      </c>
      <c r="H179" s="90" t="s">
        <v>16</v>
      </c>
      <c r="I179" s="81" t="s">
        <v>30</v>
      </c>
      <c r="J179" s="81" t="s">
        <v>31</v>
      </c>
      <c r="K179" s="81" t="s">
        <v>824</v>
      </c>
      <c r="L179" s="81"/>
      <c r="M179" s="107" t="s">
        <v>786</v>
      </c>
      <c r="N179" s="81">
        <v>2022</v>
      </c>
      <c r="O179" s="81" t="s">
        <v>1224</v>
      </c>
      <c r="P179" s="81" t="s">
        <v>43</v>
      </c>
      <c r="Q179" s="81" t="s">
        <v>70</v>
      </c>
      <c r="R179" s="81" t="s">
        <v>45</v>
      </c>
      <c r="S179" s="81" t="s">
        <v>791</v>
      </c>
      <c r="T179" s="81" t="s">
        <v>788</v>
      </c>
      <c r="U179" s="81"/>
      <c r="V179" s="81"/>
      <c r="W179" s="81" t="s">
        <v>1225</v>
      </c>
      <c r="X179" s="81"/>
      <c r="Y179" s="81" t="s">
        <v>503</v>
      </c>
      <c r="Z179" s="81">
        <v>593545</v>
      </c>
      <c r="AA179" s="81">
        <v>37</v>
      </c>
      <c r="AB179" s="81"/>
      <c r="AC179" s="81"/>
      <c r="AD179" s="91">
        <v>44732</v>
      </c>
      <c r="AE179" s="91">
        <v>45828</v>
      </c>
      <c r="AF179" s="81"/>
      <c r="AG179" s="81"/>
      <c r="AH179" s="92">
        <v>1094846</v>
      </c>
      <c r="AI179" s="90" t="s">
        <v>447</v>
      </c>
      <c r="AJ179" s="81"/>
      <c r="AK179" s="81"/>
      <c r="AL179" s="81" t="s">
        <v>789</v>
      </c>
      <c r="AM179" s="81"/>
      <c r="AN179" s="84" t="str">
        <f>VLOOKUP(AI179,DatoCC!$C$4:$E$29,2,0)</f>
        <v>009-01</v>
      </c>
      <c r="AO179" s="81" t="str">
        <f>VLOOKUP(AI179,DatoCC!$C$4:$E$29,3,0)</f>
        <v>Bodega Central</v>
      </c>
      <c r="AP179" s="81" t="str">
        <f>CONCATENATE(I179," ",J179," ",M179," ",AO179)</f>
        <v>Camioneta Nissan RYJD-51 Bodega Central</v>
      </c>
      <c r="AQ179" s="81" t="s">
        <v>2001</v>
      </c>
      <c r="AR179" s="81" t="s">
        <v>1979</v>
      </c>
      <c r="AS179" s="81" t="s">
        <v>1996</v>
      </c>
      <c r="AT179" s="81" t="s">
        <v>1992</v>
      </c>
      <c r="AU179" s="81" t="s">
        <v>1977</v>
      </c>
      <c r="AV179" s="81"/>
    </row>
    <row r="180" spans="1:48" ht="12" customHeight="1" x14ac:dyDescent="0.25">
      <c r="A180" s="81">
        <v>181</v>
      </c>
      <c r="B180" s="81" t="s">
        <v>1202</v>
      </c>
      <c r="C180" s="81"/>
      <c r="D180" s="81">
        <v>300</v>
      </c>
      <c r="E180" s="81" t="s">
        <v>1159</v>
      </c>
      <c r="F180" s="81" t="s">
        <v>1203</v>
      </c>
      <c r="G180" s="81">
        <v>17</v>
      </c>
      <c r="H180" s="90" t="s">
        <v>16</v>
      </c>
      <c r="I180" s="81" t="s">
        <v>1164</v>
      </c>
      <c r="J180" s="81" t="s">
        <v>298</v>
      </c>
      <c r="K180" s="81" t="s">
        <v>818</v>
      </c>
      <c r="L180" s="81"/>
      <c r="M180" s="107" t="s">
        <v>819</v>
      </c>
      <c r="N180" s="81">
        <v>2022</v>
      </c>
      <c r="O180" s="81" t="s">
        <v>1295</v>
      </c>
      <c r="P180" s="81" t="s">
        <v>69</v>
      </c>
      <c r="Q180" s="81" t="s">
        <v>263</v>
      </c>
      <c r="R180" s="81" t="s">
        <v>45</v>
      </c>
      <c r="S180" s="81" t="s">
        <v>820</v>
      </c>
      <c r="T180" s="81" t="s">
        <v>821</v>
      </c>
      <c r="U180" s="81"/>
      <c r="V180" s="81"/>
      <c r="W180" s="81" t="s">
        <v>1225</v>
      </c>
      <c r="X180" s="81"/>
      <c r="Y180" s="81" t="s">
        <v>516</v>
      </c>
      <c r="Z180" s="90">
        <v>305847</v>
      </c>
      <c r="AA180" s="81">
        <v>37</v>
      </c>
      <c r="AB180" s="81"/>
      <c r="AC180" s="81"/>
      <c r="AD180" s="91">
        <v>44805</v>
      </c>
      <c r="AE180" s="91">
        <v>45901</v>
      </c>
      <c r="AF180" s="81"/>
      <c r="AG180" s="81"/>
      <c r="AH180" s="92">
        <v>3338131</v>
      </c>
      <c r="AI180" s="90" t="s">
        <v>447</v>
      </c>
      <c r="AJ180" s="81"/>
      <c r="AK180" s="81"/>
      <c r="AL180" s="81" t="s">
        <v>447</v>
      </c>
      <c r="AM180" s="81"/>
      <c r="AN180" s="84" t="str">
        <f>VLOOKUP(AI180,DatoCC!$C$4:$E$29,2,0)</f>
        <v>009-01</v>
      </c>
      <c r="AO180" s="81" t="str">
        <f>VLOOKUP(AI180,DatoCC!$C$4:$E$29,3,0)</f>
        <v>Bodega Central</v>
      </c>
      <c r="AP180" s="81" t="str">
        <f>CONCATENATE(I180," ",J180," ",M180," ",AO180)</f>
        <v>CAMIÓN VOLVO SDFJ-53 Bodega Central</v>
      </c>
      <c r="AQ180" s="81" t="s">
        <v>2000</v>
      </c>
      <c r="AR180" s="81" t="s">
        <v>1979</v>
      </c>
      <c r="AS180" s="81" t="s">
        <v>1996</v>
      </c>
      <c r="AT180" s="81" t="s">
        <v>1992</v>
      </c>
      <c r="AU180" s="81" t="s">
        <v>1977</v>
      </c>
      <c r="AV180" s="81"/>
    </row>
    <row r="181" spans="1:48" ht="12" customHeight="1" x14ac:dyDescent="0.25">
      <c r="A181" s="81">
        <v>232</v>
      </c>
      <c r="B181" s="81" t="s">
        <v>1202</v>
      </c>
      <c r="C181" s="81"/>
      <c r="D181" s="81">
        <v>300</v>
      </c>
      <c r="E181" s="81" t="s">
        <v>1159</v>
      </c>
      <c r="F181" s="81" t="s">
        <v>1203</v>
      </c>
      <c r="G181" s="81">
        <v>18</v>
      </c>
      <c r="H181" s="90" t="s">
        <v>16</v>
      </c>
      <c r="I181" s="81" t="s">
        <v>1164</v>
      </c>
      <c r="J181" s="81" t="s">
        <v>76</v>
      </c>
      <c r="K181" s="81" t="s">
        <v>1296</v>
      </c>
      <c r="L181" s="81"/>
      <c r="M181" s="107" t="s">
        <v>1067</v>
      </c>
      <c r="N181" s="81">
        <v>2024</v>
      </c>
      <c r="O181" s="81" t="s">
        <v>79</v>
      </c>
      <c r="P181" s="81" t="s">
        <v>43</v>
      </c>
      <c r="Q181" s="81" t="s">
        <v>263</v>
      </c>
      <c r="R181" s="81" t="s">
        <v>45</v>
      </c>
      <c r="S181" s="81" t="s">
        <v>1068</v>
      </c>
      <c r="T181" s="81" t="s">
        <v>1069</v>
      </c>
      <c r="U181" s="81"/>
      <c r="V181" s="81"/>
      <c r="W181" s="81" t="s">
        <v>1225</v>
      </c>
      <c r="X181" s="81"/>
      <c r="Y181" s="81" t="s">
        <v>486</v>
      </c>
      <c r="Z181" s="81">
        <v>127013</v>
      </c>
      <c r="AA181" s="81">
        <v>25</v>
      </c>
      <c r="AB181" s="81"/>
      <c r="AC181" s="81"/>
      <c r="AD181" s="91">
        <v>45356</v>
      </c>
      <c r="AE181" s="91">
        <v>46086</v>
      </c>
      <c r="AF181" s="81"/>
      <c r="AG181" s="81"/>
      <c r="AH181" s="92">
        <v>1327168</v>
      </c>
      <c r="AI181" s="90" t="s">
        <v>543</v>
      </c>
      <c r="AJ181" s="81"/>
      <c r="AK181" s="81"/>
      <c r="AL181" s="81" t="s">
        <v>794</v>
      </c>
      <c r="AM181" s="81"/>
      <c r="AN181" s="84" t="str">
        <f>VLOOKUP(AI181,DatoCC!$C$4:$E$29,2,0)</f>
        <v>021-11</v>
      </c>
      <c r="AO181" s="81" t="str">
        <f>VLOOKUP(AI181,DatoCC!$C$4:$E$29,3,0)</f>
        <v>Inca de Oro</v>
      </c>
      <c r="AP181" s="81" t="str">
        <f>CONCATENATE(I181," ",J181," ",M181," ",AO181)</f>
        <v>CAMIÓN Chevrolet TBDG-40 Inca de Oro</v>
      </c>
      <c r="AQ181" s="81" t="s">
        <v>1995</v>
      </c>
      <c r="AR181" s="81" t="s">
        <v>1979</v>
      </c>
      <c r="AS181" s="81" t="s">
        <v>1996</v>
      </c>
      <c r="AT181" s="81" t="s">
        <v>1992</v>
      </c>
      <c r="AU181" s="81" t="s">
        <v>1977</v>
      </c>
      <c r="AV181" s="81"/>
    </row>
    <row r="182" spans="1:48" ht="12" customHeight="1" x14ac:dyDescent="0.25">
      <c r="A182" s="81">
        <v>180</v>
      </c>
      <c r="B182" s="81" t="s">
        <v>1202</v>
      </c>
      <c r="C182" s="81"/>
      <c r="D182" s="81">
        <v>300</v>
      </c>
      <c r="E182" s="81" t="s">
        <v>1159</v>
      </c>
      <c r="F182" s="81" t="s">
        <v>1203</v>
      </c>
      <c r="G182" s="81">
        <v>9</v>
      </c>
      <c r="H182" s="90" t="s">
        <v>16</v>
      </c>
      <c r="I182" s="81" t="s">
        <v>30</v>
      </c>
      <c r="J182" s="81" t="s">
        <v>31</v>
      </c>
      <c r="K182" s="81" t="s">
        <v>744</v>
      </c>
      <c r="L182" s="81"/>
      <c r="M182" s="107" t="s">
        <v>830</v>
      </c>
      <c r="N182" s="81">
        <v>2022</v>
      </c>
      <c r="O182" s="81" t="s">
        <v>1224</v>
      </c>
      <c r="P182" s="81" t="s">
        <v>43</v>
      </c>
      <c r="Q182" s="81" t="s">
        <v>23</v>
      </c>
      <c r="R182" s="81" t="s">
        <v>45</v>
      </c>
      <c r="S182" s="81" t="s">
        <v>831</v>
      </c>
      <c r="T182" s="81" t="s">
        <v>832</v>
      </c>
      <c r="U182" s="81"/>
      <c r="V182" s="81"/>
      <c r="W182" s="81" t="s">
        <v>1225</v>
      </c>
      <c r="X182" s="81"/>
      <c r="Y182" s="81" t="s">
        <v>486</v>
      </c>
      <c r="Z182" s="81">
        <v>114465</v>
      </c>
      <c r="AA182" s="81">
        <v>37</v>
      </c>
      <c r="AB182" s="81"/>
      <c r="AC182" s="81"/>
      <c r="AD182" s="91">
        <v>44819</v>
      </c>
      <c r="AE182" s="91">
        <v>45915</v>
      </c>
      <c r="AF182" s="81"/>
      <c r="AG182" s="81"/>
      <c r="AH182" s="92">
        <v>918952</v>
      </c>
      <c r="AI182" s="90" t="s">
        <v>789</v>
      </c>
      <c r="AJ182" s="81"/>
      <c r="AK182" s="81"/>
      <c r="AL182" s="81" t="s">
        <v>129</v>
      </c>
      <c r="AM182" s="81"/>
      <c r="AN182" s="84" t="str">
        <f>VLOOKUP(AI182,DatoCC!$C$4:$E$29,2,0)</f>
        <v>006-09</v>
      </c>
      <c r="AO182" s="81" t="str">
        <f>VLOOKUP(AI182,DatoCC!$C$4:$E$29,3,0)</f>
        <v>Taller Mecánico La Serena</v>
      </c>
      <c r="AP182" s="81" t="str">
        <f>CONCATENATE(I182," ",J182," ",M182," ",AO182)</f>
        <v>Camioneta Nissan SFHS-83 Taller Mecánico La Serena</v>
      </c>
      <c r="AQ182" s="81" t="s">
        <v>1995</v>
      </c>
      <c r="AR182" s="81" t="s">
        <v>1979</v>
      </c>
      <c r="AS182" s="81" t="s">
        <v>1996</v>
      </c>
      <c r="AT182" s="81" t="s">
        <v>1992</v>
      </c>
      <c r="AU182" s="81" t="s">
        <v>1977</v>
      </c>
      <c r="AV182" s="81"/>
    </row>
    <row r="183" spans="1:48" ht="12" customHeight="1" x14ac:dyDescent="0.25">
      <c r="A183" s="81">
        <v>212</v>
      </c>
      <c r="B183" s="81" t="s">
        <v>1202</v>
      </c>
      <c r="C183" s="81" t="s">
        <v>1297</v>
      </c>
      <c r="D183" s="81">
        <v>300</v>
      </c>
      <c r="E183" s="81" t="s">
        <v>1159</v>
      </c>
      <c r="F183" s="81" t="s">
        <v>1203</v>
      </c>
      <c r="G183" s="81">
        <v>2</v>
      </c>
      <c r="H183" s="90" t="s">
        <v>40</v>
      </c>
      <c r="I183" s="81" t="s">
        <v>1164</v>
      </c>
      <c r="J183" s="81" t="s">
        <v>298</v>
      </c>
      <c r="K183" s="81" t="s">
        <v>989</v>
      </c>
      <c r="L183" s="81"/>
      <c r="M183" s="107" t="s">
        <v>1009</v>
      </c>
      <c r="N183" s="81">
        <v>2023</v>
      </c>
      <c r="O183" s="81" t="s">
        <v>991</v>
      </c>
      <c r="P183" s="81" t="s">
        <v>112</v>
      </c>
      <c r="Q183" s="81" t="s">
        <v>175</v>
      </c>
      <c r="R183" s="81" t="s">
        <v>45</v>
      </c>
      <c r="S183" s="81" t="s">
        <v>1010</v>
      </c>
      <c r="T183" s="81" t="s">
        <v>1011</v>
      </c>
      <c r="U183" s="81"/>
      <c r="V183" s="81"/>
      <c r="W183" s="81" t="s">
        <v>1225</v>
      </c>
      <c r="X183" s="81"/>
      <c r="Y183" s="81" t="s">
        <v>486</v>
      </c>
      <c r="Z183" s="81">
        <v>118195</v>
      </c>
      <c r="AA183" s="81">
        <v>37</v>
      </c>
      <c r="AB183" s="81"/>
      <c r="AC183" s="81"/>
      <c r="AD183" s="91">
        <v>44972</v>
      </c>
      <c r="AE183" s="91">
        <v>46068</v>
      </c>
      <c r="AF183" s="81"/>
      <c r="AG183" s="81"/>
      <c r="AH183" s="92">
        <v>4240700</v>
      </c>
      <c r="AI183" s="90" t="s">
        <v>512</v>
      </c>
      <c r="AJ183" s="81"/>
      <c r="AK183" s="81"/>
      <c r="AL183" s="81" t="s">
        <v>512</v>
      </c>
      <c r="AM183" s="81"/>
      <c r="AN183" s="84" t="str">
        <f>VLOOKUP(AI183,DatoCC!$C$4:$E$29,2,0)</f>
        <v>30-02-01</v>
      </c>
      <c r="AO183" s="81" t="str">
        <f>VLOOKUP(AI183,DatoCC!$C$4:$E$29,3,0)</f>
        <v>Operaciones Mina Santos</v>
      </c>
      <c r="AP183" s="81" t="str">
        <f>CONCATENATE(I183," ",J183," ",M183," ",AO183)</f>
        <v>CAMIÓN VOLVO SPCK-90 Operaciones Mina Santos</v>
      </c>
      <c r="AQ183" s="81" t="s">
        <v>1995</v>
      </c>
      <c r="AR183" s="81" t="s">
        <v>40</v>
      </c>
      <c r="AS183" s="81" t="s">
        <v>1202</v>
      </c>
      <c r="AT183" s="81" t="s">
        <v>1992</v>
      </c>
      <c r="AU183" s="81" t="s">
        <v>1977</v>
      </c>
      <c r="AV183" s="81"/>
    </row>
    <row r="184" spans="1:48" ht="12" customHeight="1" x14ac:dyDescent="0.25">
      <c r="A184" s="81">
        <v>160</v>
      </c>
      <c r="B184" s="81" t="s">
        <v>1202</v>
      </c>
      <c r="C184" s="81" t="s">
        <v>1298</v>
      </c>
      <c r="D184" s="81">
        <v>300</v>
      </c>
      <c r="E184" s="81" t="s">
        <v>1159</v>
      </c>
      <c r="F184" s="81" t="s">
        <v>1203</v>
      </c>
      <c r="G184" s="81">
        <v>2</v>
      </c>
      <c r="H184" s="90" t="s">
        <v>40</v>
      </c>
      <c r="I184" s="81" t="s">
        <v>1164</v>
      </c>
      <c r="J184" s="81" t="s">
        <v>298</v>
      </c>
      <c r="K184" s="81" t="s">
        <v>1299</v>
      </c>
      <c r="L184" s="81"/>
      <c r="M184" s="90" t="s">
        <v>868</v>
      </c>
      <c r="N184" s="81">
        <v>2022</v>
      </c>
      <c r="O184" s="81" t="s">
        <v>456</v>
      </c>
      <c r="P184" s="81" t="s">
        <v>112</v>
      </c>
      <c r="Q184" s="81" t="s">
        <v>175</v>
      </c>
      <c r="R184" s="81" t="s">
        <v>45</v>
      </c>
      <c r="S184" s="81" t="s">
        <v>869</v>
      </c>
      <c r="T184" s="81" t="s">
        <v>870</v>
      </c>
      <c r="U184" s="81"/>
      <c r="V184" s="81"/>
      <c r="W184" s="81" t="s">
        <v>1225</v>
      </c>
      <c r="X184" s="81"/>
      <c r="Y184" s="81" t="s">
        <v>503</v>
      </c>
      <c r="Z184" s="81">
        <v>595393</v>
      </c>
      <c r="AA184" s="81">
        <v>25</v>
      </c>
      <c r="AB184" s="81"/>
      <c r="AC184" s="81"/>
      <c r="AD184" s="91">
        <v>44839</v>
      </c>
      <c r="AE184" s="91">
        <v>45570</v>
      </c>
      <c r="AF184" s="81">
        <v>100813300</v>
      </c>
      <c r="AG184" s="81"/>
      <c r="AH184" s="92">
        <v>4032532</v>
      </c>
      <c r="AI184" s="90" t="s">
        <v>512</v>
      </c>
      <c r="AJ184" s="81"/>
      <c r="AK184" s="81"/>
      <c r="AL184" s="81" t="s">
        <v>512</v>
      </c>
      <c r="AM184" s="81"/>
      <c r="AN184" s="84" t="str">
        <f>VLOOKUP(AI184,DatoCC!$C$4:$E$29,2,0)</f>
        <v>30-02-01</v>
      </c>
      <c r="AO184" s="81" t="str">
        <f>VLOOKUP(AI184,DatoCC!$C$4:$E$29,3,0)</f>
        <v>Operaciones Mina Santos</v>
      </c>
      <c r="AP184" s="81" t="str">
        <f>CONCATENATE(I184," ",J184," ",M184," ",AO184)</f>
        <v>CAMIÓN VOLVO SDJD-95 Operaciones Mina Santos</v>
      </c>
      <c r="AQ184" s="81" t="s">
        <v>2001</v>
      </c>
      <c r="AR184" s="81" t="s">
        <v>40</v>
      </c>
      <c r="AS184" s="81" t="s">
        <v>1202</v>
      </c>
      <c r="AT184" s="81" t="s">
        <v>1992</v>
      </c>
      <c r="AU184" s="81" t="s">
        <v>1977</v>
      </c>
      <c r="AV184" s="81"/>
    </row>
    <row r="185" spans="1:48" ht="12" customHeight="1" x14ac:dyDescent="0.25">
      <c r="A185" s="81">
        <v>161</v>
      </c>
      <c r="B185" s="81" t="s">
        <v>1202</v>
      </c>
      <c r="C185" s="81" t="s">
        <v>1300</v>
      </c>
      <c r="D185" s="81">
        <v>300</v>
      </c>
      <c r="E185" s="81" t="s">
        <v>1159</v>
      </c>
      <c r="F185" s="81" t="s">
        <v>1203</v>
      </c>
      <c r="G185" s="81">
        <v>2</v>
      </c>
      <c r="H185" s="90" t="s">
        <v>40</v>
      </c>
      <c r="I185" s="81" t="s">
        <v>1164</v>
      </c>
      <c r="J185" s="81" t="s">
        <v>298</v>
      </c>
      <c r="K185" s="81" t="s">
        <v>1299</v>
      </c>
      <c r="L185" s="81"/>
      <c r="M185" s="90" t="s">
        <v>871</v>
      </c>
      <c r="N185" s="81">
        <v>2022</v>
      </c>
      <c r="O185" s="81" t="s">
        <v>456</v>
      </c>
      <c r="P185" s="81" t="s">
        <v>112</v>
      </c>
      <c r="Q185" s="81" t="s">
        <v>175</v>
      </c>
      <c r="R185" s="81" t="s">
        <v>45</v>
      </c>
      <c r="S185" s="81" t="s">
        <v>872</v>
      </c>
      <c r="T185" s="81" t="s">
        <v>873</v>
      </c>
      <c r="U185" s="81"/>
      <c r="V185" s="81"/>
      <c r="W185" s="81" t="s">
        <v>1225</v>
      </c>
      <c r="X185" s="81"/>
      <c r="Y185" s="81" t="s">
        <v>503</v>
      </c>
      <c r="Z185" s="81">
        <v>595393</v>
      </c>
      <c r="AA185" s="81">
        <v>25</v>
      </c>
      <c r="AB185" s="81"/>
      <c r="AC185" s="81"/>
      <c r="AD185" s="91">
        <v>44839</v>
      </c>
      <c r="AE185" s="91">
        <v>45570</v>
      </c>
      <c r="AF185" s="81">
        <v>100813300</v>
      </c>
      <c r="AG185" s="81"/>
      <c r="AH185" s="92">
        <v>4032532</v>
      </c>
      <c r="AI185" s="90" t="s">
        <v>512</v>
      </c>
      <c r="AJ185" s="81"/>
      <c r="AK185" s="81"/>
      <c r="AL185" s="81" t="s">
        <v>512</v>
      </c>
      <c r="AM185" s="81"/>
      <c r="AN185" s="84" t="str">
        <f>VLOOKUP(AI185,DatoCC!$C$4:$E$29,2,0)</f>
        <v>30-02-01</v>
      </c>
      <c r="AO185" s="81" t="str">
        <f>VLOOKUP(AI185,DatoCC!$C$4:$E$29,3,0)</f>
        <v>Operaciones Mina Santos</v>
      </c>
      <c r="AP185" s="81" t="str">
        <f>CONCATENATE(I185," ",J185," ",M185," ",AO185)</f>
        <v>CAMIÓN VOLVO SDJD-96 Operaciones Mina Santos</v>
      </c>
      <c r="AQ185" s="81" t="s">
        <v>2001</v>
      </c>
      <c r="AR185" s="81" t="s">
        <v>40</v>
      </c>
      <c r="AS185" s="81" t="s">
        <v>1202</v>
      </c>
      <c r="AT185" s="81" t="s">
        <v>1992</v>
      </c>
      <c r="AU185" s="81" t="s">
        <v>1977</v>
      </c>
      <c r="AV185" s="81"/>
    </row>
    <row r="186" spans="1:48" ht="12" customHeight="1" x14ac:dyDescent="0.25">
      <c r="A186" s="81">
        <v>168</v>
      </c>
      <c r="B186" s="81" t="s">
        <v>1202</v>
      </c>
      <c r="C186" s="81">
        <v>37985</v>
      </c>
      <c r="D186" s="81">
        <v>300</v>
      </c>
      <c r="E186" s="81" t="s">
        <v>1159</v>
      </c>
      <c r="F186" s="81" t="s">
        <v>1203</v>
      </c>
      <c r="G186" s="81">
        <v>2</v>
      </c>
      <c r="H186" s="90" t="s">
        <v>40</v>
      </c>
      <c r="I186" s="81" t="s">
        <v>399</v>
      </c>
      <c r="J186" s="81" t="s">
        <v>390</v>
      </c>
      <c r="K186" s="81">
        <v>416</v>
      </c>
      <c r="L186" s="81"/>
      <c r="M186" s="109" t="s">
        <v>2267</v>
      </c>
      <c r="N186" s="81">
        <v>2022</v>
      </c>
      <c r="O186" s="81" t="s">
        <v>399</v>
      </c>
      <c r="P186" s="81" t="s">
        <v>43</v>
      </c>
      <c r="Q186" s="81" t="s">
        <v>175</v>
      </c>
      <c r="R186" s="81" t="s">
        <v>45</v>
      </c>
      <c r="S186" s="81" t="s">
        <v>901</v>
      </c>
      <c r="T186" s="81" t="s">
        <v>902</v>
      </c>
      <c r="U186" s="81">
        <v>1345.3</v>
      </c>
      <c r="V186" s="81">
        <v>860.51469999999995</v>
      </c>
      <c r="W186" s="81" t="s">
        <v>1225</v>
      </c>
      <c r="X186" s="81"/>
      <c r="Y186" s="81" t="s">
        <v>1206</v>
      </c>
      <c r="Z186" s="81" t="s">
        <v>1301</v>
      </c>
      <c r="AA186" s="81">
        <v>38</v>
      </c>
      <c r="AB186" s="81">
        <v>3</v>
      </c>
      <c r="AC186" s="81"/>
      <c r="AD186" s="91">
        <v>44829</v>
      </c>
      <c r="AE186" s="91">
        <v>45986</v>
      </c>
      <c r="AF186" s="81">
        <v>98900</v>
      </c>
      <c r="AG186" s="81" t="s">
        <v>1231</v>
      </c>
      <c r="AH186" s="92">
        <v>3361684</v>
      </c>
      <c r="AI186" s="90" t="s">
        <v>512</v>
      </c>
      <c r="AJ186" s="81"/>
      <c r="AK186" s="81"/>
      <c r="AL186" s="81" t="s">
        <v>512</v>
      </c>
      <c r="AM186" s="81"/>
      <c r="AN186" s="84" t="str">
        <f>VLOOKUP(AI186,DatoCC!$C$4:$E$29,2,0)</f>
        <v>30-02-01</v>
      </c>
      <c r="AO186" s="81" t="str">
        <f>VLOOKUP(AI186,DatoCC!$C$4:$E$29,3,0)</f>
        <v>Operaciones Mina Santos</v>
      </c>
      <c r="AP186" s="81" t="str">
        <f>CONCATENATE(I186," ",J186," ",M186," ",AO186)</f>
        <v>Retroexcavadora CATERPILLAR SGXG-33 Operaciones Mina Santos</v>
      </c>
      <c r="AQ186" s="81" t="s">
        <v>1991</v>
      </c>
      <c r="AR186" s="81" t="s">
        <v>40</v>
      </c>
      <c r="AS186" s="81" t="s">
        <v>1202</v>
      </c>
      <c r="AT186" s="81" t="s">
        <v>1992</v>
      </c>
      <c r="AU186" s="81" t="s">
        <v>1977</v>
      </c>
      <c r="AV186" s="81"/>
    </row>
    <row r="187" spans="1:48" ht="12" customHeight="1" x14ac:dyDescent="0.25">
      <c r="A187" s="81">
        <v>196</v>
      </c>
      <c r="B187" s="81" t="s">
        <v>1202</v>
      </c>
      <c r="C187" s="81" t="s">
        <v>1302</v>
      </c>
      <c r="D187" s="81">
        <v>300</v>
      </c>
      <c r="E187" s="81" t="s">
        <v>1159</v>
      </c>
      <c r="F187" s="81" t="s">
        <v>1203</v>
      </c>
      <c r="G187" s="81">
        <v>2</v>
      </c>
      <c r="H187" s="90" t="s">
        <v>40</v>
      </c>
      <c r="I187" s="81" t="s">
        <v>1164</v>
      </c>
      <c r="J187" s="81" t="s">
        <v>953</v>
      </c>
      <c r="K187" s="81" t="s">
        <v>954</v>
      </c>
      <c r="L187" s="81"/>
      <c r="M187" s="90" t="s">
        <v>955</v>
      </c>
      <c r="N187" s="81">
        <v>2023</v>
      </c>
      <c r="O187" s="81" t="s">
        <v>956</v>
      </c>
      <c r="P187" s="81" t="s">
        <v>957</v>
      </c>
      <c r="Q187" s="81" t="s">
        <v>175</v>
      </c>
      <c r="R187" s="81" t="s">
        <v>958</v>
      </c>
      <c r="S187" s="81" t="s">
        <v>958</v>
      </c>
      <c r="T187" s="81" t="s">
        <v>959</v>
      </c>
      <c r="U187" s="81"/>
      <c r="V187" s="81"/>
      <c r="W187" s="81" t="s">
        <v>1225</v>
      </c>
      <c r="X187" s="81"/>
      <c r="Y187" s="81" t="s">
        <v>486</v>
      </c>
      <c r="Z187" s="81">
        <v>115874</v>
      </c>
      <c r="AA187" s="81">
        <v>37</v>
      </c>
      <c r="AB187" s="81">
        <v>3</v>
      </c>
      <c r="AC187" s="81">
        <v>4690000</v>
      </c>
      <c r="AD187" s="91">
        <v>44849</v>
      </c>
      <c r="AE187" s="91">
        <v>45945</v>
      </c>
      <c r="AF187" s="81"/>
      <c r="AG187" s="81"/>
      <c r="AH187" s="92">
        <v>1637948</v>
      </c>
      <c r="AI187" s="90" t="s">
        <v>512</v>
      </c>
      <c r="AJ187" s="81"/>
      <c r="AK187" s="81"/>
      <c r="AL187" s="81" t="s">
        <v>512</v>
      </c>
      <c r="AM187" s="81"/>
      <c r="AN187" s="84" t="str">
        <f>VLOOKUP(AI187,DatoCC!$C$4:$E$29,2,0)</f>
        <v>30-02-01</v>
      </c>
      <c r="AO187" s="81" t="str">
        <f>VLOOKUP(AI187,DatoCC!$C$4:$E$29,3,0)</f>
        <v>Operaciones Mina Santos</v>
      </c>
      <c r="AP187" s="81" t="str">
        <f>CONCATENATE(I187," ",J187," ",M187," ",AO187)</f>
        <v>CAMIÓN Machile PWYL-25 Operaciones Mina Santos</v>
      </c>
      <c r="AQ187" s="81" t="s">
        <v>1995</v>
      </c>
      <c r="AR187" s="81" t="s">
        <v>40</v>
      </c>
      <c r="AS187" s="81" t="s">
        <v>1202</v>
      </c>
      <c r="AT187" s="81" t="s">
        <v>1992</v>
      </c>
      <c r="AU187" s="81" t="s">
        <v>1977</v>
      </c>
      <c r="AV187" s="81"/>
    </row>
    <row r="188" spans="1:48" ht="12" customHeight="1" x14ac:dyDescent="0.25">
      <c r="A188" s="81">
        <v>218</v>
      </c>
      <c r="B188" s="81" t="s">
        <v>1202</v>
      </c>
      <c r="C188" s="81" t="s">
        <v>1303</v>
      </c>
      <c r="D188" s="81">
        <v>300</v>
      </c>
      <c r="E188" s="81" t="s">
        <v>1159</v>
      </c>
      <c r="F188" s="81" t="s">
        <v>1203</v>
      </c>
      <c r="G188" s="81">
        <v>2</v>
      </c>
      <c r="H188" s="90" t="s">
        <v>40</v>
      </c>
      <c r="I188" s="81" t="s">
        <v>478</v>
      </c>
      <c r="J188" s="81" t="s">
        <v>479</v>
      </c>
      <c r="K188" s="81" t="s">
        <v>1041</v>
      </c>
      <c r="L188" s="81"/>
      <c r="M188" s="90" t="s">
        <v>1042</v>
      </c>
      <c r="N188" s="81">
        <v>2023</v>
      </c>
      <c r="O188" s="81" t="s">
        <v>478</v>
      </c>
      <c r="P188" s="81"/>
      <c r="Q188" s="81"/>
      <c r="R188" s="81"/>
      <c r="S188" s="81" t="s">
        <v>1045</v>
      </c>
      <c r="T188" s="81" t="s">
        <v>1046</v>
      </c>
      <c r="U188" s="81"/>
      <c r="V188" s="81"/>
      <c r="W188" s="81" t="s">
        <v>1225</v>
      </c>
      <c r="X188" s="81"/>
      <c r="Y188" s="81" t="s">
        <v>486</v>
      </c>
      <c r="Z188" s="81">
        <v>120807</v>
      </c>
      <c r="AA188" s="81">
        <v>25</v>
      </c>
      <c r="AB188" s="81"/>
      <c r="AC188" s="81"/>
      <c r="AD188" s="91">
        <v>45051</v>
      </c>
      <c r="AE188" s="91">
        <v>45792</v>
      </c>
      <c r="AF188" s="81"/>
      <c r="AG188" s="81"/>
      <c r="AH188" s="92">
        <v>1373410</v>
      </c>
      <c r="AI188" s="90" t="s">
        <v>512</v>
      </c>
      <c r="AJ188" s="81"/>
      <c r="AK188" s="81"/>
      <c r="AL188" s="81" t="s">
        <v>512</v>
      </c>
      <c r="AM188" s="81"/>
      <c r="AN188" s="84" t="str">
        <f>VLOOKUP(AI188,DatoCC!$C$4:$E$29,2,0)</f>
        <v>30-02-01</v>
      </c>
      <c r="AO188" s="81" t="str">
        <f>VLOOKUP(AI188,DatoCC!$C$4:$E$29,3,0)</f>
        <v>Operaciones Mina Santos</v>
      </c>
      <c r="AP188" s="81" t="str">
        <f>CONCATENATE(I188," ",J188," ",M188," ",AO188)</f>
        <v>Grua Horquilla Toyota SVYY-47 Operaciones Mina Santos</v>
      </c>
      <c r="AQ188" s="81" t="s">
        <v>1995</v>
      </c>
      <c r="AR188" s="81" t="s">
        <v>40</v>
      </c>
      <c r="AS188" s="81" t="s">
        <v>1202</v>
      </c>
      <c r="AT188" s="81" t="s">
        <v>1992</v>
      </c>
      <c r="AU188" s="81" t="s">
        <v>1977</v>
      </c>
      <c r="AV188" s="81"/>
    </row>
    <row r="189" spans="1:48" ht="12" customHeight="1" x14ac:dyDescent="0.25">
      <c r="A189" s="81">
        <v>213</v>
      </c>
      <c r="B189" s="81" t="s">
        <v>1202</v>
      </c>
      <c r="C189" s="81" t="s">
        <v>1304</v>
      </c>
      <c r="D189" s="81">
        <v>300</v>
      </c>
      <c r="E189" s="81" t="s">
        <v>1159</v>
      </c>
      <c r="F189" s="81" t="s">
        <v>1203</v>
      </c>
      <c r="G189" s="81">
        <v>2</v>
      </c>
      <c r="H189" s="90" t="s">
        <v>40</v>
      </c>
      <c r="I189" s="81" t="s">
        <v>1164</v>
      </c>
      <c r="J189" s="81" t="s">
        <v>76</v>
      </c>
      <c r="K189" s="81" t="s">
        <v>1016</v>
      </c>
      <c r="L189" s="81"/>
      <c r="M189" s="90" t="s">
        <v>1021</v>
      </c>
      <c r="N189" s="81">
        <v>2023</v>
      </c>
      <c r="O189" s="81" t="s">
        <v>1018</v>
      </c>
      <c r="P189" s="81" t="s">
        <v>22</v>
      </c>
      <c r="Q189" s="81" t="s">
        <v>263</v>
      </c>
      <c r="R189" s="81" t="s">
        <v>45</v>
      </c>
      <c r="S189" s="81" t="s">
        <v>1022</v>
      </c>
      <c r="T189" s="81" t="s">
        <v>1023</v>
      </c>
      <c r="U189" s="81"/>
      <c r="V189" s="81"/>
      <c r="W189" s="81" t="s">
        <v>1225</v>
      </c>
      <c r="X189" s="81"/>
      <c r="Y189" s="81" t="s">
        <v>486</v>
      </c>
      <c r="Z189" s="81">
        <v>118192</v>
      </c>
      <c r="AA189" s="81">
        <v>37</v>
      </c>
      <c r="AB189" s="81"/>
      <c r="AC189" s="81"/>
      <c r="AD189" s="91">
        <v>44972</v>
      </c>
      <c r="AE189" s="91">
        <v>46068</v>
      </c>
      <c r="AF189" s="81"/>
      <c r="AG189" s="81"/>
      <c r="AH189" s="92">
        <v>1348836</v>
      </c>
      <c r="AI189" s="90" t="s">
        <v>512</v>
      </c>
      <c r="AJ189" s="81"/>
      <c r="AK189" s="81"/>
      <c r="AL189" s="81" t="s">
        <v>512</v>
      </c>
      <c r="AM189" s="81"/>
      <c r="AN189" s="84" t="str">
        <f>VLOOKUP(AI189,DatoCC!$C$4:$E$29,2,0)</f>
        <v>30-02-01</v>
      </c>
      <c r="AO189" s="81" t="str">
        <f>VLOOKUP(AI189,DatoCC!$C$4:$E$29,3,0)</f>
        <v>Operaciones Mina Santos</v>
      </c>
      <c r="AP189" s="81" t="str">
        <f>CONCATENATE(I189," ",J189," ",M189," ",AO189)</f>
        <v>CAMIÓN Chevrolet SRCV-87 Operaciones Mina Santos</v>
      </c>
      <c r="AQ189" s="81" t="s">
        <v>1995</v>
      </c>
      <c r="AR189" s="81" t="s">
        <v>40</v>
      </c>
      <c r="AS189" s="81" t="s">
        <v>1202</v>
      </c>
      <c r="AT189" s="81" t="s">
        <v>1992</v>
      </c>
      <c r="AU189" s="81" t="s">
        <v>1977</v>
      </c>
      <c r="AV189" s="81"/>
    </row>
    <row r="190" spans="1:48" ht="12" customHeight="1" x14ac:dyDescent="0.25">
      <c r="A190" s="81">
        <v>210</v>
      </c>
      <c r="B190" s="81" t="s">
        <v>1202</v>
      </c>
      <c r="C190" s="81" t="s">
        <v>1305</v>
      </c>
      <c r="D190" s="81">
        <v>300</v>
      </c>
      <c r="E190" s="81" t="s">
        <v>1159</v>
      </c>
      <c r="F190" s="81" t="s">
        <v>1160</v>
      </c>
      <c r="G190" s="81">
        <v>2</v>
      </c>
      <c r="H190" s="90" t="s">
        <v>40</v>
      </c>
      <c r="I190" s="81" t="s">
        <v>998</v>
      </c>
      <c r="J190" s="81" t="s">
        <v>999</v>
      </c>
      <c r="K190" s="81" t="s">
        <v>1000</v>
      </c>
      <c r="L190" s="81"/>
      <c r="M190" s="90">
        <v>91</v>
      </c>
      <c r="N190" s="81">
        <v>2023</v>
      </c>
      <c r="O190" s="81" t="s">
        <v>998</v>
      </c>
      <c r="P190" s="81" t="s">
        <v>958</v>
      </c>
      <c r="Q190" s="81"/>
      <c r="R190" s="81" t="s">
        <v>45</v>
      </c>
      <c r="S190" s="81"/>
      <c r="T190" s="81" t="s">
        <v>1306</v>
      </c>
      <c r="U190" s="81"/>
      <c r="V190" s="81"/>
      <c r="W190" s="81" t="s">
        <v>1163</v>
      </c>
      <c r="X190" s="81"/>
      <c r="Y190" s="81" t="s">
        <v>486</v>
      </c>
      <c r="Z190" s="81">
        <v>116328</v>
      </c>
      <c r="AA190" s="81">
        <v>19</v>
      </c>
      <c r="AB190" s="81"/>
      <c r="AC190" s="81"/>
      <c r="AD190" s="91">
        <v>44900</v>
      </c>
      <c r="AE190" s="91">
        <v>45448</v>
      </c>
      <c r="AF190" s="81"/>
      <c r="AG190" s="81"/>
      <c r="AH190" s="92">
        <v>1304741</v>
      </c>
      <c r="AI190" s="90" t="s">
        <v>512</v>
      </c>
      <c r="AJ190" s="81"/>
      <c r="AK190" s="81"/>
      <c r="AL190" s="81" t="e">
        <v>#N/A</v>
      </c>
      <c r="AM190" s="81"/>
      <c r="AN190" s="84" t="str">
        <f>VLOOKUP(AI190,DatoCC!$C$4:$E$29,2,0)</f>
        <v>30-02-01</v>
      </c>
      <c r="AO190" s="81" t="str">
        <f>VLOOKUP(AI190,DatoCC!$C$4:$E$29,3,0)</f>
        <v>Operaciones Mina Santos</v>
      </c>
      <c r="AP190" s="81" t="str">
        <f>CONCATENATE(I190," ",J190," ",M190," ",AO190)</f>
        <v>Torre Iluminacion HIMOINSA 91 Operaciones Mina Santos</v>
      </c>
      <c r="AQ190" s="81" t="s">
        <v>1995</v>
      </c>
      <c r="AR190" s="81" t="s">
        <v>40</v>
      </c>
      <c r="AS190" s="81" t="s">
        <v>1202</v>
      </c>
      <c r="AT190" s="81" t="s">
        <v>1992</v>
      </c>
      <c r="AU190" s="81" t="s">
        <v>1977</v>
      </c>
      <c r="AV190" s="81"/>
    </row>
    <row r="191" spans="1:48" ht="12" customHeight="1" x14ac:dyDescent="0.25">
      <c r="A191" s="81">
        <v>211</v>
      </c>
      <c r="B191" s="81" t="s">
        <v>1202</v>
      </c>
      <c r="C191" s="81" t="s">
        <v>1307</v>
      </c>
      <c r="D191" s="81">
        <v>300</v>
      </c>
      <c r="E191" s="81" t="s">
        <v>1159</v>
      </c>
      <c r="F191" s="81" t="s">
        <v>1160</v>
      </c>
      <c r="G191" s="81">
        <v>2</v>
      </c>
      <c r="H191" s="90" t="s">
        <v>40</v>
      </c>
      <c r="I191" s="81" t="s">
        <v>998</v>
      </c>
      <c r="J191" s="81" t="s">
        <v>999</v>
      </c>
      <c r="K191" s="81" t="s">
        <v>1000</v>
      </c>
      <c r="L191" s="81"/>
      <c r="M191" s="90">
        <v>92</v>
      </c>
      <c r="N191" s="81">
        <v>2023</v>
      </c>
      <c r="O191" s="81" t="s">
        <v>998</v>
      </c>
      <c r="P191" s="81" t="s">
        <v>958</v>
      </c>
      <c r="Q191" s="81"/>
      <c r="R191" s="81" t="s">
        <v>45</v>
      </c>
      <c r="S191" s="81"/>
      <c r="T191" s="81" t="s">
        <v>1308</v>
      </c>
      <c r="U191" s="81"/>
      <c r="V191" s="81"/>
      <c r="W191" s="81" t="s">
        <v>1163</v>
      </c>
      <c r="X191" s="81"/>
      <c r="Y191" s="81" t="s">
        <v>486</v>
      </c>
      <c r="Z191" s="81">
        <v>116328</v>
      </c>
      <c r="AA191" s="81">
        <v>19</v>
      </c>
      <c r="AB191" s="81"/>
      <c r="AC191" s="81"/>
      <c r="AD191" s="91">
        <v>44900</v>
      </c>
      <c r="AE191" s="91">
        <v>45448</v>
      </c>
      <c r="AF191" s="81"/>
      <c r="AG191" s="81"/>
      <c r="AH191" s="92">
        <v>1304741</v>
      </c>
      <c r="AI191" s="90" t="s">
        <v>512</v>
      </c>
      <c r="AJ191" s="81"/>
      <c r="AK191" s="81"/>
      <c r="AL191" s="81" t="e">
        <v>#N/A</v>
      </c>
      <c r="AM191" s="81"/>
      <c r="AN191" s="84" t="str">
        <f>VLOOKUP(AI191,DatoCC!$C$4:$E$29,2,0)</f>
        <v>30-02-01</v>
      </c>
      <c r="AO191" s="81" t="str">
        <f>VLOOKUP(AI191,DatoCC!$C$4:$E$29,3,0)</f>
        <v>Operaciones Mina Santos</v>
      </c>
      <c r="AP191" s="81" t="str">
        <f>CONCATENATE(I191," ",J191," ",M191," ",AO191)</f>
        <v>Torre Iluminacion HIMOINSA 92 Operaciones Mina Santos</v>
      </c>
      <c r="AQ191" s="81" t="s">
        <v>1995</v>
      </c>
      <c r="AR191" s="81" t="s">
        <v>40</v>
      </c>
      <c r="AS191" s="81" t="s">
        <v>1202</v>
      </c>
      <c r="AT191" s="81" t="s">
        <v>1992</v>
      </c>
      <c r="AU191" s="81" t="s">
        <v>1977</v>
      </c>
      <c r="AV191" s="81"/>
    </row>
    <row r="192" spans="1:48" ht="12" customHeight="1" x14ac:dyDescent="0.25">
      <c r="A192" s="81">
        <v>193</v>
      </c>
      <c r="B192" s="81" t="s">
        <v>1202</v>
      </c>
      <c r="C192" s="81">
        <v>37255</v>
      </c>
      <c r="D192" s="81">
        <v>300</v>
      </c>
      <c r="E192" s="81" t="s">
        <v>1159</v>
      </c>
      <c r="F192" s="81" t="s">
        <v>1203</v>
      </c>
      <c r="G192" s="81">
        <v>29</v>
      </c>
      <c r="H192" s="90" t="s">
        <v>40</v>
      </c>
      <c r="I192" s="81" t="s">
        <v>213</v>
      </c>
      <c r="J192" s="81" t="s">
        <v>390</v>
      </c>
      <c r="K192" s="81" t="s">
        <v>1204</v>
      </c>
      <c r="L192" s="81"/>
      <c r="M192" s="109" t="s">
        <v>943</v>
      </c>
      <c r="N192" s="81">
        <v>2023</v>
      </c>
      <c r="O192" s="81" t="s">
        <v>213</v>
      </c>
      <c r="P192" s="81" t="s">
        <v>43</v>
      </c>
      <c r="Q192" s="81" t="s">
        <v>175</v>
      </c>
      <c r="R192" s="81" t="s">
        <v>45</v>
      </c>
      <c r="S192" s="81" t="s">
        <v>944</v>
      </c>
      <c r="T192" s="81" t="s">
        <v>945</v>
      </c>
      <c r="U192" s="81"/>
      <c r="V192" s="81"/>
      <c r="W192" s="81" t="s">
        <v>1205</v>
      </c>
      <c r="X192" s="81"/>
      <c r="Y192" s="81" t="s">
        <v>1206</v>
      </c>
      <c r="Z192" s="81" t="s">
        <v>1309</v>
      </c>
      <c r="AA192" s="81">
        <v>36</v>
      </c>
      <c r="AB192" s="81"/>
      <c r="AC192" s="81"/>
      <c r="AD192" s="91">
        <v>45071</v>
      </c>
      <c r="AE192" s="91">
        <v>46137</v>
      </c>
      <c r="AF192" s="81" t="s">
        <v>1310</v>
      </c>
      <c r="AG192" s="81" t="s">
        <v>1311</v>
      </c>
      <c r="AH192" s="92">
        <v>31794121</v>
      </c>
      <c r="AI192" s="90" t="s">
        <v>343</v>
      </c>
      <c r="AJ192" s="81"/>
      <c r="AK192" s="81"/>
      <c r="AL192" s="81" t="s">
        <v>343</v>
      </c>
      <c r="AM192" s="81" t="s">
        <v>1312</v>
      </c>
      <c r="AN192" s="84" t="str">
        <f>VLOOKUP(AI192,DatoCC!$C$4:$E$29,2,0)</f>
        <v>31-01-02</v>
      </c>
      <c r="AO192" s="81" t="str">
        <f>VLOOKUP(AI192,DatoCC!$C$4:$E$29,3,0)</f>
        <v>Operaciones Mina, Mantos de la Luna</v>
      </c>
      <c r="AP192" s="81" t="str">
        <f>CONCATENATE(I192," ",J192," ",M192," ",AO192)</f>
        <v>Scoop CATERPILLAR SSDB-56 Operaciones Mina, Mantos de la Luna</v>
      </c>
      <c r="AQ192" s="81" t="s">
        <v>1991</v>
      </c>
      <c r="AR192" s="81" t="s">
        <v>40</v>
      </c>
      <c r="AS192" s="81" t="s">
        <v>1202</v>
      </c>
      <c r="AT192" s="81" t="s">
        <v>1992</v>
      </c>
      <c r="AU192" s="81" t="s">
        <v>1977</v>
      </c>
      <c r="AV192" s="81"/>
    </row>
    <row r="193" spans="1:48" ht="12" customHeight="1" x14ac:dyDescent="0.25">
      <c r="A193" s="81">
        <v>194</v>
      </c>
      <c r="B193" s="81" t="s">
        <v>1202</v>
      </c>
      <c r="C193" s="81">
        <v>41516</v>
      </c>
      <c r="D193" s="81">
        <v>300</v>
      </c>
      <c r="E193" s="81" t="s">
        <v>1159</v>
      </c>
      <c r="F193" s="81" t="s">
        <v>1203</v>
      </c>
      <c r="G193" s="81">
        <v>29</v>
      </c>
      <c r="H193" s="90" t="s">
        <v>40</v>
      </c>
      <c r="I193" s="81" t="s">
        <v>1164</v>
      </c>
      <c r="J193" s="81" t="s">
        <v>298</v>
      </c>
      <c r="K193" s="81" t="s">
        <v>850</v>
      </c>
      <c r="L193" s="81"/>
      <c r="M193" s="107" t="s">
        <v>946</v>
      </c>
      <c r="N193" s="81">
        <v>2023</v>
      </c>
      <c r="O193" s="81" t="s">
        <v>132</v>
      </c>
      <c r="P193" s="81" t="s">
        <v>69</v>
      </c>
      <c r="Q193" s="81" t="s">
        <v>175</v>
      </c>
      <c r="R193" s="81" t="s">
        <v>45</v>
      </c>
      <c r="S193" s="81" t="s">
        <v>947</v>
      </c>
      <c r="T193" s="81" t="s">
        <v>948</v>
      </c>
      <c r="U193" s="81"/>
      <c r="V193" s="81"/>
      <c r="W193" s="81" t="s">
        <v>1225</v>
      </c>
      <c r="X193" s="81"/>
      <c r="Y193" s="81" t="s">
        <v>1286</v>
      </c>
      <c r="Z193" s="81">
        <v>7015748</v>
      </c>
      <c r="AA193" s="81">
        <v>37</v>
      </c>
      <c r="AB193" s="81"/>
      <c r="AC193" s="81">
        <v>15971126</v>
      </c>
      <c r="AD193" s="91">
        <v>44878</v>
      </c>
      <c r="AE193" s="91">
        <v>45974</v>
      </c>
      <c r="AF193" s="81">
        <v>213167043</v>
      </c>
      <c r="AG193" s="81"/>
      <c r="AH193" s="92">
        <v>5262449</v>
      </c>
      <c r="AI193" s="90" t="s">
        <v>343</v>
      </c>
      <c r="AJ193" s="81"/>
      <c r="AK193" s="81"/>
      <c r="AL193" s="81" t="s">
        <v>343</v>
      </c>
      <c r="AM193" s="81"/>
      <c r="AN193" s="84" t="str">
        <f>VLOOKUP(AI193,DatoCC!$C$4:$E$29,2,0)</f>
        <v>31-01-02</v>
      </c>
      <c r="AO193" s="81" t="str">
        <f>VLOOKUP(AI193,DatoCC!$C$4:$E$29,3,0)</f>
        <v>Operaciones Mina, Mantos de la Luna</v>
      </c>
      <c r="AP193" s="81" t="str">
        <f>CONCATENATE(I193," ",J193," ",M193," ",AO193)</f>
        <v>CAMIÓN VOLVO SHJS-81 Operaciones Mina, Mantos de la Luna</v>
      </c>
      <c r="AQ193" s="81" t="s">
        <v>2003</v>
      </c>
      <c r="AR193" s="81" t="s">
        <v>40</v>
      </c>
      <c r="AS193" s="81" t="s">
        <v>1202</v>
      </c>
      <c r="AT193" s="81" t="s">
        <v>1992</v>
      </c>
      <c r="AU193" s="81" t="s">
        <v>1977</v>
      </c>
      <c r="AV193" s="81"/>
    </row>
    <row r="194" spans="1:48" ht="12" customHeight="1" x14ac:dyDescent="0.25">
      <c r="A194" s="81">
        <v>145</v>
      </c>
      <c r="B194" s="81" t="s">
        <v>1202</v>
      </c>
      <c r="C194" s="81">
        <v>42704</v>
      </c>
      <c r="D194" s="81">
        <v>300</v>
      </c>
      <c r="E194" s="81" t="s">
        <v>1159</v>
      </c>
      <c r="F194" s="81" t="s">
        <v>1203</v>
      </c>
      <c r="G194" s="81">
        <v>2</v>
      </c>
      <c r="H194" s="90" t="s">
        <v>40</v>
      </c>
      <c r="I194" s="81" t="s">
        <v>30</v>
      </c>
      <c r="J194" s="81" t="s">
        <v>776</v>
      </c>
      <c r="K194" s="81" t="s">
        <v>777</v>
      </c>
      <c r="L194" s="81"/>
      <c r="M194" s="90" t="s">
        <v>1313</v>
      </c>
      <c r="N194" s="81">
        <v>2022</v>
      </c>
      <c r="O194" s="81" t="s">
        <v>1241</v>
      </c>
      <c r="P194" s="81" t="s">
        <v>43</v>
      </c>
      <c r="Q194" s="81"/>
      <c r="R194" s="81" t="s">
        <v>45</v>
      </c>
      <c r="S194" s="81" t="s">
        <v>779</v>
      </c>
      <c r="T194" s="81" t="s">
        <v>780</v>
      </c>
      <c r="U194" s="81"/>
      <c r="V194" s="81"/>
      <c r="W194" s="81" t="s">
        <v>1225</v>
      </c>
      <c r="X194" s="81"/>
      <c r="Y194" s="81" t="s">
        <v>486</v>
      </c>
      <c r="Z194" s="81">
        <v>112985</v>
      </c>
      <c r="AA194" s="81">
        <v>25</v>
      </c>
      <c r="AB194" s="81"/>
      <c r="AC194" s="81"/>
      <c r="AD194" s="91">
        <v>44757</v>
      </c>
      <c r="AE194" s="91">
        <v>45488</v>
      </c>
      <c r="AF194" s="81"/>
      <c r="AG194" s="81"/>
      <c r="AH194" s="92">
        <v>752104</v>
      </c>
      <c r="AI194" s="90" t="s">
        <v>512</v>
      </c>
      <c r="AJ194" s="81"/>
      <c r="AK194" s="81"/>
      <c r="AL194" s="81" t="e">
        <v>#N/A</v>
      </c>
      <c r="AM194" s="81"/>
      <c r="AN194" s="84" t="str">
        <f>VLOOKUP(AI194,DatoCC!$C$4:$E$29,2,0)</f>
        <v>30-02-01</v>
      </c>
      <c r="AO194" s="81" t="str">
        <f>VLOOKUP(AI194,DatoCC!$C$4:$E$29,3,0)</f>
        <v>Operaciones Mina Santos</v>
      </c>
      <c r="AP194" s="81" t="str">
        <f>CONCATENATE(I194," ",J194," ",M194," ",AO194)</f>
        <v>Camioneta Maxus RZZY-82 Operaciones Mina Santos</v>
      </c>
      <c r="AQ194" s="81" t="s">
        <v>1995</v>
      </c>
      <c r="AR194" s="81" t="s">
        <v>40</v>
      </c>
      <c r="AS194" s="81" t="s">
        <v>1202</v>
      </c>
      <c r="AT194" s="81" t="s">
        <v>1992</v>
      </c>
      <c r="AU194" s="81" t="s">
        <v>1977</v>
      </c>
      <c r="AV194" s="81"/>
    </row>
    <row r="195" spans="1:48" ht="12" customHeight="1" x14ac:dyDescent="0.25">
      <c r="A195" s="81">
        <v>146</v>
      </c>
      <c r="B195" s="81" t="s">
        <v>1202</v>
      </c>
      <c r="C195" s="81">
        <v>42338</v>
      </c>
      <c r="D195" s="81">
        <v>300</v>
      </c>
      <c r="E195" s="81" t="s">
        <v>1159</v>
      </c>
      <c r="F195" s="81" t="s">
        <v>1203</v>
      </c>
      <c r="G195" s="81">
        <v>2</v>
      </c>
      <c r="H195" s="90" t="s">
        <v>40</v>
      </c>
      <c r="I195" s="81" t="s">
        <v>30</v>
      </c>
      <c r="J195" s="81" t="s">
        <v>776</v>
      </c>
      <c r="K195" s="81" t="s">
        <v>777</v>
      </c>
      <c r="L195" s="81"/>
      <c r="M195" s="90" t="s">
        <v>1314</v>
      </c>
      <c r="N195" s="81">
        <v>2022</v>
      </c>
      <c r="O195" s="81" t="s">
        <v>1241</v>
      </c>
      <c r="P195" s="81" t="s">
        <v>43</v>
      </c>
      <c r="Q195" s="81"/>
      <c r="R195" s="81" t="s">
        <v>45</v>
      </c>
      <c r="S195" s="81" t="s">
        <v>783</v>
      </c>
      <c r="T195" s="81" t="s">
        <v>784</v>
      </c>
      <c r="U195" s="81"/>
      <c r="V195" s="81"/>
      <c r="W195" s="81" t="s">
        <v>1225</v>
      </c>
      <c r="X195" s="81"/>
      <c r="Y195" s="81" t="s">
        <v>486</v>
      </c>
      <c r="Z195" s="81">
        <v>112985</v>
      </c>
      <c r="AA195" s="81">
        <v>25</v>
      </c>
      <c r="AB195" s="81"/>
      <c r="AC195" s="81"/>
      <c r="AD195" s="91">
        <v>44757</v>
      </c>
      <c r="AE195" s="91">
        <v>45488</v>
      </c>
      <c r="AF195" s="81"/>
      <c r="AG195" s="81"/>
      <c r="AH195" s="92">
        <v>752104</v>
      </c>
      <c r="AI195" s="90" t="s">
        <v>512</v>
      </c>
      <c r="AJ195" s="81"/>
      <c r="AK195" s="81"/>
      <c r="AL195" s="81" t="e">
        <v>#N/A</v>
      </c>
      <c r="AM195" s="81"/>
      <c r="AN195" s="84" t="str">
        <f>VLOOKUP(AI195,DatoCC!$C$4:$E$29,2,0)</f>
        <v>30-02-01</v>
      </c>
      <c r="AO195" s="81" t="str">
        <f>VLOOKUP(AI195,DatoCC!$C$4:$E$29,3,0)</f>
        <v>Operaciones Mina Santos</v>
      </c>
      <c r="AP195" s="81" t="str">
        <f>CONCATENATE(I195," ",J195," ",M195," ",AO195)</f>
        <v>Camioneta Maxus RZZY-84 Operaciones Mina Santos</v>
      </c>
      <c r="AQ195" s="81" t="s">
        <v>1995</v>
      </c>
      <c r="AR195" s="81" t="s">
        <v>40</v>
      </c>
      <c r="AS195" s="81" t="s">
        <v>1202</v>
      </c>
      <c r="AT195" s="81" t="s">
        <v>1992</v>
      </c>
      <c r="AU195" s="81" t="s">
        <v>1977</v>
      </c>
      <c r="AV195" s="81"/>
    </row>
    <row r="196" spans="1:48" ht="12" customHeight="1" x14ac:dyDescent="0.25">
      <c r="A196" s="81">
        <v>197</v>
      </c>
      <c r="B196" s="81" t="s">
        <v>1202</v>
      </c>
      <c r="C196" s="81" t="s">
        <v>1315</v>
      </c>
      <c r="D196" s="81">
        <v>300</v>
      </c>
      <c r="E196" s="81" t="s">
        <v>1159</v>
      </c>
      <c r="F196" s="81" t="s">
        <v>1203</v>
      </c>
      <c r="G196" s="81">
        <v>8</v>
      </c>
      <c r="H196" s="90" t="s">
        <v>40</v>
      </c>
      <c r="I196" s="81" t="s">
        <v>960</v>
      </c>
      <c r="J196" s="81" t="s">
        <v>953</v>
      </c>
      <c r="K196" s="81" t="s">
        <v>961</v>
      </c>
      <c r="L196" s="81"/>
      <c r="M196" s="90" t="s">
        <v>962</v>
      </c>
      <c r="N196" s="81">
        <v>2023</v>
      </c>
      <c r="O196" s="81" t="s">
        <v>963</v>
      </c>
      <c r="P196" s="81" t="s">
        <v>957</v>
      </c>
      <c r="Q196" s="81" t="s">
        <v>175</v>
      </c>
      <c r="R196" s="81" t="s">
        <v>958</v>
      </c>
      <c r="S196" s="81" t="s">
        <v>958</v>
      </c>
      <c r="T196" s="81" t="s">
        <v>964</v>
      </c>
      <c r="U196" s="81"/>
      <c r="V196" s="81"/>
      <c r="W196" s="81" t="s">
        <v>1225</v>
      </c>
      <c r="X196" s="81"/>
      <c r="Y196" s="81" t="s">
        <v>486</v>
      </c>
      <c r="Z196" s="81">
        <v>115877</v>
      </c>
      <c r="AA196" s="81">
        <v>37</v>
      </c>
      <c r="AB196" s="81">
        <v>3</v>
      </c>
      <c r="AC196" s="81">
        <v>30957983</v>
      </c>
      <c r="AD196" s="91">
        <v>44849</v>
      </c>
      <c r="AE196" s="91">
        <v>45945</v>
      </c>
      <c r="AF196" s="81">
        <v>109903000</v>
      </c>
      <c r="AG196" s="81"/>
      <c r="AH196" s="92">
        <v>2321940</v>
      </c>
      <c r="AI196" s="90" t="s">
        <v>965</v>
      </c>
      <c r="AJ196" s="81"/>
      <c r="AK196" s="81"/>
      <c r="AL196" s="81" t="s">
        <v>965</v>
      </c>
      <c r="AM196" s="81"/>
      <c r="AN196" s="84" t="str">
        <f>VLOOKUP(AI196,DatoCC!$C$4:$E$29,2,0)</f>
        <v>01-23-01</v>
      </c>
      <c r="AO196" s="81" t="str">
        <f>VLOOKUP(AI196,DatoCC!$C$4:$E$29,3,0)</f>
        <v>Maq Leasing Stanby</v>
      </c>
      <c r="AP196" s="81" t="str">
        <f>CONCATENATE(I196," ",J196," ",M196," ",AO196)</f>
        <v>Batea 60 ton Machile PWYL-24 Maq Leasing Stanby</v>
      </c>
      <c r="AQ196" s="81" t="s">
        <v>1995</v>
      </c>
      <c r="AR196" s="81" t="s">
        <v>40</v>
      </c>
      <c r="AS196" s="81" t="s">
        <v>1202</v>
      </c>
      <c r="AT196" s="81" t="s">
        <v>1992</v>
      </c>
      <c r="AU196" s="81" t="s">
        <v>1977</v>
      </c>
      <c r="AV196" s="81"/>
    </row>
    <row r="197" spans="1:48" ht="12" customHeight="1" x14ac:dyDescent="0.25">
      <c r="A197" s="81">
        <v>198</v>
      </c>
      <c r="B197" s="81" t="s">
        <v>1202</v>
      </c>
      <c r="C197" s="81" t="s">
        <v>1316</v>
      </c>
      <c r="D197" s="81">
        <v>300</v>
      </c>
      <c r="E197" s="81" t="s">
        <v>1159</v>
      </c>
      <c r="F197" s="81" t="s">
        <v>1203</v>
      </c>
      <c r="G197" s="81">
        <v>8</v>
      </c>
      <c r="H197" s="90" t="s">
        <v>40</v>
      </c>
      <c r="I197" s="81" t="s">
        <v>960</v>
      </c>
      <c r="J197" s="81" t="s">
        <v>953</v>
      </c>
      <c r="K197" s="81" t="s">
        <v>961</v>
      </c>
      <c r="L197" s="81"/>
      <c r="M197" s="90" t="s">
        <v>966</v>
      </c>
      <c r="N197" s="81">
        <v>2023</v>
      </c>
      <c r="O197" s="81" t="s">
        <v>963</v>
      </c>
      <c r="P197" s="81" t="s">
        <v>957</v>
      </c>
      <c r="Q197" s="81" t="s">
        <v>175</v>
      </c>
      <c r="R197" s="81" t="s">
        <v>958</v>
      </c>
      <c r="S197" s="81" t="s">
        <v>958</v>
      </c>
      <c r="T197" s="81" t="s">
        <v>967</v>
      </c>
      <c r="U197" s="81"/>
      <c r="V197" s="81"/>
      <c r="W197" s="81" t="s">
        <v>1225</v>
      </c>
      <c r="X197" s="81"/>
      <c r="Y197" s="81" t="s">
        <v>486</v>
      </c>
      <c r="Z197" s="81">
        <v>115877</v>
      </c>
      <c r="AA197" s="81">
        <v>37</v>
      </c>
      <c r="AB197" s="81">
        <v>3</v>
      </c>
      <c r="AC197" s="81">
        <v>30957983</v>
      </c>
      <c r="AD197" s="91">
        <v>44849</v>
      </c>
      <c r="AE197" s="91">
        <v>45945</v>
      </c>
      <c r="AF197" s="81">
        <v>109903000</v>
      </c>
      <c r="AG197" s="81"/>
      <c r="AH197" s="92">
        <v>2321940</v>
      </c>
      <c r="AI197" s="90" t="s">
        <v>965</v>
      </c>
      <c r="AJ197" s="81"/>
      <c r="AK197" s="81"/>
      <c r="AL197" s="81" t="s">
        <v>965</v>
      </c>
      <c r="AM197" s="81"/>
      <c r="AN197" s="84" t="str">
        <f>VLOOKUP(AI197,DatoCC!$C$4:$E$29,2,0)</f>
        <v>01-23-01</v>
      </c>
      <c r="AO197" s="81" t="str">
        <f>VLOOKUP(AI197,DatoCC!$C$4:$E$29,3,0)</f>
        <v>Maq Leasing Stanby</v>
      </c>
      <c r="AP197" s="81" t="str">
        <f>CONCATENATE(I197," ",J197," ",M197," ",AO197)</f>
        <v>Batea 60 ton Machile PWYL-28 Maq Leasing Stanby</v>
      </c>
      <c r="AQ197" s="81" t="s">
        <v>1995</v>
      </c>
      <c r="AR197" s="81" t="s">
        <v>40</v>
      </c>
      <c r="AS197" s="81" t="s">
        <v>1202</v>
      </c>
      <c r="AT197" s="81" t="s">
        <v>1992</v>
      </c>
      <c r="AU197" s="81" t="s">
        <v>1977</v>
      </c>
      <c r="AV197" s="81"/>
    </row>
    <row r="198" spans="1:48" ht="12" customHeight="1" x14ac:dyDescent="0.25">
      <c r="A198" s="81">
        <v>199</v>
      </c>
      <c r="B198" s="81" t="s">
        <v>1202</v>
      </c>
      <c r="C198" s="81" t="s">
        <v>1317</v>
      </c>
      <c r="D198" s="81">
        <v>300</v>
      </c>
      <c r="E198" s="81" t="s">
        <v>1159</v>
      </c>
      <c r="F198" s="81" t="s">
        <v>1203</v>
      </c>
      <c r="G198" s="81">
        <v>8</v>
      </c>
      <c r="H198" s="90" t="s">
        <v>40</v>
      </c>
      <c r="I198" s="81" t="s">
        <v>960</v>
      </c>
      <c r="J198" s="81" t="s">
        <v>953</v>
      </c>
      <c r="K198" s="81" t="s">
        <v>961</v>
      </c>
      <c r="L198" s="81"/>
      <c r="M198" s="90" t="s">
        <v>968</v>
      </c>
      <c r="N198" s="81">
        <v>2023</v>
      </c>
      <c r="O198" s="81" t="s">
        <v>963</v>
      </c>
      <c r="P198" s="81" t="s">
        <v>957</v>
      </c>
      <c r="Q198" s="81" t="s">
        <v>175</v>
      </c>
      <c r="R198" s="81" t="s">
        <v>958</v>
      </c>
      <c r="S198" s="81" t="s">
        <v>958</v>
      </c>
      <c r="T198" s="81" t="s">
        <v>969</v>
      </c>
      <c r="U198" s="81"/>
      <c r="V198" s="81"/>
      <c r="W198" s="81" t="s">
        <v>1225</v>
      </c>
      <c r="X198" s="81"/>
      <c r="Y198" s="81" t="s">
        <v>486</v>
      </c>
      <c r="Z198" s="81">
        <v>115877</v>
      </c>
      <c r="AA198" s="81">
        <v>37</v>
      </c>
      <c r="AB198" s="81">
        <v>3</v>
      </c>
      <c r="AC198" s="81">
        <v>30957983</v>
      </c>
      <c r="AD198" s="91">
        <v>44849</v>
      </c>
      <c r="AE198" s="91">
        <v>45945</v>
      </c>
      <c r="AF198" s="81">
        <v>109903000</v>
      </c>
      <c r="AG198" s="81"/>
      <c r="AH198" s="92">
        <v>2321940</v>
      </c>
      <c r="AI198" s="90" t="s">
        <v>965</v>
      </c>
      <c r="AJ198" s="81"/>
      <c r="AK198" s="81"/>
      <c r="AL198" s="81" t="s">
        <v>965</v>
      </c>
      <c r="AM198" s="81"/>
      <c r="AN198" s="84" t="str">
        <f>VLOOKUP(AI198,DatoCC!$C$4:$E$29,2,0)</f>
        <v>01-23-01</v>
      </c>
      <c r="AO198" s="81" t="str">
        <f>VLOOKUP(AI198,DatoCC!$C$4:$E$29,3,0)</f>
        <v>Maq Leasing Stanby</v>
      </c>
      <c r="AP198" s="81" t="str">
        <f>CONCATENATE(I198," ",J198," ",M198," ",AO198)</f>
        <v>Batea 60 ton Machile PWYL-27 Maq Leasing Stanby</v>
      </c>
      <c r="AQ198" s="81" t="s">
        <v>1995</v>
      </c>
      <c r="AR198" s="81" t="s">
        <v>40</v>
      </c>
      <c r="AS198" s="81" t="s">
        <v>1202</v>
      </c>
      <c r="AT198" s="81" t="s">
        <v>1992</v>
      </c>
      <c r="AU198" s="81" t="s">
        <v>1977</v>
      </c>
      <c r="AV198" s="81"/>
    </row>
    <row r="199" spans="1:48" ht="12" customHeight="1" x14ac:dyDescent="0.25">
      <c r="A199" s="81">
        <v>200</v>
      </c>
      <c r="B199" s="81" t="s">
        <v>1202</v>
      </c>
      <c r="C199" s="81" t="s">
        <v>1318</v>
      </c>
      <c r="D199" s="81">
        <v>300</v>
      </c>
      <c r="E199" s="81" t="s">
        <v>1159</v>
      </c>
      <c r="F199" s="81" t="s">
        <v>1203</v>
      </c>
      <c r="G199" s="81">
        <v>8</v>
      </c>
      <c r="H199" s="90" t="s">
        <v>40</v>
      </c>
      <c r="I199" s="81" t="s">
        <v>960</v>
      </c>
      <c r="J199" s="81" t="s">
        <v>953</v>
      </c>
      <c r="K199" s="81" t="s">
        <v>961</v>
      </c>
      <c r="L199" s="81"/>
      <c r="M199" s="90" t="s">
        <v>970</v>
      </c>
      <c r="N199" s="81">
        <v>2023</v>
      </c>
      <c r="O199" s="81" t="s">
        <v>963</v>
      </c>
      <c r="P199" s="81" t="s">
        <v>957</v>
      </c>
      <c r="Q199" s="81" t="s">
        <v>175</v>
      </c>
      <c r="R199" s="81" t="s">
        <v>958</v>
      </c>
      <c r="S199" s="81" t="s">
        <v>958</v>
      </c>
      <c r="T199" s="81" t="s">
        <v>971</v>
      </c>
      <c r="U199" s="81"/>
      <c r="V199" s="81"/>
      <c r="W199" s="81" t="s">
        <v>1225</v>
      </c>
      <c r="X199" s="81"/>
      <c r="Y199" s="81" t="s">
        <v>486</v>
      </c>
      <c r="Z199" s="81">
        <v>115877</v>
      </c>
      <c r="AA199" s="81">
        <v>37</v>
      </c>
      <c r="AB199" s="81">
        <v>3</v>
      </c>
      <c r="AC199" s="81">
        <v>30957983</v>
      </c>
      <c r="AD199" s="91">
        <v>44849</v>
      </c>
      <c r="AE199" s="91">
        <v>45945</v>
      </c>
      <c r="AF199" s="81">
        <v>109903000</v>
      </c>
      <c r="AG199" s="81"/>
      <c r="AH199" s="92">
        <v>2321940</v>
      </c>
      <c r="AI199" s="90" t="s">
        <v>965</v>
      </c>
      <c r="AJ199" s="81"/>
      <c r="AK199" s="81"/>
      <c r="AL199" s="81" t="s">
        <v>965</v>
      </c>
      <c r="AM199" s="81"/>
      <c r="AN199" s="84" t="str">
        <f>VLOOKUP(AI199,DatoCC!$C$4:$E$29,2,0)</f>
        <v>01-23-01</v>
      </c>
      <c r="AO199" s="81" t="str">
        <f>VLOOKUP(AI199,DatoCC!$C$4:$E$29,3,0)</f>
        <v>Maq Leasing Stanby</v>
      </c>
      <c r="AP199" s="81" t="str">
        <f>CONCATENATE(I199," ",J199," ",M199," ",AO199)</f>
        <v>Batea 60 ton Machile PWYL-23 Maq Leasing Stanby</v>
      </c>
      <c r="AQ199" s="81" t="s">
        <v>1995</v>
      </c>
      <c r="AR199" s="81" t="s">
        <v>40</v>
      </c>
      <c r="AS199" s="81" t="s">
        <v>1202</v>
      </c>
      <c r="AT199" s="81" t="s">
        <v>1992</v>
      </c>
      <c r="AU199" s="81" t="s">
        <v>1977</v>
      </c>
      <c r="AV199" s="81"/>
    </row>
    <row r="200" spans="1:48" ht="12" customHeight="1" x14ac:dyDescent="0.25">
      <c r="A200" s="81">
        <v>201</v>
      </c>
      <c r="B200" s="81" t="s">
        <v>1202</v>
      </c>
      <c r="C200" s="81" t="s">
        <v>1319</v>
      </c>
      <c r="D200" s="81">
        <v>300</v>
      </c>
      <c r="E200" s="81" t="s">
        <v>1159</v>
      </c>
      <c r="F200" s="81" t="s">
        <v>1203</v>
      </c>
      <c r="G200" s="81">
        <v>8</v>
      </c>
      <c r="H200" s="90" t="s">
        <v>40</v>
      </c>
      <c r="I200" s="81" t="s">
        <v>960</v>
      </c>
      <c r="J200" s="81" t="s">
        <v>953</v>
      </c>
      <c r="K200" s="81" t="s">
        <v>961</v>
      </c>
      <c r="L200" s="81"/>
      <c r="M200" s="90" t="s">
        <v>972</v>
      </c>
      <c r="N200" s="81">
        <v>2023</v>
      </c>
      <c r="O200" s="81" t="s">
        <v>963</v>
      </c>
      <c r="P200" s="81" t="s">
        <v>957</v>
      </c>
      <c r="Q200" s="81" t="s">
        <v>175</v>
      </c>
      <c r="R200" s="81" t="s">
        <v>958</v>
      </c>
      <c r="S200" s="81" t="s">
        <v>958</v>
      </c>
      <c r="T200" s="81" t="s">
        <v>973</v>
      </c>
      <c r="U200" s="81"/>
      <c r="V200" s="81"/>
      <c r="W200" s="81" t="s">
        <v>1225</v>
      </c>
      <c r="X200" s="81"/>
      <c r="Y200" s="81" t="s">
        <v>486</v>
      </c>
      <c r="Z200" s="81">
        <v>115877</v>
      </c>
      <c r="AA200" s="81">
        <v>37</v>
      </c>
      <c r="AB200" s="81">
        <v>3</v>
      </c>
      <c r="AC200" s="81">
        <v>30957983</v>
      </c>
      <c r="AD200" s="91">
        <v>44849</v>
      </c>
      <c r="AE200" s="91">
        <v>45945</v>
      </c>
      <c r="AF200" s="81">
        <v>109903000</v>
      </c>
      <c r="AG200" s="81"/>
      <c r="AH200" s="92">
        <v>2321940</v>
      </c>
      <c r="AI200" s="90" t="s">
        <v>965</v>
      </c>
      <c r="AJ200" s="81"/>
      <c r="AK200" s="81"/>
      <c r="AL200" s="81" t="s">
        <v>965</v>
      </c>
      <c r="AM200" s="81"/>
      <c r="AN200" s="84" t="str">
        <f>VLOOKUP(AI200,DatoCC!$C$4:$E$29,2,0)</f>
        <v>01-23-01</v>
      </c>
      <c r="AO200" s="81" t="str">
        <f>VLOOKUP(AI200,DatoCC!$C$4:$E$29,3,0)</f>
        <v>Maq Leasing Stanby</v>
      </c>
      <c r="AP200" s="81" t="str">
        <f>CONCATENATE(I200," ",J200," ",M200," ",AO200)</f>
        <v>Batea 60 ton Machile PWYL-26 Maq Leasing Stanby</v>
      </c>
      <c r="AQ200" s="81" t="s">
        <v>1995</v>
      </c>
      <c r="AR200" s="81" t="s">
        <v>40</v>
      </c>
      <c r="AS200" s="81" t="s">
        <v>1202</v>
      </c>
      <c r="AT200" s="81" t="s">
        <v>1992</v>
      </c>
      <c r="AU200" s="81" t="s">
        <v>1977</v>
      </c>
      <c r="AV200" s="81"/>
    </row>
    <row r="201" spans="1:48" ht="12" customHeight="1" x14ac:dyDescent="0.25">
      <c r="A201" s="81">
        <v>202</v>
      </c>
      <c r="B201" s="81" t="s">
        <v>1202</v>
      </c>
      <c r="C201" s="81" t="s">
        <v>1320</v>
      </c>
      <c r="D201" s="81">
        <v>300</v>
      </c>
      <c r="E201" s="81" t="s">
        <v>1159</v>
      </c>
      <c r="F201" s="81" t="s">
        <v>1203</v>
      </c>
      <c r="G201" s="81">
        <v>8</v>
      </c>
      <c r="H201" s="90" t="s">
        <v>40</v>
      </c>
      <c r="I201" s="81" t="s">
        <v>960</v>
      </c>
      <c r="J201" s="81" t="s">
        <v>953</v>
      </c>
      <c r="K201" s="81" t="s">
        <v>961</v>
      </c>
      <c r="L201" s="81"/>
      <c r="M201" s="90" t="s">
        <v>974</v>
      </c>
      <c r="N201" s="81">
        <v>2023</v>
      </c>
      <c r="O201" s="81" t="s">
        <v>963</v>
      </c>
      <c r="P201" s="81" t="s">
        <v>957</v>
      </c>
      <c r="Q201" s="81" t="s">
        <v>175</v>
      </c>
      <c r="R201" s="81" t="s">
        <v>958</v>
      </c>
      <c r="S201" s="81" t="s">
        <v>958</v>
      </c>
      <c r="T201" s="81" t="s">
        <v>975</v>
      </c>
      <c r="U201" s="81"/>
      <c r="V201" s="81"/>
      <c r="W201" s="81" t="s">
        <v>1225</v>
      </c>
      <c r="X201" s="81"/>
      <c r="Y201" s="81" t="s">
        <v>486</v>
      </c>
      <c r="Z201" s="81">
        <v>115890</v>
      </c>
      <c r="AA201" s="81">
        <v>37</v>
      </c>
      <c r="AB201" s="81">
        <v>3</v>
      </c>
      <c r="AC201" s="81">
        <v>30957983</v>
      </c>
      <c r="AD201" s="91">
        <v>44849</v>
      </c>
      <c r="AE201" s="91">
        <v>45945</v>
      </c>
      <c r="AF201" s="81">
        <v>109903000</v>
      </c>
      <c r="AG201" s="81"/>
      <c r="AH201" s="92">
        <v>2321940</v>
      </c>
      <c r="AI201" s="90" t="s">
        <v>965</v>
      </c>
      <c r="AJ201" s="81"/>
      <c r="AK201" s="81"/>
      <c r="AL201" s="81" t="s">
        <v>965</v>
      </c>
      <c r="AM201" s="81"/>
      <c r="AN201" s="84" t="str">
        <f>VLOOKUP(AI201,DatoCC!$C$4:$E$29,2,0)</f>
        <v>01-23-01</v>
      </c>
      <c r="AO201" s="81" t="str">
        <f>VLOOKUP(AI201,DatoCC!$C$4:$E$29,3,0)</f>
        <v>Maq Leasing Stanby</v>
      </c>
      <c r="AP201" s="81" t="str">
        <f>CONCATENATE(I201," ",J201," ",M201," ",AO201)</f>
        <v>Batea 60 ton Machile PWYL-22 Maq Leasing Stanby</v>
      </c>
      <c r="AQ201" s="81" t="s">
        <v>1995</v>
      </c>
      <c r="AR201" s="81" t="s">
        <v>40</v>
      </c>
      <c r="AS201" s="81" t="s">
        <v>1202</v>
      </c>
      <c r="AT201" s="81" t="s">
        <v>1992</v>
      </c>
      <c r="AU201" s="81" t="s">
        <v>1977</v>
      </c>
      <c r="AV201" s="81"/>
    </row>
    <row r="202" spans="1:48" ht="12" customHeight="1" x14ac:dyDescent="0.25">
      <c r="A202" s="81">
        <v>203</v>
      </c>
      <c r="B202" s="81" t="s">
        <v>1202</v>
      </c>
      <c r="C202" s="81" t="s">
        <v>1321</v>
      </c>
      <c r="D202" s="81">
        <v>300</v>
      </c>
      <c r="E202" s="81" t="s">
        <v>1159</v>
      </c>
      <c r="F202" s="81" t="s">
        <v>1203</v>
      </c>
      <c r="G202" s="81">
        <v>8</v>
      </c>
      <c r="H202" s="90" t="s">
        <v>40</v>
      </c>
      <c r="I202" s="81" t="s">
        <v>960</v>
      </c>
      <c r="J202" s="81" t="s">
        <v>953</v>
      </c>
      <c r="K202" s="81" t="s">
        <v>961</v>
      </c>
      <c r="L202" s="81"/>
      <c r="M202" s="90" t="s">
        <v>976</v>
      </c>
      <c r="N202" s="81">
        <v>2023</v>
      </c>
      <c r="O202" s="81" t="s">
        <v>963</v>
      </c>
      <c r="P202" s="81" t="s">
        <v>957</v>
      </c>
      <c r="Q202" s="81" t="s">
        <v>175</v>
      </c>
      <c r="R202" s="81" t="s">
        <v>958</v>
      </c>
      <c r="S202" s="81" t="s">
        <v>958</v>
      </c>
      <c r="T202" s="81" t="s">
        <v>977</v>
      </c>
      <c r="U202" s="81"/>
      <c r="V202" s="81"/>
      <c r="W202" s="81" t="s">
        <v>1225</v>
      </c>
      <c r="X202" s="81"/>
      <c r="Y202" s="81" t="s">
        <v>486</v>
      </c>
      <c r="Z202" s="81">
        <v>115890</v>
      </c>
      <c r="AA202" s="81">
        <v>37</v>
      </c>
      <c r="AB202" s="81">
        <v>3</v>
      </c>
      <c r="AC202" s="81">
        <v>30957983</v>
      </c>
      <c r="AD202" s="91">
        <v>44849</v>
      </c>
      <c r="AE202" s="91">
        <v>45945</v>
      </c>
      <c r="AF202" s="81">
        <v>109903000</v>
      </c>
      <c r="AG202" s="81"/>
      <c r="AH202" s="92">
        <v>2321940</v>
      </c>
      <c r="AI202" s="90" t="s">
        <v>965</v>
      </c>
      <c r="AJ202" s="81"/>
      <c r="AK202" s="81"/>
      <c r="AL202" s="81" t="s">
        <v>965</v>
      </c>
      <c r="AM202" s="81"/>
      <c r="AN202" s="84" t="str">
        <f>VLOOKUP(AI202,DatoCC!$C$4:$E$29,2,0)</f>
        <v>01-23-01</v>
      </c>
      <c r="AO202" s="81" t="str">
        <f>VLOOKUP(AI202,DatoCC!$C$4:$E$29,3,0)</f>
        <v>Maq Leasing Stanby</v>
      </c>
      <c r="AP202" s="81" t="str">
        <f>CONCATENATE(I202," ",J202," ",M202," ",AO202)</f>
        <v>Batea 60 ton Machile PWYL-21 Maq Leasing Stanby</v>
      </c>
      <c r="AQ202" s="81" t="s">
        <v>1995</v>
      </c>
      <c r="AR202" s="81" t="s">
        <v>40</v>
      </c>
      <c r="AS202" s="81" t="s">
        <v>1202</v>
      </c>
      <c r="AT202" s="81" t="s">
        <v>1992</v>
      </c>
      <c r="AU202" s="81" t="s">
        <v>1977</v>
      </c>
      <c r="AV202" s="81"/>
    </row>
    <row r="203" spans="1:48" ht="12" customHeight="1" x14ac:dyDescent="0.25">
      <c r="A203" s="81">
        <v>204</v>
      </c>
      <c r="B203" s="81" t="s">
        <v>1202</v>
      </c>
      <c r="C203" s="81" t="s">
        <v>1322</v>
      </c>
      <c r="D203" s="81">
        <v>300</v>
      </c>
      <c r="E203" s="81" t="s">
        <v>1159</v>
      </c>
      <c r="F203" s="81" t="s">
        <v>1203</v>
      </c>
      <c r="G203" s="81">
        <v>8</v>
      </c>
      <c r="H203" s="90" t="s">
        <v>40</v>
      </c>
      <c r="I203" s="81" t="s">
        <v>960</v>
      </c>
      <c r="J203" s="81" t="s">
        <v>953</v>
      </c>
      <c r="K203" s="81" t="s">
        <v>961</v>
      </c>
      <c r="L203" s="81"/>
      <c r="M203" s="90" t="s">
        <v>978</v>
      </c>
      <c r="N203" s="81">
        <v>2023</v>
      </c>
      <c r="O203" s="81" t="s">
        <v>963</v>
      </c>
      <c r="P203" s="81" t="s">
        <v>957</v>
      </c>
      <c r="Q203" s="81" t="s">
        <v>175</v>
      </c>
      <c r="R203" s="81" t="s">
        <v>958</v>
      </c>
      <c r="S203" s="81" t="s">
        <v>958</v>
      </c>
      <c r="T203" s="81" t="s">
        <v>979</v>
      </c>
      <c r="U203" s="81"/>
      <c r="V203" s="81"/>
      <c r="W203" s="81" t="s">
        <v>1225</v>
      </c>
      <c r="X203" s="81"/>
      <c r="Y203" s="81" t="s">
        <v>486</v>
      </c>
      <c r="Z203" s="81">
        <v>115890</v>
      </c>
      <c r="AA203" s="81">
        <v>37</v>
      </c>
      <c r="AB203" s="81">
        <v>3</v>
      </c>
      <c r="AC203" s="81">
        <v>30957983</v>
      </c>
      <c r="AD203" s="91">
        <v>44849</v>
      </c>
      <c r="AE203" s="91">
        <v>45945</v>
      </c>
      <c r="AF203" s="81">
        <v>109903000</v>
      </c>
      <c r="AG203" s="81"/>
      <c r="AH203" s="92">
        <v>2321940</v>
      </c>
      <c r="AI203" s="90" t="s">
        <v>965</v>
      </c>
      <c r="AJ203" s="81"/>
      <c r="AK203" s="81"/>
      <c r="AL203" s="81" t="s">
        <v>965</v>
      </c>
      <c r="AM203" s="81"/>
      <c r="AN203" s="84" t="str">
        <f>VLOOKUP(AI203,DatoCC!$C$4:$E$29,2,0)</f>
        <v>01-23-01</v>
      </c>
      <c r="AO203" s="81" t="str">
        <f>VLOOKUP(AI203,DatoCC!$C$4:$E$29,3,0)</f>
        <v>Maq Leasing Stanby</v>
      </c>
      <c r="AP203" s="81" t="str">
        <f>CONCATENATE(I203," ",J203," ",M203," ",AO203)</f>
        <v>Batea 60 ton Machile PWYL-19 Maq Leasing Stanby</v>
      </c>
      <c r="AQ203" s="81" t="s">
        <v>1995</v>
      </c>
      <c r="AR203" s="81" t="s">
        <v>40</v>
      </c>
      <c r="AS203" s="81" t="s">
        <v>1202</v>
      </c>
      <c r="AT203" s="81" t="s">
        <v>1992</v>
      </c>
      <c r="AU203" s="81" t="s">
        <v>1977</v>
      </c>
      <c r="AV203" s="81"/>
    </row>
    <row r="204" spans="1:48" ht="12" customHeight="1" x14ac:dyDescent="0.25">
      <c r="A204" s="81">
        <v>205</v>
      </c>
      <c r="B204" s="81" t="s">
        <v>1202</v>
      </c>
      <c r="C204" s="81" t="s">
        <v>1323</v>
      </c>
      <c r="D204" s="81">
        <v>300</v>
      </c>
      <c r="E204" s="81" t="s">
        <v>1159</v>
      </c>
      <c r="F204" s="81" t="s">
        <v>1203</v>
      </c>
      <c r="G204" s="81">
        <v>8</v>
      </c>
      <c r="H204" s="90" t="s">
        <v>40</v>
      </c>
      <c r="I204" s="81" t="s">
        <v>960</v>
      </c>
      <c r="J204" s="81" t="s">
        <v>953</v>
      </c>
      <c r="K204" s="81" t="s">
        <v>961</v>
      </c>
      <c r="L204" s="81"/>
      <c r="M204" s="90" t="s">
        <v>980</v>
      </c>
      <c r="N204" s="81">
        <v>2023</v>
      </c>
      <c r="O204" s="81" t="s">
        <v>963</v>
      </c>
      <c r="P204" s="81" t="s">
        <v>957</v>
      </c>
      <c r="Q204" s="81" t="s">
        <v>175</v>
      </c>
      <c r="R204" s="81" t="s">
        <v>958</v>
      </c>
      <c r="S204" s="81" t="s">
        <v>958</v>
      </c>
      <c r="T204" s="81" t="s">
        <v>981</v>
      </c>
      <c r="U204" s="81"/>
      <c r="V204" s="81"/>
      <c r="W204" s="81" t="s">
        <v>1225</v>
      </c>
      <c r="X204" s="81"/>
      <c r="Y204" s="81" t="s">
        <v>486</v>
      </c>
      <c r="Z204" s="81">
        <v>115890</v>
      </c>
      <c r="AA204" s="81">
        <v>37</v>
      </c>
      <c r="AB204" s="81">
        <v>3</v>
      </c>
      <c r="AC204" s="81">
        <v>30957983</v>
      </c>
      <c r="AD204" s="91">
        <v>44849</v>
      </c>
      <c r="AE204" s="91">
        <v>45945</v>
      </c>
      <c r="AF204" s="81">
        <v>109903000</v>
      </c>
      <c r="AG204" s="81"/>
      <c r="AH204" s="92">
        <v>2321940</v>
      </c>
      <c r="AI204" s="90" t="s">
        <v>965</v>
      </c>
      <c r="AJ204" s="81"/>
      <c r="AK204" s="81"/>
      <c r="AL204" s="81" t="s">
        <v>965</v>
      </c>
      <c r="AM204" s="81"/>
      <c r="AN204" s="84" t="str">
        <f>VLOOKUP(AI204,DatoCC!$C$4:$E$29,2,0)</f>
        <v>01-23-01</v>
      </c>
      <c r="AO204" s="81" t="str">
        <f>VLOOKUP(AI204,DatoCC!$C$4:$E$29,3,0)</f>
        <v>Maq Leasing Stanby</v>
      </c>
      <c r="AP204" s="81" t="str">
        <f>CONCATENATE(I204," ",J204," ",M204," ",AO204)</f>
        <v>Batea 60 ton Machile PWYL-20 Maq Leasing Stanby</v>
      </c>
      <c r="AQ204" s="81" t="s">
        <v>1995</v>
      </c>
      <c r="AR204" s="81" t="s">
        <v>40</v>
      </c>
      <c r="AS204" s="81" t="s">
        <v>1202</v>
      </c>
      <c r="AT204" s="81" t="s">
        <v>1992</v>
      </c>
      <c r="AU204" s="81" t="s">
        <v>1977</v>
      </c>
      <c r="AV204" s="81"/>
    </row>
    <row r="205" spans="1:48" ht="12" customHeight="1" x14ac:dyDescent="0.25">
      <c r="A205" s="81">
        <v>139</v>
      </c>
      <c r="B205" s="81" t="s">
        <v>1202</v>
      </c>
      <c r="C205" s="81">
        <v>37955</v>
      </c>
      <c r="D205" s="81">
        <v>300</v>
      </c>
      <c r="E205" s="81" t="s">
        <v>1159</v>
      </c>
      <c r="F205" s="81" t="s">
        <v>1203</v>
      </c>
      <c r="G205" s="81">
        <v>2</v>
      </c>
      <c r="H205" s="90" t="s">
        <v>40</v>
      </c>
      <c r="I205" s="81" t="s">
        <v>30</v>
      </c>
      <c r="J205" s="81" t="s">
        <v>493</v>
      </c>
      <c r="K205" s="81" t="s">
        <v>730</v>
      </c>
      <c r="L205" s="81"/>
      <c r="M205" s="90" t="s">
        <v>751</v>
      </c>
      <c r="N205" s="81">
        <v>2022</v>
      </c>
      <c r="O205" s="81" t="s">
        <v>1241</v>
      </c>
      <c r="P205" s="81" t="s">
        <v>43</v>
      </c>
      <c r="Q205" s="81"/>
      <c r="R205" s="81" t="s">
        <v>45</v>
      </c>
      <c r="S205" s="81" t="s">
        <v>752</v>
      </c>
      <c r="T205" s="81" t="s">
        <v>753</v>
      </c>
      <c r="U205" s="81"/>
      <c r="V205" s="81"/>
      <c r="W205" s="81" t="s">
        <v>1225</v>
      </c>
      <c r="X205" s="81"/>
      <c r="Y205" s="81" t="s">
        <v>486</v>
      </c>
      <c r="Z205" s="81">
        <v>112830</v>
      </c>
      <c r="AA205" s="81">
        <v>25</v>
      </c>
      <c r="AB205" s="81"/>
      <c r="AC205" s="81"/>
      <c r="AD205" s="91">
        <v>44747</v>
      </c>
      <c r="AE205" s="91">
        <v>45478</v>
      </c>
      <c r="AF205" s="81"/>
      <c r="AG205" s="81"/>
      <c r="AH205" s="92">
        <v>744552</v>
      </c>
      <c r="AI205" s="90" t="s">
        <v>512</v>
      </c>
      <c r="AJ205" s="81"/>
      <c r="AK205" s="81"/>
      <c r="AL205" s="81" t="s">
        <v>512</v>
      </c>
      <c r="AM205" s="81"/>
      <c r="AN205" s="84" t="str">
        <f>VLOOKUP(AI205,DatoCC!$C$4:$E$29,2,0)</f>
        <v>30-02-01</v>
      </c>
      <c r="AO205" s="81" t="str">
        <f>VLOOKUP(AI205,DatoCC!$C$4:$E$29,3,0)</f>
        <v>Operaciones Mina Santos</v>
      </c>
      <c r="AP205" s="81" t="str">
        <f>CONCATENATE(I205," ",J205," ",M205," ",AO205)</f>
        <v>Camioneta JMC RYYD-45 Operaciones Mina Santos</v>
      </c>
      <c r="AQ205" s="81" t="s">
        <v>1995</v>
      </c>
      <c r="AR205" s="81" t="s">
        <v>40</v>
      </c>
      <c r="AS205" s="81" t="s">
        <v>1202</v>
      </c>
      <c r="AT205" s="81" t="s">
        <v>1992</v>
      </c>
      <c r="AU205" s="81" t="s">
        <v>1977</v>
      </c>
      <c r="AV205" s="81"/>
    </row>
    <row r="206" spans="1:48" ht="12" customHeight="1" x14ac:dyDescent="0.25">
      <c r="A206" s="81">
        <v>140</v>
      </c>
      <c r="B206" s="81" t="s">
        <v>1202</v>
      </c>
      <c r="C206" s="81">
        <v>38321</v>
      </c>
      <c r="D206" s="81">
        <v>300</v>
      </c>
      <c r="E206" s="81" t="s">
        <v>1159</v>
      </c>
      <c r="F206" s="81" t="s">
        <v>1203</v>
      </c>
      <c r="G206" s="81">
        <v>2</v>
      </c>
      <c r="H206" s="90" t="s">
        <v>40</v>
      </c>
      <c r="I206" s="81" t="s">
        <v>30</v>
      </c>
      <c r="J206" s="81" t="s">
        <v>493</v>
      </c>
      <c r="K206" s="81" t="s">
        <v>730</v>
      </c>
      <c r="L206" s="81"/>
      <c r="M206" s="107" t="s">
        <v>756</v>
      </c>
      <c r="N206" s="81">
        <v>2022</v>
      </c>
      <c r="O206" s="81" t="s">
        <v>1241</v>
      </c>
      <c r="P206" s="81" t="s">
        <v>43</v>
      </c>
      <c r="Q206" s="81"/>
      <c r="R206" s="81" t="s">
        <v>45</v>
      </c>
      <c r="S206" s="81" t="s">
        <v>757</v>
      </c>
      <c r="T206" s="81" t="s">
        <v>758</v>
      </c>
      <c r="U206" s="81"/>
      <c r="V206" s="81"/>
      <c r="W206" s="81" t="s">
        <v>1225</v>
      </c>
      <c r="X206" s="81"/>
      <c r="Y206" s="81" t="s">
        <v>486</v>
      </c>
      <c r="Z206" s="81">
        <v>112830</v>
      </c>
      <c r="AA206" s="81">
        <v>25</v>
      </c>
      <c r="AB206" s="81"/>
      <c r="AC206" s="81"/>
      <c r="AD206" s="91">
        <v>44747</v>
      </c>
      <c r="AE206" s="91">
        <v>45478</v>
      </c>
      <c r="AF206" s="81"/>
      <c r="AG206" s="81"/>
      <c r="AH206" s="92">
        <v>744552</v>
      </c>
      <c r="AI206" s="90" t="s">
        <v>512</v>
      </c>
      <c r="AJ206" s="81"/>
      <c r="AK206" s="81"/>
      <c r="AL206" s="81" t="s">
        <v>512</v>
      </c>
      <c r="AM206" s="81"/>
      <c r="AN206" s="84" t="str">
        <f>VLOOKUP(AI206,DatoCC!$C$4:$E$29,2,0)</f>
        <v>30-02-01</v>
      </c>
      <c r="AO206" s="81" t="str">
        <f>VLOOKUP(AI206,DatoCC!$C$4:$E$29,3,0)</f>
        <v>Operaciones Mina Santos</v>
      </c>
      <c r="AP206" s="81" t="str">
        <f>CONCATENATE(I206," ",J206," ",M206," ",AO206)</f>
        <v>Camioneta JMC RYYD-48 Operaciones Mina Santos</v>
      </c>
      <c r="AQ206" s="81" t="s">
        <v>1995</v>
      </c>
      <c r="AR206" s="81" t="s">
        <v>40</v>
      </c>
      <c r="AS206" s="81" t="s">
        <v>1202</v>
      </c>
      <c r="AT206" s="81" t="s">
        <v>1992</v>
      </c>
      <c r="AU206" s="81" t="s">
        <v>1977</v>
      </c>
      <c r="AV206" s="81" t="s">
        <v>2004</v>
      </c>
    </row>
    <row r="207" spans="1:48" ht="12" customHeight="1" x14ac:dyDescent="0.25">
      <c r="A207" s="81">
        <v>142</v>
      </c>
      <c r="B207" s="81" t="s">
        <v>1202</v>
      </c>
      <c r="C207" s="81">
        <v>39051</v>
      </c>
      <c r="D207" s="81">
        <v>300</v>
      </c>
      <c r="E207" s="81" t="s">
        <v>1159</v>
      </c>
      <c r="F207" s="81" t="s">
        <v>1203</v>
      </c>
      <c r="G207" s="81">
        <v>2</v>
      </c>
      <c r="H207" s="90" t="s">
        <v>40</v>
      </c>
      <c r="I207" s="81" t="s">
        <v>30</v>
      </c>
      <c r="J207" s="81" t="s">
        <v>493</v>
      </c>
      <c r="K207" s="81" t="s">
        <v>730</v>
      </c>
      <c r="L207" s="81"/>
      <c r="M207" s="90" t="s">
        <v>764</v>
      </c>
      <c r="N207" s="81">
        <v>2022</v>
      </c>
      <c r="O207" s="81" t="s">
        <v>1241</v>
      </c>
      <c r="P207" s="81" t="s">
        <v>43</v>
      </c>
      <c r="Q207" s="81"/>
      <c r="R207" s="81" t="s">
        <v>45</v>
      </c>
      <c r="S207" s="81" t="s">
        <v>765</v>
      </c>
      <c r="T207" s="81" t="s">
        <v>766</v>
      </c>
      <c r="U207" s="81"/>
      <c r="V207" s="81"/>
      <c r="W207" s="81" t="s">
        <v>1225</v>
      </c>
      <c r="X207" s="81"/>
      <c r="Y207" s="81" t="s">
        <v>486</v>
      </c>
      <c r="Z207" s="81">
        <v>112830</v>
      </c>
      <c r="AA207" s="81">
        <v>25</v>
      </c>
      <c r="AB207" s="81"/>
      <c r="AC207" s="81"/>
      <c r="AD207" s="91">
        <v>44747</v>
      </c>
      <c r="AE207" s="91">
        <v>45478</v>
      </c>
      <c r="AF207" s="81"/>
      <c r="AG207" s="81"/>
      <c r="AH207" s="92">
        <v>744552</v>
      </c>
      <c r="AI207" s="90" t="s">
        <v>512</v>
      </c>
      <c r="AJ207" s="81"/>
      <c r="AK207" s="81"/>
      <c r="AL207" s="81" t="s">
        <v>512</v>
      </c>
      <c r="AM207" s="81"/>
      <c r="AN207" s="84" t="str">
        <f>VLOOKUP(AI207,DatoCC!$C$4:$E$29,2,0)</f>
        <v>30-02-01</v>
      </c>
      <c r="AO207" s="81" t="str">
        <f>VLOOKUP(AI207,DatoCC!$C$4:$E$29,3,0)</f>
        <v>Operaciones Mina Santos</v>
      </c>
      <c r="AP207" s="81" t="str">
        <f>CONCATENATE(I207," ",J207," ",M207," ",AO207)</f>
        <v>Camioneta JMC RYYB-68 Operaciones Mina Santos</v>
      </c>
      <c r="AQ207" s="81" t="s">
        <v>1995</v>
      </c>
      <c r="AR207" s="81" t="s">
        <v>40</v>
      </c>
      <c r="AS207" s="81" t="s">
        <v>1202</v>
      </c>
      <c r="AT207" s="81" t="s">
        <v>1992</v>
      </c>
      <c r="AU207" s="81" t="s">
        <v>1977</v>
      </c>
      <c r="AV207" s="81"/>
    </row>
    <row r="208" spans="1:48" ht="12" customHeight="1" x14ac:dyDescent="0.25">
      <c r="A208" s="81">
        <v>144</v>
      </c>
      <c r="B208" s="81" t="s">
        <v>1202</v>
      </c>
      <c r="C208" s="81">
        <v>39782</v>
      </c>
      <c r="D208" s="81">
        <v>300</v>
      </c>
      <c r="E208" s="81" t="s">
        <v>1159</v>
      </c>
      <c r="F208" s="81" t="s">
        <v>1203</v>
      </c>
      <c r="G208" s="81">
        <v>2</v>
      </c>
      <c r="H208" s="90" t="s">
        <v>40</v>
      </c>
      <c r="I208" s="81" t="s">
        <v>30</v>
      </c>
      <c r="J208" s="81" t="s">
        <v>493</v>
      </c>
      <c r="K208" s="81" t="s">
        <v>730</v>
      </c>
      <c r="L208" s="81"/>
      <c r="M208" s="90" t="s">
        <v>772</v>
      </c>
      <c r="N208" s="81">
        <v>2022</v>
      </c>
      <c r="O208" s="81" t="s">
        <v>1241</v>
      </c>
      <c r="P208" s="81" t="s">
        <v>43</v>
      </c>
      <c r="Q208" s="81"/>
      <c r="R208" s="81" t="s">
        <v>45</v>
      </c>
      <c r="S208" s="81" t="s">
        <v>773</v>
      </c>
      <c r="T208" s="81" t="s">
        <v>774</v>
      </c>
      <c r="U208" s="81"/>
      <c r="V208" s="81"/>
      <c r="W208" s="81" t="s">
        <v>1225</v>
      </c>
      <c r="X208" s="81"/>
      <c r="Y208" s="81" t="s">
        <v>486</v>
      </c>
      <c r="Z208" s="81">
        <v>112830</v>
      </c>
      <c r="AA208" s="81">
        <v>25</v>
      </c>
      <c r="AB208" s="81"/>
      <c r="AC208" s="81"/>
      <c r="AD208" s="91">
        <v>44747</v>
      </c>
      <c r="AE208" s="91">
        <v>45478</v>
      </c>
      <c r="AF208" s="81"/>
      <c r="AG208" s="81"/>
      <c r="AH208" s="92">
        <v>744552</v>
      </c>
      <c r="AI208" s="90" t="s">
        <v>512</v>
      </c>
      <c r="AJ208" s="81"/>
      <c r="AK208" s="81"/>
      <c r="AL208" s="81" t="s">
        <v>512</v>
      </c>
      <c r="AM208" s="81"/>
      <c r="AN208" s="84" t="str">
        <f>VLOOKUP(AI208,DatoCC!$C$4:$E$29,2,0)</f>
        <v>30-02-01</v>
      </c>
      <c r="AO208" s="81" t="str">
        <f>VLOOKUP(AI208,DatoCC!$C$4:$E$29,3,0)</f>
        <v>Operaciones Mina Santos</v>
      </c>
      <c r="AP208" s="81" t="str">
        <f>CONCATENATE(I208," ",J208," ",M208," ",AO208)</f>
        <v>Camioneta JMC RYYC-21 Operaciones Mina Santos</v>
      </c>
      <c r="AQ208" s="81" t="s">
        <v>1995</v>
      </c>
      <c r="AR208" s="81" t="s">
        <v>40</v>
      </c>
      <c r="AS208" s="81" t="s">
        <v>1202</v>
      </c>
      <c r="AT208" s="81" t="s">
        <v>1992</v>
      </c>
      <c r="AU208" s="81" t="s">
        <v>1977</v>
      </c>
      <c r="AV208" s="81"/>
    </row>
    <row r="209" spans="1:48" ht="12" customHeight="1" x14ac:dyDescent="0.25">
      <c r="A209" s="81">
        <v>108</v>
      </c>
      <c r="B209" s="81" t="s">
        <v>1202</v>
      </c>
      <c r="C209" s="81" t="s">
        <v>1324</v>
      </c>
      <c r="D209" s="81">
        <v>300</v>
      </c>
      <c r="E209" s="81" t="s">
        <v>1159</v>
      </c>
      <c r="F209" s="81" t="s">
        <v>1203</v>
      </c>
      <c r="G209" s="81">
        <v>2</v>
      </c>
      <c r="H209" s="90" t="s">
        <v>40</v>
      </c>
      <c r="I209" s="81" t="s">
        <v>30</v>
      </c>
      <c r="J209" s="81" t="s">
        <v>1325</v>
      </c>
      <c r="K209" s="81" t="s">
        <v>677</v>
      </c>
      <c r="L209" s="81"/>
      <c r="M209" s="90" t="s">
        <v>678</v>
      </c>
      <c r="N209" s="81">
        <v>2021</v>
      </c>
      <c r="O209" s="81" t="s">
        <v>1326</v>
      </c>
      <c r="P209" s="81" t="s">
        <v>43</v>
      </c>
      <c r="Q209" s="81" t="s">
        <v>442</v>
      </c>
      <c r="R209" s="81" t="s">
        <v>45</v>
      </c>
      <c r="S209" s="81" t="s">
        <v>679</v>
      </c>
      <c r="T209" s="81" t="s">
        <v>680</v>
      </c>
      <c r="U209" s="81"/>
      <c r="V209" s="81"/>
      <c r="W209" s="81" t="s">
        <v>1225</v>
      </c>
      <c r="X209" s="81" t="s">
        <v>1327</v>
      </c>
      <c r="Y209" s="81" t="s">
        <v>516</v>
      </c>
      <c r="Z209" s="81">
        <v>3002675</v>
      </c>
      <c r="AA209" s="81">
        <v>37</v>
      </c>
      <c r="AB209" s="81"/>
      <c r="AC209" s="81"/>
      <c r="AD209" s="91">
        <v>44379</v>
      </c>
      <c r="AE209" s="91">
        <v>45506</v>
      </c>
      <c r="AF209" s="81"/>
      <c r="AG209" s="81"/>
      <c r="AH209" s="92">
        <v>723809</v>
      </c>
      <c r="AI209" s="90" t="s">
        <v>512</v>
      </c>
      <c r="AJ209" s="81"/>
      <c r="AK209" s="81"/>
      <c r="AL209" s="81" t="s">
        <v>512</v>
      </c>
      <c r="AM209" s="81"/>
      <c r="AN209" s="84" t="str">
        <f>VLOOKUP(AI209,DatoCC!$C$4:$E$29,2,0)</f>
        <v>30-02-01</v>
      </c>
      <c r="AO209" s="81" t="str">
        <f>VLOOKUP(AI209,DatoCC!$C$4:$E$29,3,0)</f>
        <v>Operaciones Mina Santos</v>
      </c>
      <c r="AP209" s="81" t="str">
        <f>CONCATENATE(I209," ",J209," ",M209," ",AO209)</f>
        <v>Camioneta FORD PZJP-85 Operaciones Mina Santos</v>
      </c>
      <c r="AQ209" s="81" t="s">
        <v>2000</v>
      </c>
      <c r="AR209" s="81" t="s">
        <v>40</v>
      </c>
      <c r="AS209" s="81" t="s">
        <v>1202</v>
      </c>
      <c r="AT209" s="81" t="s">
        <v>1992</v>
      </c>
      <c r="AU209" s="81" t="s">
        <v>1977</v>
      </c>
      <c r="AV209" s="81"/>
    </row>
    <row r="210" spans="1:48" ht="12" customHeight="1" x14ac:dyDescent="0.25">
      <c r="A210" s="81">
        <v>152</v>
      </c>
      <c r="B210" s="81" t="s">
        <v>1202</v>
      </c>
      <c r="C210" s="81">
        <v>40877</v>
      </c>
      <c r="D210" s="81">
        <v>300</v>
      </c>
      <c r="E210" s="81" t="s">
        <v>1159</v>
      </c>
      <c r="F210" s="81" t="s">
        <v>1203</v>
      </c>
      <c r="G210" s="81">
        <v>2</v>
      </c>
      <c r="H210" s="90" t="s">
        <v>40</v>
      </c>
      <c r="I210" s="81" t="s">
        <v>30</v>
      </c>
      <c r="J210" s="81" t="s">
        <v>776</v>
      </c>
      <c r="K210" s="81" t="s">
        <v>777</v>
      </c>
      <c r="L210" s="81"/>
      <c r="M210" s="90" t="s">
        <v>834</v>
      </c>
      <c r="N210" s="81">
        <v>2022</v>
      </c>
      <c r="O210" s="81" t="s">
        <v>1241</v>
      </c>
      <c r="P210" s="81" t="s">
        <v>43</v>
      </c>
      <c r="Q210" s="81" t="s">
        <v>70</v>
      </c>
      <c r="R210" s="81" t="s">
        <v>45</v>
      </c>
      <c r="S210" s="81" t="s">
        <v>835</v>
      </c>
      <c r="T210" s="81" t="s">
        <v>836</v>
      </c>
      <c r="U210" s="81"/>
      <c r="V210" s="81"/>
      <c r="W210" s="81" t="s">
        <v>1225</v>
      </c>
      <c r="X210" s="81"/>
      <c r="Y210" s="81" t="s">
        <v>486</v>
      </c>
      <c r="Z210" s="81">
        <v>114894</v>
      </c>
      <c r="AA210" s="81">
        <v>37</v>
      </c>
      <c r="AB210" s="81"/>
      <c r="AC210" s="81"/>
      <c r="AD210" s="91">
        <v>44839</v>
      </c>
      <c r="AE210" s="91">
        <v>45935</v>
      </c>
      <c r="AF210" s="81"/>
      <c r="AG210" s="81"/>
      <c r="AH210" s="92">
        <v>647499</v>
      </c>
      <c r="AI210" s="90" t="s">
        <v>512</v>
      </c>
      <c r="AJ210" s="81"/>
      <c r="AK210" s="81"/>
      <c r="AL210" s="81" t="s">
        <v>512</v>
      </c>
      <c r="AM210" s="81"/>
      <c r="AN210" s="84" t="str">
        <f>VLOOKUP(AI210,DatoCC!$C$4:$E$29,2,0)</f>
        <v>30-02-01</v>
      </c>
      <c r="AO210" s="81" t="str">
        <f>VLOOKUP(AI210,DatoCC!$C$4:$E$29,3,0)</f>
        <v>Operaciones Mina Santos</v>
      </c>
      <c r="AP210" s="81" t="str">
        <f>CONCATENATE(I210," ",J210," ",M210," ",AO210)</f>
        <v>Camioneta Maxus SFRK-25 Operaciones Mina Santos</v>
      </c>
      <c r="AQ210" s="81" t="s">
        <v>1995</v>
      </c>
      <c r="AR210" s="81" t="s">
        <v>40</v>
      </c>
      <c r="AS210" s="81" t="s">
        <v>1202</v>
      </c>
      <c r="AT210" s="81" t="s">
        <v>1992</v>
      </c>
      <c r="AU210" s="81" t="s">
        <v>1977</v>
      </c>
      <c r="AV210" s="81"/>
    </row>
    <row r="211" spans="1:48" ht="12" customHeight="1" x14ac:dyDescent="0.25">
      <c r="A211" s="81">
        <v>153</v>
      </c>
      <c r="B211" s="81" t="s">
        <v>1202</v>
      </c>
      <c r="C211" s="81">
        <v>40512</v>
      </c>
      <c r="D211" s="81">
        <v>300</v>
      </c>
      <c r="E211" s="81" t="s">
        <v>1159</v>
      </c>
      <c r="F211" s="81" t="s">
        <v>1203</v>
      </c>
      <c r="G211" s="81">
        <v>2</v>
      </c>
      <c r="H211" s="90" t="s">
        <v>40</v>
      </c>
      <c r="I211" s="81" t="s">
        <v>30</v>
      </c>
      <c r="J211" s="81" t="s">
        <v>776</v>
      </c>
      <c r="K211" s="81" t="s">
        <v>777</v>
      </c>
      <c r="L211" s="81"/>
      <c r="M211" s="90" t="s">
        <v>838</v>
      </c>
      <c r="N211" s="81">
        <v>2022</v>
      </c>
      <c r="O211" s="81" t="s">
        <v>1241</v>
      </c>
      <c r="P211" s="81" t="s">
        <v>43</v>
      </c>
      <c r="Q211" s="81" t="s">
        <v>70</v>
      </c>
      <c r="R211" s="81" t="s">
        <v>45</v>
      </c>
      <c r="S211" s="81" t="s">
        <v>839</v>
      </c>
      <c r="T211" s="81" t="s">
        <v>840</v>
      </c>
      <c r="U211" s="81"/>
      <c r="V211" s="81"/>
      <c r="W211" s="81" t="s">
        <v>1225</v>
      </c>
      <c r="X211" s="81"/>
      <c r="Y211" s="81" t="s">
        <v>486</v>
      </c>
      <c r="Z211" s="81">
        <v>114894</v>
      </c>
      <c r="AA211" s="81">
        <v>37</v>
      </c>
      <c r="AB211" s="81"/>
      <c r="AC211" s="81"/>
      <c r="AD211" s="91">
        <v>44839</v>
      </c>
      <c r="AE211" s="91">
        <v>45935</v>
      </c>
      <c r="AF211" s="81"/>
      <c r="AG211" s="81"/>
      <c r="AH211" s="92">
        <v>647499</v>
      </c>
      <c r="AI211" s="90" t="s">
        <v>512</v>
      </c>
      <c r="AJ211" s="81"/>
      <c r="AK211" s="81"/>
      <c r="AL211" s="81" t="s">
        <v>512</v>
      </c>
      <c r="AM211" s="81"/>
      <c r="AN211" s="84" t="str">
        <f>VLOOKUP(AI211,DatoCC!$C$4:$E$29,2,0)</f>
        <v>30-02-01</v>
      </c>
      <c r="AO211" s="81" t="str">
        <f>VLOOKUP(AI211,DatoCC!$C$4:$E$29,3,0)</f>
        <v>Operaciones Mina Santos</v>
      </c>
      <c r="AP211" s="81" t="str">
        <f>CONCATENATE(I211," ",J211," ",M211," ",AO211)</f>
        <v>Camioneta Maxus SFRK-37 Operaciones Mina Santos</v>
      </c>
      <c r="AQ211" s="81" t="s">
        <v>1995</v>
      </c>
      <c r="AR211" s="81" t="s">
        <v>40</v>
      </c>
      <c r="AS211" s="81" t="s">
        <v>1202</v>
      </c>
      <c r="AT211" s="81" t="s">
        <v>1992</v>
      </c>
      <c r="AU211" s="81" t="s">
        <v>1977</v>
      </c>
      <c r="AV211" s="81"/>
    </row>
    <row r="212" spans="1:48" ht="12" customHeight="1" x14ac:dyDescent="0.25">
      <c r="A212" s="81">
        <v>154</v>
      </c>
      <c r="B212" s="81" t="s">
        <v>1202</v>
      </c>
      <c r="C212" s="81">
        <v>41243</v>
      </c>
      <c r="D212" s="81">
        <v>300</v>
      </c>
      <c r="E212" s="81" t="s">
        <v>1159</v>
      </c>
      <c r="F212" s="81" t="s">
        <v>1203</v>
      </c>
      <c r="G212" s="81">
        <v>2</v>
      </c>
      <c r="H212" s="90" t="s">
        <v>40</v>
      </c>
      <c r="I212" s="81" t="s">
        <v>30</v>
      </c>
      <c r="J212" s="81" t="s">
        <v>776</v>
      </c>
      <c r="K212" s="81" t="s">
        <v>777</v>
      </c>
      <c r="L212" s="81"/>
      <c r="M212" s="108" t="s">
        <v>842</v>
      </c>
      <c r="N212" s="81">
        <v>2022</v>
      </c>
      <c r="O212" s="81" t="s">
        <v>1241</v>
      </c>
      <c r="P212" s="81" t="s">
        <v>43</v>
      </c>
      <c r="Q212" s="81" t="s">
        <v>70</v>
      </c>
      <c r="R212" s="81" t="s">
        <v>45</v>
      </c>
      <c r="S212" s="81" t="s">
        <v>843</v>
      </c>
      <c r="T212" s="81" t="s">
        <v>844</v>
      </c>
      <c r="U212" s="81"/>
      <c r="V212" s="81"/>
      <c r="W212" s="81" t="s">
        <v>1225</v>
      </c>
      <c r="X212" s="81"/>
      <c r="Y212" s="81" t="s">
        <v>486</v>
      </c>
      <c r="Z212" s="81">
        <v>114894</v>
      </c>
      <c r="AA212" s="81">
        <v>37</v>
      </c>
      <c r="AB212" s="81"/>
      <c r="AC212" s="81"/>
      <c r="AD212" s="91">
        <v>44839</v>
      </c>
      <c r="AE212" s="91">
        <v>45935</v>
      </c>
      <c r="AF212" s="81"/>
      <c r="AG212" s="81"/>
      <c r="AH212" s="92">
        <v>647499</v>
      </c>
      <c r="AI212" s="90" t="s">
        <v>512</v>
      </c>
      <c r="AJ212" s="81"/>
      <c r="AK212" s="81"/>
      <c r="AL212" s="81" t="e">
        <v>#N/A</v>
      </c>
      <c r="AM212" s="81"/>
      <c r="AN212" s="84" t="str">
        <f>VLOOKUP(AI212,DatoCC!$C$4:$E$29,2,0)</f>
        <v>30-02-01</v>
      </c>
      <c r="AO212" s="81" t="str">
        <f>VLOOKUP(AI212,DatoCC!$C$4:$E$29,3,0)</f>
        <v>Operaciones Mina Santos</v>
      </c>
      <c r="AP212" s="81" t="str">
        <f>CONCATENATE(I212," ",J212," ",M212," ",AO212)</f>
        <v>Camioneta Maxus SFRK-38 Operaciones Mina Santos</v>
      </c>
      <c r="AQ212" s="81" t="s">
        <v>1995</v>
      </c>
      <c r="AR212" s="81" t="s">
        <v>40</v>
      </c>
      <c r="AS212" s="81" t="s">
        <v>1202</v>
      </c>
      <c r="AT212" s="81" t="s">
        <v>1992</v>
      </c>
      <c r="AU212" s="81" t="s">
        <v>1977</v>
      </c>
      <c r="AV212" s="81"/>
    </row>
    <row r="213" spans="1:48" ht="12" customHeight="1" x14ac:dyDescent="0.25">
      <c r="A213" s="81">
        <v>214</v>
      </c>
      <c r="B213" s="81" t="s">
        <v>1202</v>
      </c>
      <c r="C213" s="81" t="s">
        <v>1329</v>
      </c>
      <c r="D213" s="81">
        <v>300</v>
      </c>
      <c r="E213" s="81" t="s">
        <v>1159</v>
      </c>
      <c r="F213" s="81" t="s">
        <v>1203</v>
      </c>
      <c r="G213" s="81">
        <v>8</v>
      </c>
      <c r="H213" s="90" t="s">
        <v>40</v>
      </c>
      <c r="I213" s="81" t="s">
        <v>1164</v>
      </c>
      <c r="J213" s="81" t="s">
        <v>1028</v>
      </c>
      <c r="K213" s="81" t="s">
        <v>1029</v>
      </c>
      <c r="L213" s="81"/>
      <c r="M213" s="90" t="s">
        <v>1033</v>
      </c>
      <c r="N213" s="81">
        <v>2023</v>
      </c>
      <c r="O213" s="81" t="s">
        <v>297</v>
      </c>
      <c r="P213" s="81" t="s">
        <v>301</v>
      </c>
      <c r="Q213" s="81" t="s">
        <v>175</v>
      </c>
      <c r="R213" s="81" t="s">
        <v>45</v>
      </c>
      <c r="S213" s="81" t="s">
        <v>1330</v>
      </c>
      <c r="T213" s="81" t="s">
        <v>1035</v>
      </c>
      <c r="U213" s="81"/>
      <c r="V213" s="81"/>
      <c r="W213" s="81" t="s">
        <v>1225</v>
      </c>
      <c r="X213" s="81"/>
      <c r="Y213" s="81" t="s">
        <v>1331</v>
      </c>
      <c r="Z213" s="81" t="s">
        <v>1332</v>
      </c>
      <c r="AA213" s="81">
        <v>37</v>
      </c>
      <c r="AB213" s="81"/>
      <c r="AC213" s="81"/>
      <c r="AD213" s="91">
        <v>45056</v>
      </c>
      <c r="AE213" s="91">
        <v>46152</v>
      </c>
      <c r="AF213" s="81"/>
      <c r="AG213" s="81"/>
      <c r="AH213" s="92">
        <v>10728229</v>
      </c>
      <c r="AI213" s="90" t="s">
        <v>965</v>
      </c>
      <c r="AJ213" s="81"/>
      <c r="AK213" s="81"/>
      <c r="AL213" s="81" t="s">
        <v>965</v>
      </c>
      <c r="AM213" s="81"/>
      <c r="AN213" s="84" t="str">
        <f>VLOOKUP(AI213,DatoCC!$C$4:$E$29,2,0)</f>
        <v>01-23-01</v>
      </c>
      <c r="AO213" s="81" t="str">
        <f>VLOOKUP(AI213,DatoCC!$C$4:$E$29,3,0)</f>
        <v>Maq Leasing Stanby</v>
      </c>
      <c r="AP213" s="81" t="str">
        <f>CONCATENATE(I213," ",J213," ",M213," ",AO213)</f>
        <v>CAMIÓN BELL SRKB-38 Maq Leasing Stanby</v>
      </c>
      <c r="AQ213" s="81" t="s">
        <v>2005</v>
      </c>
      <c r="AR213" s="81" t="s">
        <v>40</v>
      </c>
      <c r="AS213" s="81" t="s">
        <v>1202</v>
      </c>
      <c r="AT213" s="81" t="s">
        <v>1992</v>
      </c>
      <c r="AU213" s="81" t="s">
        <v>1977</v>
      </c>
      <c r="AV213" s="81"/>
    </row>
    <row r="214" spans="1:48" ht="12" customHeight="1" x14ac:dyDescent="0.25">
      <c r="A214" s="81">
        <v>215</v>
      </c>
      <c r="B214" s="81" t="s">
        <v>1202</v>
      </c>
      <c r="C214" s="81" t="s">
        <v>1333</v>
      </c>
      <c r="D214" s="81">
        <v>300</v>
      </c>
      <c r="E214" s="81" t="s">
        <v>1159</v>
      </c>
      <c r="F214" s="81" t="s">
        <v>1203</v>
      </c>
      <c r="G214" s="81">
        <v>8</v>
      </c>
      <c r="H214" s="90" t="s">
        <v>40</v>
      </c>
      <c r="I214" s="81" t="s">
        <v>1164</v>
      </c>
      <c r="J214" s="81" t="s">
        <v>1028</v>
      </c>
      <c r="K214" s="81" t="s">
        <v>1029</v>
      </c>
      <c r="L214" s="81"/>
      <c r="M214" s="90" t="s">
        <v>1030</v>
      </c>
      <c r="N214" s="81">
        <v>2023</v>
      </c>
      <c r="O214" s="81" t="s">
        <v>297</v>
      </c>
      <c r="P214" s="81" t="s">
        <v>301</v>
      </c>
      <c r="Q214" s="81" t="s">
        <v>175</v>
      </c>
      <c r="R214" s="81" t="s">
        <v>45</v>
      </c>
      <c r="S214" s="81" t="s">
        <v>1334</v>
      </c>
      <c r="T214" s="81" t="s">
        <v>1032</v>
      </c>
      <c r="U214" s="81"/>
      <c r="V214" s="81"/>
      <c r="W214" s="81" t="s">
        <v>1225</v>
      </c>
      <c r="X214" s="81"/>
      <c r="Y214" s="81" t="s">
        <v>1331</v>
      </c>
      <c r="Z214" s="81" t="s">
        <v>1332</v>
      </c>
      <c r="AA214" s="81">
        <v>37</v>
      </c>
      <c r="AB214" s="81"/>
      <c r="AC214" s="81"/>
      <c r="AD214" s="91">
        <v>45056</v>
      </c>
      <c r="AE214" s="91">
        <v>46152</v>
      </c>
      <c r="AF214" s="81"/>
      <c r="AG214" s="81"/>
      <c r="AH214" s="92">
        <v>10728229</v>
      </c>
      <c r="AI214" s="90" t="s">
        <v>965</v>
      </c>
      <c r="AJ214" s="81"/>
      <c r="AK214" s="81"/>
      <c r="AL214" s="81" t="s">
        <v>965</v>
      </c>
      <c r="AM214" s="81"/>
      <c r="AN214" s="84" t="str">
        <f>VLOOKUP(AI214,DatoCC!$C$4:$E$29,2,0)</f>
        <v>01-23-01</v>
      </c>
      <c r="AO214" s="81" t="str">
        <f>VLOOKUP(AI214,DatoCC!$C$4:$E$29,3,0)</f>
        <v>Maq Leasing Stanby</v>
      </c>
      <c r="AP214" s="81" t="str">
        <f>CONCATENATE(I214," ",J214," ",M214," ",AO214)</f>
        <v>CAMIÓN BELL SRKB-32 Maq Leasing Stanby</v>
      </c>
      <c r="AQ214" s="81" t="s">
        <v>2005</v>
      </c>
      <c r="AR214" s="81" t="s">
        <v>40</v>
      </c>
      <c r="AS214" s="81" t="s">
        <v>1202</v>
      </c>
      <c r="AT214" s="81" t="s">
        <v>1992</v>
      </c>
      <c r="AU214" s="81" t="s">
        <v>1977</v>
      </c>
      <c r="AV214" s="81"/>
    </row>
    <row r="215" spans="1:48" ht="12" customHeight="1" x14ac:dyDescent="0.25">
      <c r="A215" s="81">
        <v>216</v>
      </c>
      <c r="B215" s="81" t="s">
        <v>1202</v>
      </c>
      <c r="C215" s="81" t="s">
        <v>1335</v>
      </c>
      <c r="D215" s="81">
        <v>300</v>
      </c>
      <c r="E215" s="81" t="s">
        <v>1159</v>
      </c>
      <c r="F215" s="81" t="s">
        <v>1203</v>
      </c>
      <c r="G215" s="81">
        <v>8</v>
      </c>
      <c r="H215" s="90" t="s">
        <v>40</v>
      </c>
      <c r="I215" s="81" t="s">
        <v>1164</v>
      </c>
      <c r="J215" s="81" t="s">
        <v>298</v>
      </c>
      <c r="K215" s="81" t="s">
        <v>1036</v>
      </c>
      <c r="L215" s="81"/>
      <c r="M215" s="90" t="s">
        <v>1037</v>
      </c>
      <c r="N215" s="81">
        <v>2023</v>
      </c>
      <c r="O215" s="81" t="s">
        <v>297</v>
      </c>
      <c r="P215" s="81" t="s">
        <v>301</v>
      </c>
      <c r="Q215" s="81" t="s">
        <v>175</v>
      </c>
      <c r="R215" s="81" t="s">
        <v>45</v>
      </c>
      <c r="S215" s="81">
        <v>2044286</v>
      </c>
      <c r="T215" s="81" t="s">
        <v>1038</v>
      </c>
      <c r="U215" s="81"/>
      <c r="V215" s="81"/>
      <c r="W215" s="81" t="s">
        <v>1225</v>
      </c>
      <c r="X215" s="81"/>
      <c r="Y215" s="81" t="s">
        <v>486</v>
      </c>
      <c r="Z215" s="81">
        <v>119618</v>
      </c>
      <c r="AA215" s="81">
        <v>37</v>
      </c>
      <c r="AB215" s="81"/>
      <c r="AC215" s="81">
        <v>35514411</v>
      </c>
      <c r="AD215" s="91">
        <v>44980</v>
      </c>
      <c r="AE215" s="91">
        <v>46086</v>
      </c>
      <c r="AF215" s="81"/>
      <c r="AG215" s="81"/>
      <c r="AH215" s="92">
        <v>10834334</v>
      </c>
      <c r="AI215" s="90" t="s">
        <v>965</v>
      </c>
      <c r="AJ215" s="81"/>
      <c r="AK215" s="81"/>
      <c r="AL215" s="81" t="s">
        <v>965</v>
      </c>
      <c r="AM215" s="81"/>
      <c r="AN215" s="84" t="str">
        <f>VLOOKUP(AI215,DatoCC!$C$4:$E$29,2,0)</f>
        <v>01-23-01</v>
      </c>
      <c r="AO215" s="81" t="str">
        <f>VLOOKUP(AI215,DatoCC!$C$4:$E$29,3,0)</f>
        <v>Maq Leasing Stanby</v>
      </c>
      <c r="AP215" s="81" t="str">
        <f>CONCATENATE(I215," ",J215," ",M215," ",AO215)</f>
        <v>CAMIÓN VOLVO SRYL-11 Maq Leasing Stanby</v>
      </c>
      <c r="AQ215" s="81" t="s">
        <v>1995</v>
      </c>
      <c r="AR215" s="81" t="s">
        <v>40</v>
      </c>
      <c r="AS215" s="81" t="s">
        <v>1202</v>
      </c>
      <c r="AT215" s="81" t="s">
        <v>1992</v>
      </c>
      <c r="AU215" s="81" t="s">
        <v>1977</v>
      </c>
      <c r="AV215" s="81"/>
    </row>
    <row r="216" spans="1:48" ht="12" customHeight="1" x14ac:dyDescent="0.25">
      <c r="A216" s="81">
        <v>217</v>
      </c>
      <c r="B216" s="81" t="s">
        <v>1202</v>
      </c>
      <c r="C216" s="81" t="s">
        <v>1336</v>
      </c>
      <c r="D216" s="81">
        <v>300</v>
      </c>
      <c r="E216" s="81" t="s">
        <v>1159</v>
      </c>
      <c r="F216" s="81" t="s">
        <v>1203</v>
      </c>
      <c r="G216" s="81">
        <v>8</v>
      </c>
      <c r="H216" s="90" t="s">
        <v>40</v>
      </c>
      <c r="I216" s="81" t="s">
        <v>1164</v>
      </c>
      <c r="J216" s="81" t="s">
        <v>298</v>
      </c>
      <c r="K216" s="81" t="s">
        <v>1036</v>
      </c>
      <c r="L216" s="81"/>
      <c r="M216" s="90" t="s">
        <v>1039</v>
      </c>
      <c r="N216" s="81">
        <v>2023</v>
      </c>
      <c r="O216" s="81" t="s">
        <v>297</v>
      </c>
      <c r="P216" s="81" t="s">
        <v>301</v>
      </c>
      <c r="Q216" s="81" t="s">
        <v>175</v>
      </c>
      <c r="R216" s="81" t="s">
        <v>45</v>
      </c>
      <c r="S216" s="81">
        <v>2045405</v>
      </c>
      <c r="T216" s="81" t="s">
        <v>1040</v>
      </c>
      <c r="U216" s="81"/>
      <c r="V216" s="81"/>
      <c r="W216" s="81" t="s">
        <v>1225</v>
      </c>
      <c r="X216" s="81"/>
      <c r="Y216" s="81" t="s">
        <v>486</v>
      </c>
      <c r="Z216" s="81">
        <v>119618</v>
      </c>
      <c r="AA216" s="81">
        <v>37</v>
      </c>
      <c r="AB216" s="81"/>
      <c r="AC216" s="81">
        <v>35514411</v>
      </c>
      <c r="AD216" s="91">
        <v>44980</v>
      </c>
      <c r="AE216" s="91">
        <v>46086</v>
      </c>
      <c r="AF216" s="81"/>
      <c r="AG216" s="81"/>
      <c r="AH216" s="92">
        <v>10834334</v>
      </c>
      <c r="AI216" s="90" t="s">
        <v>965</v>
      </c>
      <c r="AJ216" s="81"/>
      <c r="AK216" s="81"/>
      <c r="AL216" s="81" t="s">
        <v>965</v>
      </c>
      <c r="AM216" s="81"/>
      <c r="AN216" s="84" t="str">
        <f>VLOOKUP(AI216,DatoCC!$C$4:$E$29,2,0)</f>
        <v>01-23-01</v>
      </c>
      <c r="AO216" s="81" t="str">
        <f>VLOOKUP(AI216,DatoCC!$C$4:$E$29,3,0)</f>
        <v>Maq Leasing Stanby</v>
      </c>
      <c r="AP216" s="81" t="str">
        <f>CONCATENATE(I216," ",J216," ",M216," ",AO216)</f>
        <v>CAMIÓN VOLVO SRYK-98 Maq Leasing Stanby</v>
      </c>
      <c r="AQ216" s="81" t="s">
        <v>1995</v>
      </c>
      <c r="AR216" s="81" t="s">
        <v>40</v>
      </c>
      <c r="AS216" s="81" t="s">
        <v>1202</v>
      </c>
      <c r="AT216" s="81" t="s">
        <v>1992</v>
      </c>
      <c r="AU216" s="81" t="s">
        <v>1977</v>
      </c>
      <c r="AV216" s="81"/>
    </row>
    <row r="217" spans="1:48" ht="12" customHeight="1" x14ac:dyDescent="0.25">
      <c r="A217" s="81">
        <v>81</v>
      </c>
      <c r="B217" s="81" t="s">
        <v>1158</v>
      </c>
      <c r="C217" s="81"/>
      <c r="D217" s="81">
        <v>300</v>
      </c>
      <c r="E217" s="81" t="s">
        <v>1159</v>
      </c>
      <c r="F217" s="81" t="s">
        <v>1160</v>
      </c>
      <c r="G217" s="81">
        <v>2</v>
      </c>
      <c r="H217" s="90" t="s">
        <v>40</v>
      </c>
      <c r="I217" s="81" t="s">
        <v>1169</v>
      </c>
      <c r="J217" s="81" t="s">
        <v>390</v>
      </c>
      <c r="K217" s="81" t="s">
        <v>696</v>
      </c>
      <c r="L217" s="81"/>
      <c r="M217" s="109" t="s">
        <v>697</v>
      </c>
      <c r="N217" s="81">
        <v>2019</v>
      </c>
      <c r="O217" s="81" t="s">
        <v>189</v>
      </c>
      <c r="P217" s="81" t="s">
        <v>43</v>
      </c>
      <c r="Q217" s="81" t="s">
        <v>1337</v>
      </c>
      <c r="R217" s="81" t="s">
        <v>45</v>
      </c>
      <c r="S217" s="81" t="s">
        <v>699</v>
      </c>
      <c r="T217" s="81" t="s">
        <v>700</v>
      </c>
      <c r="U217" s="81"/>
      <c r="V217" s="81"/>
      <c r="W217" s="81" t="s">
        <v>1163</v>
      </c>
      <c r="X217" s="81"/>
      <c r="Y217" s="81"/>
      <c r="Z217" s="81"/>
      <c r="AA217" s="81"/>
      <c r="AB217" s="81"/>
      <c r="AC217" s="81"/>
      <c r="AD217" s="91"/>
      <c r="AE217" s="91"/>
      <c r="AF217" s="81"/>
      <c r="AG217" s="81"/>
      <c r="AH217" s="92">
        <v>928390</v>
      </c>
      <c r="AI217" s="90" t="s">
        <v>512</v>
      </c>
      <c r="AJ217" s="81"/>
      <c r="AK217" s="81"/>
      <c r="AL217" s="81" t="s">
        <v>178</v>
      </c>
      <c r="AM217" s="81"/>
      <c r="AN217" s="84" t="str">
        <f>VLOOKUP(AI217,DatoCC!$C$4:$E$29,2,0)</f>
        <v>30-02-01</v>
      </c>
      <c r="AO217" s="81" t="str">
        <f>VLOOKUP(AI217,DatoCC!$C$4:$E$29,3,0)</f>
        <v>Operaciones Mina Santos</v>
      </c>
      <c r="AP217" s="81" t="str">
        <f>CONCATENATE(I217," ",J217," ",M217," ",AO217)</f>
        <v>Minicargador CATERPILLAR RBWY-15 Operaciones Mina Santos</v>
      </c>
      <c r="AQ217" s="81" t="s">
        <v>1975</v>
      </c>
      <c r="AR217" s="81" t="s">
        <v>40</v>
      </c>
      <c r="AS217" s="81" t="s">
        <v>1170</v>
      </c>
      <c r="AT217" s="81" t="s">
        <v>1976</v>
      </c>
      <c r="AU217" s="81" t="s">
        <v>1977</v>
      </c>
      <c r="AV217" s="81"/>
    </row>
    <row r="218" spans="1:48" ht="12" customHeight="1" x14ac:dyDescent="0.25">
      <c r="A218" s="81">
        <v>105</v>
      </c>
      <c r="B218" s="81" t="s">
        <v>1158</v>
      </c>
      <c r="C218" s="81"/>
      <c r="D218" s="81">
        <v>300</v>
      </c>
      <c r="E218" s="81" t="s">
        <v>1159</v>
      </c>
      <c r="F218" s="81" t="s">
        <v>1160</v>
      </c>
      <c r="G218" s="81">
        <v>2</v>
      </c>
      <c r="H218" s="90" t="s">
        <v>40</v>
      </c>
      <c r="I218" s="81" t="s">
        <v>135</v>
      </c>
      <c r="J218" s="81" t="s">
        <v>65</v>
      </c>
      <c r="K218" s="81" t="s">
        <v>589</v>
      </c>
      <c r="L218" s="81"/>
      <c r="M218" s="107" t="s">
        <v>590</v>
      </c>
      <c r="N218" s="81">
        <v>2020</v>
      </c>
      <c r="O218" s="81" t="s">
        <v>591</v>
      </c>
      <c r="P218" s="81" t="s">
        <v>22</v>
      </c>
      <c r="Q218" s="81" t="s">
        <v>23</v>
      </c>
      <c r="R218" s="81" t="s">
        <v>45</v>
      </c>
      <c r="S218" s="81">
        <v>3312533</v>
      </c>
      <c r="T218" s="81" t="s">
        <v>592</v>
      </c>
      <c r="U218" s="81"/>
      <c r="V218" s="81"/>
      <c r="W218" s="81" t="s">
        <v>1338</v>
      </c>
      <c r="X218" s="81"/>
      <c r="Y218" s="81"/>
      <c r="Z218" s="81"/>
      <c r="AA218" s="81"/>
      <c r="AB218" s="81"/>
      <c r="AC218" s="81"/>
      <c r="AD218" s="91"/>
      <c r="AE218" s="91"/>
      <c r="AF218" s="81"/>
      <c r="AG218" s="81"/>
      <c r="AH218" s="92">
        <v>1550576</v>
      </c>
      <c r="AI218" s="90" t="s">
        <v>512</v>
      </c>
      <c r="AJ218" s="81"/>
      <c r="AK218" s="81"/>
      <c r="AL218" s="81" t="s">
        <v>512</v>
      </c>
      <c r="AM218" s="81"/>
      <c r="AN218" s="84" t="str">
        <f>VLOOKUP(AI218,DatoCC!$C$4:$E$29,2,0)</f>
        <v>30-02-01</v>
      </c>
      <c r="AO218" s="81" t="str">
        <f>VLOOKUP(AI218,DatoCC!$C$4:$E$29,3,0)</f>
        <v>Operaciones Mina Santos</v>
      </c>
      <c r="AP218" s="81" t="str">
        <f>CONCATENATE(I218," ",J218," ",M218," ",AO218)</f>
        <v>Minibus Iveco PFRZ-39 Operaciones Mina Santos</v>
      </c>
      <c r="AQ218" s="81" t="s">
        <v>1975</v>
      </c>
      <c r="AR218" s="81" t="s">
        <v>40</v>
      </c>
      <c r="AS218" s="81" t="s">
        <v>1170</v>
      </c>
      <c r="AT218" s="81" t="s">
        <v>1976</v>
      </c>
      <c r="AU218" s="81" t="s">
        <v>1977</v>
      </c>
      <c r="AV218" s="81"/>
    </row>
    <row r="219" spans="1:48" ht="12" customHeight="1" x14ac:dyDescent="0.25">
      <c r="A219" s="81">
        <v>220</v>
      </c>
      <c r="B219" s="81" t="s">
        <v>1202</v>
      </c>
      <c r="C219" s="81"/>
      <c r="D219" s="81">
        <v>300</v>
      </c>
      <c r="E219" s="81" t="s">
        <v>1159</v>
      </c>
      <c r="F219" s="81" t="s">
        <v>1203</v>
      </c>
      <c r="G219" s="81">
        <v>3</v>
      </c>
      <c r="H219" s="90" t="s">
        <v>40</v>
      </c>
      <c r="I219" s="81" t="s">
        <v>1164</v>
      </c>
      <c r="J219" s="81" t="s">
        <v>298</v>
      </c>
      <c r="K219" s="81" t="s">
        <v>850</v>
      </c>
      <c r="L219" s="81"/>
      <c r="M219" s="107" t="s">
        <v>1002</v>
      </c>
      <c r="N219" s="81">
        <v>2023</v>
      </c>
      <c r="O219" s="81" t="s">
        <v>282</v>
      </c>
      <c r="P219" s="81" t="s">
        <v>69</v>
      </c>
      <c r="Q219" s="81" t="s">
        <v>175</v>
      </c>
      <c r="R219" s="81" t="s">
        <v>45</v>
      </c>
      <c r="S219" s="81" t="s">
        <v>1003</v>
      </c>
      <c r="T219" s="81" t="s">
        <v>1004</v>
      </c>
      <c r="U219" s="81"/>
      <c r="V219" s="81"/>
      <c r="W219" s="81" t="s">
        <v>1225</v>
      </c>
      <c r="X219" s="81"/>
      <c r="Y219" s="81" t="s">
        <v>486</v>
      </c>
      <c r="Z219" s="81">
        <v>117796</v>
      </c>
      <c r="AA219" s="81">
        <v>37</v>
      </c>
      <c r="AB219" s="81">
        <v>0</v>
      </c>
      <c r="AC219" s="81">
        <v>0</v>
      </c>
      <c r="AD219" s="91">
        <v>44941</v>
      </c>
      <c r="AE219" s="91">
        <v>46037</v>
      </c>
      <c r="AF219" s="81"/>
      <c r="AG219" s="81"/>
      <c r="AH219" s="92">
        <v>4025831</v>
      </c>
      <c r="AI219" s="90" t="s">
        <v>335</v>
      </c>
      <c r="AJ219" s="81"/>
      <c r="AK219" s="81"/>
      <c r="AL219" s="81" t="s">
        <v>335</v>
      </c>
      <c r="AM219" s="81"/>
      <c r="AN219" s="84" t="str">
        <f>VLOOKUP(AI219,DatoCC!$C$4:$E$29,2,0)</f>
        <v>11-01-01</v>
      </c>
      <c r="AO219" s="81" t="str">
        <f>VLOOKUP(AI219,DatoCC!$C$4:$E$29,3,0)</f>
        <v>Tambo de Oro General</v>
      </c>
      <c r="AP219" s="81" t="str">
        <f>CONCATENATE(I219," ",J219," ",M219," ",AO219)</f>
        <v>CAMIÓN VOLVO SLKB-85 Tambo de Oro General</v>
      </c>
      <c r="AQ219" s="81" t="s">
        <v>1995</v>
      </c>
      <c r="AR219" s="81" t="s">
        <v>40</v>
      </c>
      <c r="AS219" s="81" t="s">
        <v>1202</v>
      </c>
      <c r="AT219" s="81" t="s">
        <v>1992</v>
      </c>
      <c r="AU219" s="81" t="s">
        <v>1977</v>
      </c>
      <c r="AV219" s="81"/>
    </row>
    <row r="220" spans="1:48" ht="12" customHeight="1" x14ac:dyDescent="0.25">
      <c r="A220" s="81">
        <v>221</v>
      </c>
      <c r="B220" s="81" t="s">
        <v>1202</v>
      </c>
      <c r="C220" s="81"/>
      <c r="D220" s="81">
        <v>300</v>
      </c>
      <c r="E220" s="81" t="s">
        <v>1159</v>
      </c>
      <c r="F220" s="81" t="s">
        <v>1203</v>
      </c>
      <c r="G220" s="81">
        <v>3</v>
      </c>
      <c r="H220" s="90" t="s">
        <v>40</v>
      </c>
      <c r="I220" s="81" t="s">
        <v>1164</v>
      </c>
      <c r="J220" s="81" t="s">
        <v>298</v>
      </c>
      <c r="K220" s="81" t="s">
        <v>850</v>
      </c>
      <c r="L220" s="81"/>
      <c r="M220" s="107" t="s">
        <v>1006</v>
      </c>
      <c r="N220" s="81">
        <v>2023</v>
      </c>
      <c r="O220" s="81" t="s">
        <v>282</v>
      </c>
      <c r="P220" s="81" t="s">
        <v>69</v>
      </c>
      <c r="Q220" s="81" t="s">
        <v>175</v>
      </c>
      <c r="R220" s="81" t="s">
        <v>45</v>
      </c>
      <c r="S220" s="81" t="s">
        <v>1007</v>
      </c>
      <c r="T220" s="81" t="s">
        <v>1008</v>
      </c>
      <c r="U220" s="81"/>
      <c r="V220" s="81"/>
      <c r="W220" s="81" t="s">
        <v>1225</v>
      </c>
      <c r="X220" s="81"/>
      <c r="Y220" s="81" t="s">
        <v>486</v>
      </c>
      <c r="Z220" s="81">
        <v>117796</v>
      </c>
      <c r="AA220" s="81">
        <v>37</v>
      </c>
      <c r="AB220" s="81">
        <v>0</v>
      </c>
      <c r="AC220" s="81">
        <v>0</v>
      </c>
      <c r="AD220" s="91">
        <v>44941</v>
      </c>
      <c r="AE220" s="91">
        <v>46037</v>
      </c>
      <c r="AF220" s="81"/>
      <c r="AG220" s="81"/>
      <c r="AH220" s="92">
        <v>4025831</v>
      </c>
      <c r="AI220" s="90" t="s">
        <v>335</v>
      </c>
      <c r="AJ220" s="81"/>
      <c r="AK220" s="81"/>
      <c r="AL220" s="81" t="s">
        <v>335</v>
      </c>
      <c r="AM220" s="81"/>
      <c r="AN220" s="84" t="str">
        <f>VLOOKUP(AI220,DatoCC!$C$4:$E$29,2,0)</f>
        <v>11-01-01</v>
      </c>
      <c r="AO220" s="81" t="str">
        <f>VLOOKUP(AI220,DatoCC!$C$4:$E$29,3,0)</f>
        <v>Tambo de Oro General</v>
      </c>
      <c r="AP220" s="81" t="str">
        <f>CONCATENATE(I220," ",J220," ",M220," ",AO220)</f>
        <v>CAMIÓN VOLVO SLKB-86 Tambo de Oro General</v>
      </c>
      <c r="AQ220" s="81" t="s">
        <v>1995</v>
      </c>
      <c r="AR220" s="81" t="s">
        <v>40</v>
      </c>
      <c r="AS220" s="81" t="s">
        <v>1202</v>
      </c>
      <c r="AT220" s="81" t="s">
        <v>1992</v>
      </c>
      <c r="AU220" s="81" t="s">
        <v>1977</v>
      </c>
      <c r="AV220" s="81"/>
    </row>
    <row r="221" spans="1:48" ht="12" customHeight="1" x14ac:dyDescent="0.25">
      <c r="A221" s="81">
        <v>222</v>
      </c>
      <c r="B221" s="81" t="s">
        <v>1202</v>
      </c>
      <c r="C221" s="81"/>
      <c r="D221" s="81">
        <v>300</v>
      </c>
      <c r="E221" s="81" t="s">
        <v>1159</v>
      </c>
      <c r="F221" s="81" t="s">
        <v>1203</v>
      </c>
      <c r="G221" s="81">
        <v>3</v>
      </c>
      <c r="H221" s="90" t="s">
        <v>40</v>
      </c>
      <c r="I221" s="81" t="s">
        <v>1164</v>
      </c>
      <c r="J221" s="81" t="s">
        <v>76</v>
      </c>
      <c r="K221" s="81" t="s">
        <v>1016</v>
      </c>
      <c r="L221" s="81"/>
      <c r="M221" s="107" t="s">
        <v>1017</v>
      </c>
      <c r="N221" s="81">
        <v>2023</v>
      </c>
      <c r="O221" s="81" t="s">
        <v>1018</v>
      </c>
      <c r="P221" s="81" t="s">
        <v>22</v>
      </c>
      <c r="Q221" s="81" t="s">
        <v>263</v>
      </c>
      <c r="R221" s="81" t="s">
        <v>45</v>
      </c>
      <c r="S221" s="81" t="s">
        <v>1019</v>
      </c>
      <c r="T221" s="81" t="s">
        <v>1020</v>
      </c>
      <c r="U221" s="81"/>
      <c r="V221" s="81"/>
      <c r="W221" s="81" t="s">
        <v>1225</v>
      </c>
      <c r="X221" s="81"/>
      <c r="Y221" s="81" t="s">
        <v>486</v>
      </c>
      <c r="Z221" s="81">
        <v>118192</v>
      </c>
      <c r="AA221" s="81">
        <v>37</v>
      </c>
      <c r="AB221" s="81"/>
      <c r="AC221" s="81"/>
      <c r="AD221" s="91">
        <v>44972</v>
      </c>
      <c r="AE221" s="91">
        <v>46068</v>
      </c>
      <c r="AF221" s="81"/>
      <c r="AG221" s="81"/>
      <c r="AH221" s="92">
        <v>1348836</v>
      </c>
      <c r="AI221" s="90" t="s">
        <v>335</v>
      </c>
      <c r="AJ221" s="81"/>
      <c r="AK221" s="81"/>
      <c r="AL221" s="81" t="s">
        <v>335</v>
      </c>
      <c r="AM221" s="81"/>
      <c r="AN221" s="84" t="str">
        <f>VLOOKUP(AI221,DatoCC!$C$4:$E$29,2,0)</f>
        <v>11-01-01</v>
      </c>
      <c r="AO221" s="81" t="str">
        <f>VLOOKUP(AI221,DatoCC!$C$4:$E$29,3,0)</f>
        <v>Tambo de Oro General</v>
      </c>
      <c r="AP221" s="81" t="str">
        <f>CONCATENATE(I221," ",J221," ",M221," ",AO221)</f>
        <v>CAMIÓN Chevrolet SRCV-66 Tambo de Oro General</v>
      </c>
      <c r="AQ221" s="81" t="s">
        <v>1995</v>
      </c>
      <c r="AR221" s="81" t="s">
        <v>40</v>
      </c>
      <c r="AS221" s="81" t="s">
        <v>1202</v>
      </c>
      <c r="AT221" s="81" t="s">
        <v>1992</v>
      </c>
      <c r="AU221" s="81" t="s">
        <v>1977</v>
      </c>
      <c r="AV221" s="81"/>
    </row>
    <row r="222" spans="1:48" ht="12" customHeight="1" x14ac:dyDescent="0.25">
      <c r="A222" s="81">
        <v>223</v>
      </c>
      <c r="B222" s="81" t="s">
        <v>1202</v>
      </c>
      <c r="C222" s="81"/>
      <c r="D222" s="81">
        <v>300</v>
      </c>
      <c r="E222" s="81" t="s">
        <v>1159</v>
      </c>
      <c r="F222" s="81" t="s">
        <v>1203</v>
      </c>
      <c r="G222" s="81">
        <v>3</v>
      </c>
      <c r="H222" s="90" t="s">
        <v>40</v>
      </c>
      <c r="I222" s="81" t="s">
        <v>171</v>
      </c>
      <c r="J222" s="81" t="s">
        <v>298</v>
      </c>
      <c r="K222" s="81" t="s">
        <v>1339</v>
      </c>
      <c r="L222" s="81"/>
      <c r="M222" s="90" t="s">
        <v>1025</v>
      </c>
      <c r="N222" s="81">
        <v>2023</v>
      </c>
      <c r="O222" s="81" t="s">
        <v>171</v>
      </c>
      <c r="P222" s="81" t="s">
        <v>43</v>
      </c>
      <c r="Q222" s="81" t="s">
        <v>175</v>
      </c>
      <c r="R222" s="81" t="s">
        <v>45</v>
      </c>
      <c r="S222" s="81">
        <v>12892613</v>
      </c>
      <c r="T222" s="81" t="s">
        <v>1026</v>
      </c>
      <c r="U222" s="81"/>
      <c r="V222" s="81"/>
      <c r="W222" s="81" t="s">
        <v>1225</v>
      </c>
      <c r="X222" s="81"/>
      <c r="Y222" s="81" t="s">
        <v>486</v>
      </c>
      <c r="Z222" s="81">
        <v>118660</v>
      </c>
      <c r="AA222" s="81">
        <v>37</v>
      </c>
      <c r="AB222" s="81">
        <v>3</v>
      </c>
      <c r="AC222" s="81">
        <v>22062000</v>
      </c>
      <c r="AD222" s="91">
        <v>44962</v>
      </c>
      <c r="AE222" s="91">
        <v>46058</v>
      </c>
      <c r="AF222" s="81"/>
      <c r="AG222" s="81"/>
      <c r="AH222" s="92">
        <v>7166258</v>
      </c>
      <c r="AI222" s="90" t="s">
        <v>335</v>
      </c>
      <c r="AJ222" s="81"/>
      <c r="AK222" s="81"/>
      <c r="AL222" s="81" t="s">
        <v>335</v>
      </c>
      <c r="AM222" s="81"/>
      <c r="AN222" s="84" t="str">
        <f>VLOOKUP(AI222,DatoCC!$C$4:$E$29,2,0)</f>
        <v>11-01-01</v>
      </c>
      <c r="AO222" s="81" t="str">
        <f>VLOOKUP(AI222,DatoCC!$C$4:$E$29,3,0)</f>
        <v>Tambo de Oro General</v>
      </c>
      <c r="AP222" s="81" t="str">
        <f>CONCATENATE(I222," ",J222," ",M222," ",AO222)</f>
        <v>Cargador Frontal VOLVO SRCV-52 Tambo de Oro General</v>
      </c>
      <c r="AQ222" s="81" t="s">
        <v>1995</v>
      </c>
      <c r="AR222" s="81" t="s">
        <v>40</v>
      </c>
      <c r="AS222" s="81" t="s">
        <v>1202</v>
      </c>
      <c r="AT222" s="81" t="s">
        <v>1992</v>
      </c>
      <c r="AU222" s="81" t="s">
        <v>1977</v>
      </c>
      <c r="AV222" s="81"/>
    </row>
    <row r="223" spans="1:48" ht="12" customHeight="1" x14ac:dyDescent="0.25">
      <c r="A223" s="81">
        <v>224</v>
      </c>
      <c r="B223" s="81" t="s">
        <v>1202</v>
      </c>
      <c r="C223" s="81"/>
      <c r="D223" s="81">
        <v>300</v>
      </c>
      <c r="E223" s="81" t="s">
        <v>1159</v>
      </c>
      <c r="F223" s="81" t="s">
        <v>1203</v>
      </c>
      <c r="G223" s="81">
        <v>3</v>
      </c>
      <c r="H223" s="90" t="s">
        <v>40</v>
      </c>
      <c r="I223" s="81" t="s">
        <v>171</v>
      </c>
      <c r="J223" s="81" t="s">
        <v>298</v>
      </c>
      <c r="K223" s="81" t="s">
        <v>1340</v>
      </c>
      <c r="L223" s="81"/>
      <c r="M223" s="90" t="s">
        <v>922</v>
      </c>
      <c r="N223" s="81">
        <v>2023</v>
      </c>
      <c r="O223" s="81" t="s">
        <v>171</v>
      </c>
      <c r="P223" s="81" t="s">
        <v>43</v>
      </c>
      <c r="Q223" s="81" t="s">
        <v>175</v>
      </c>
      <c r="R223" s="81" t="s">
        <v>45</v>
      </c>
      <c r="S223" s="81">
        <v>12861812</v>
      </c>
      <c r="T223" s="81" t="s">
        <v>923</v>
      </c>
      <c r="U223" s="81"/>
      <c r="V223" s="81"/>
      <c r="W223" s="81" t="s">
        <v>1225</v>
      </c>
      <c r="X223" s="81"/>
      <c r="Y223" s="81" t="s">
        <v>486</v>
      </c>
      <c r="Z223" s="81">
        <v>115479</v>
      </c>
      <c r="AA223" s="81">
        <v>37</v>
      </c>
      <c r="AB223" s="81">
        <v>3</v>
      </c>
      <c r="AC223" s="81">
        <v>25770609</v>
      </c>
      <c r="AD223" s="91">
        <v>44809</v>
      </c>
      <c r="AE223" s="91">
        <v>45935</v>
      </c>
      <c r="AF223" s="81">
        <v>326718447</v>
      </c>
      <c r="AG223" s="81"/>
      <c r="AH223" s="92">
        <v>8851407</v>
      </c>
      <c r="AI223" s="90" t="s">
        <v>335</v>
      </c>
      <c r="AJ223" s="81"/>
      <c r="AK223" s="81"/>
      <c r="AL223" s="81" t="s">
        <v>335</v>
      </c>
      <c r="AM223" s="81"/>
      <c r="AN223" s="84" t="str">
        <f>VLOOKUP(AI223,DatoCC!$C$4:$E$29,2,0)</f>
        <v>11-01-01</v>
      </c>
      <c r="AO223" s="81" t="str">
        <f>VLOOKUP(AI223,DatoCC!$C$4:$E$29,3,0)</f>
        <v>Tambo de Oro General</v>
      </c>
      <c r="AP223" s="81" t="str">
        <f>CONCATENATE(I223," ",J223," ",M223," ",AO223)</f>
        <v>Cargador Frontal VOLVO SGXS-61 Tambo de Oro General</v>
      </c>
      <c r="AQ223" s="81" t="s">
        <v>1995</v>
      </c>
      <c r="AR223" s="81" t="s">
        <v>40</v>
      </c>
      <c r="AS223" s="81" t="s">
        <v>1202</v>
      </c>
      <c r="AT223" s="81" t="s">
        <v>1992</v>
      </c>
      <c r="AU223" s="81" t="s">
        <v>1977</v>
      </c>
      <c r="AV223" s="81"/>
    </row>
    <row r="224" spans="1:48" ht="12" customHeight="1" x14ac:dyDescent="0.25">
      <c r="A224" s="81">
        <v>103</v>
      </c>
      <c r="B224" s="81" t="s">
        <v>1158</v>
      </c>
      <c r="C224" s="81"/>
      <c r="D224" s="81">
        <v>300</v>
      </c>
      <c r="E224" s="81" t="s">
        <v>1159</v>
      </c>
      <c r="F224" s="81" t="s">
        <v>1160</v>
      </c>
      <c r="G224" s="81">
        <v>18</v>
      </c>
      <c r="H224" s="90" t="s">
        <v>16</v>
      </c>
      <c r="I224" s="81" t="s">
        <v>30</v>
      </c>
      <c r="J224" s="81" t="s">
        <v>76</v>
      </c>
      <c r="K224" s="81" t="s">
        <v>433</v>
      </c>
      <c r="L224" s="81"/>
      <c r="M224" s="107" t="s">
        <v>538</v>
      </c>
      <c r="N224" s="81">
        <v>2020</v>
      </c>
      <c r="O224" s="81" t="s">
        <v>30</v>
      </c>
      <c r="P224" s="81" t="s">
        <v>43</v>
      </c>
      <c r="Q224" s="81" t="s">
        <v>52</v>
      </c>
      <c r="R224" s="81" t="s">
        <v>45</v>
      </c>
      <c r="S224" s="81" t="s">
        <v>539</v>
      </c>
      <c r="T224" s="81" t="s">
        <v>540</v>
      </c>
      <c r="U224" s="81"/>
      <c r="V224" s="81"/>
      <c r="W224" s="81" t="s">
        <v>1165</v>
      </c>
      <c r="X224" s="81"/>
      <c r="Y224" s="81"/>
      <c r="Z224" s="81"/>
      <c r="AA224" s="81"/>
      <c r="AB224" s="81"/>
      <c r="AC224" s="81"/>
      <c r="AD224" s="91"/>
      <c r="AE224" s="91"/>
      <c r="AF224" s="81"/>
      <c r="AG224" s="81"/>
      <c r="AH224" s="92">
        <v>500000</v>
      </c>
      <c r="AI224" s="90" t="s">
        <v>543</v>
      </c>
      <c r="AJ224" s="81"/>
      <c r="AK224" s="81"/>
      <c r="AL224" s="81" t="s">
        <v>543</v>
      </c>
      <c r="AM224" s="81"/>
      <c r="AN224" s="84" t="str">
        <f>VLOOKUP(AI224,DatoCC!$C$4:$E$29,2,0)</f>
        <v>021-11</v>
      </c>
      <c r="AO224" s="81" t="str">
        <f>VLOOKUP(AI224,DatoCC!$C$4:$E$29,3,0)</f>
        <v>Inca de Oro</v>
      </c>
      <c r="AP224" s="81" t="str">
        <f>CONCATENATE(I224," ",J224," ",M224," ",AO224)</f>
        <v>Camioneta Chevrolet LRSH-38 Inca de Oro</v>
      </c>
      <c r="AQ224" s="81" t="s">
        <v>1978</v>
      </c>
      <c r="AR224" s="81" t="s">
        <v>1979</v>
      </c>
      <c r="AS224" s="81" t="s">
        <v>1982</v>
      </c>
      <c r="AT224" s="81" t="s">
        <v>1981</v>
      </c>
      <c r="AU224" s="81" t="s">
        <v>1977</v>
      </c>
      <c r="AV224" s="81"/>
    </row>
    <row r="225" spans="1:48" ht="12" customHeight="1" x14ac:dyDescent="0.25">
      <c r="A225" s="81">
        <v>129</v>
      </c>
      <c r="B225" s="81" t="s">
        <v>1158</v>
      </c>
      <c r="C225" s="81"/>
      <c r="D225" s="81">
        <v>300</v>
      </c>
      <c r="E225" s="81" t="s">
        <v>1159</v>
      </c>
      <c r="F225" s="81" t="s">
        <v>1160</v>
      </c>
      <c r="G225" s="81">
        <v>18</v>
      </c>
      <c r="H225" s="90" t="s">
        <v>16</v>
      </c>
      <c r="I225" s="81" t="s">
        <v>30</v>
      </c>
      <c r="J225" s="81" t="s">
        <v>76</v>
      </c>
      <c r="K225" s="81" t="s">
        <v>433</v>
      </c>
      <c r="L225" s="81"/>
      <c r="M225" s="107" t="s">
        <v>574</v>
      </c>
      <c r="N225" s="81">
        <v>2021</v>
      </c>
      <c r="O225" s="81" t="s">
        <v>79</v>
      </c>
      <c r="P225" s="81" t="s">
        <v>43</v>
      </c>
      <c r="Q225" s="81" t="s">
        <v>52</v>
      </c>
      <c r="R225" s="81" t="s">
        <v>45</v>
      </c>
      <c r="S225" s="81" t="s">
        <v>575</v>
      </c>
      <c r="T225" s="81" t="s">
        <v>576</v>
      </c>
      <c r="U225" s="81"/>
      <c r="V225" s="81"/>
      <c r="W225" s="81" t="s">
        <v>1165</v>
      </c>
      <c r="X225" s="81"/>
      <c r="Y225" s="81"/>
      <c r="Z225" s="81"/>
      <c r="AA225" s="81"/>
      <c r="AB225" s="81"/>
      <c r="AC225" s="81"/>
      <c r="AD225" s="91"/>
      <c r="AE225" s="91"/>
      <c r="AF225" s="81"/>
      <c r="AG225" s="81"/>
      <c r="AH225" s="92">
        <v>500000</v>
      </c>
      <c r="AI225" s="90" t="s">
        <v>543</v>
      </c>
      <c r="AJ225" s="81"/>
      <c r="AK225" s="81"/>
      <c r="AL225" s="81" t="s">
        <v>543</v>
      </c>
      <c r="AM225" s="81"/>
      <c r="AN225" s="84" t="str">
        <f>VLOOKUP(AI225,DatoCC!$C$4:$E$29,2,0)</f>
        <v>021-11</v>
      </c>
      <c r="AO225" s="81" t="str">
        <f>VLOOKUP(AI225,DatoCC!$C$4:$E$29,3,0)</f>
        <v>Inca de Oro</v>
      </c>
      <c r="AP225" s="81" t="str">
        <f>CONCATENATE(I225," ",J225," ",M225," ",AO225)</f>
        <v>Camioneta Chevrolet LZRC-25 Inca de Oro</v>
      </c>
      <c r="AQ225" s="81" t="s">
        <v>1978</v>
      </c>
      <c r="AR225" s="81" t="s">
        <v>1979</v>
      </c>
      <c r="AS225" s="81" t="s">
        <v>1982</v>
      </c>
      <c r="AT225" s="81" t="s">
        <v>1981</v>
      </c>
      <c r="AU225" s="81" t="s">
        <v>1977</v>
      </c>
      <c r="AV225" s="81"/>
    </row>
    <row r="226" spans="1:48" ht="12" customHeight="1" x14ac:dyDescent="0.25">
      <c r="A226" s="81">
        <v>226</v>
      </c>
      <c r="B226" s="81" t="s">
        <v>1202</v>
      </c>
      <c r="C226" s="81"/>
      <c r="D226" s="81">
        <v>300</v>
      </c>
      <c r="E226" s="81" t="s">
        <v>1159</v>
      </c>
      <c r="F226" s="81" t="s">
        <v>1203</v>
      </c>
      <c r="G226" s="81">
        <v>18</v>
      </c>
      <c r="H226" s="90" t="s">
        <v>16</v>
      </c>
      <c r="I226" s="81" t="s">
        <v>1164</v>
      </c>
      <c r="J226" s="81" t="s">
        <v>76</v>
      </c>
      <c r="K226" s="81" t="s">
        <v>1016</v>
      </c>
      <c r="L226" s="81"/>
      <c r="M226" s="107" t="s">
        <v>1047</v>
      </c>
      <c r="N226" s="81">
        <v>2023</v>
      </c>
      <c r="O226" s="81" t="s">
        <v>79</v>
      </c>
      <c r="P226" s="81" t="s">
        <v>43</v>
      </c>
      <c r="Q226" s="81"/>
      <c r="R226" s="81"/>
      <c r="S226" s="81" t="s">
        <v>1048</v>
      </c>
      <c r="T226" s="81" t="s">
        <v>1049</v>
      </c>
      <c r="U226" s="81"/>
      <c r="V226" s="81"/>
      <c r="W226" s="81" t="s">
        <v>1225</v>
      </c>
      <c r="X226" s="81"/>
      <c r="Y226" s="81" t="s">
        <v>486</v>
      </c>
      <c r="Z226" s="81">
        <v>121017</v>
      </c>
      <c r="AA226" s="81"/>
      <c r="AB226" s="81"/>
      <c r="AC226" s="81"/>
      <c r="AD226" s="91">
        <v>45082</v>
      </c>
      <c r="AE226" s="91">
        <v>45813</v>
      </c>
      <c r="AF226" s="81"/>
      <c r="AG226" s="81"/>
      <c r="AH226" s="92">
        <v>2407262</v>
      </c>
      <c r="AI226" s="90" t="s">
        <v>543</v>
      </c>
      <c r="AJ226" s="81"/>
      <c r="AK226" s="81"/>
      <c r="AL226" s="81" t="s">
        <v>543</v>
      </c>
      <c r="AM226" s="81"/>
      <c r="AN226" s="84" t="str">
        <f>VLOOKUP(AI226,DatoCC!$C$4:$E$29,2,0)</f>
        <v>021-11</v>
      </c>
      <c r="AO226" s="81" t="str">
        <f>VLOOKUP(AI226,DatoCC!$C$4:$E$29,3,0)</f>
        <v>Inca de Oro</v>
      </c>
      <c r="AP226" s="81" t="str">
        <f>CONCATENATE(I226," ",J226," ",M226," ",AO226)</f>
        <v>CAMIÓN Chevrolet SVYY-51 Inca de Oro</v>
      </c>
      <c r="AQ226" s="81" t="s">
        <v>1995</v>
      </c>
      <c r="AR226" s="81" t="s">
        <v>1979</v>
      </c>
      <c r="AS226" s="81" t="s">
        <v>1996</v>
      </c>
      <c r="AT226" s="81" t="s">
        <v>1992</v>
      </c>
      <c r="AU226" s="81" t="s">
        <v>1977</v>
      </c>
      <c r="AV226" s="81"/>
    </row>
    <row r="227" spans="1:48" ht="12" customHeight="1" x14ac:dyDescent="0.25">
      <c r="A227" s="81">
        <v>132</v>
      </c>
      <c r="B227" s="81" t="s">
        <v>1158</v>
      </c>
      <c r="C227" s="81"/>
      <c r="D227" s="81">
        <v>300</v>
      </c>
      <c r="E227" s="81" t="s">
        <v>1159</v>
      </c>
      <c r="F227" s="81" t="s">
        <v>1160</v>
      </c>
      <c r="G227" s="81">
        <v>23</v>
      </c>
      <c r="H227" s="90" t="s">
        <v>16</v>
      </c>
      <c r="I227" s="81" t="s">
        <v>30</v>
      </c>
      <c r="J227" s="81" t="s">
        <v>31</v>
      </c>
      <c r="K227" s="81" t="s">
        <v>632</v>
      </c>
      <c r="L227" s="81"/>
      <c r="M227" s="107" t="s">
        <v>638</v>
      </c>
      <c r="N227" s="81">
        <v>2021</v>
      </c>
      <c r="O227" s="81" t="s">
        <v>79</v>
      </c>
      <c r="P227" s="81" t="s">
        <v>43</v>
      </c>
      <c r="Q227" s="81" t="s">
        <v>635</v>
      </c>
      <c r="R227" s="81" t="s">
        <v>45</v>
      </c>
      <c r="S227" s="81" t="s">
        <v>639</v>
      </c>
      <c r="T227" s="81" t="s">
        <v>640</v>
      </c>
      <c r="U227" s="81"/>
      <c r="V227" s="81"/>
      <c r="W227" s="81" t="s">
        <v>1165</v>
      </c>
      <c r="X227" s="81">
        <v>18.5</v>
      </c>
      <c r="Y227" s="81"/>
      <c r="Z227" s="81"/>
      <c r="AA227" s="81"/>
      <c r="AB227" s="81"/>
      <c r="AC227" s="81"/>
      <c r="AD227" s="91"/>
      <c r="AE227" s="91"/>
      <c r="AF227" s="81"/>
      <c r="AG227" s="81"/>
      <c r="AH227" s="92">
        <v>500000</v>
      </c>
      <c r="AI227" s="90" t="s">
        <v>643</v>
      </c>
      <c r="AJ227" s="81"/>
      <c r="AK227" s="81"/>
      <c r="AL227" s="81" t="s">
        <v>643</v>
      </c>
      <c r="AM227" s="81"/>
      <c r="AN227" s="84" t="str">
        <f>VLOOKUP(AI227,DatoCC!$C$4:$E$29,2,0)</f>
        <v>001-14</v>
      </c>
      <c r="AO227" s="81" t="str">
        <f>VLOOKUP(AI227,DatoCC!$C$4:$E$29,3,0)</f>
        <v>Pucobre</v>
      </c>
      <c r="AP227" s="81" t="str">
        <f>CONCATENATE(I227," ",J227," ",M227," ",AO227)</f>
        <v>Camioneta Nissan PYST-34 Pucobre</v>
      </c>
      <c r="AQ227" s="81" t="s">
        <v>1978</v>
      </c>
      <c r="AR227" s="81" t="s">
        <v>1979</v>
      </c>
      <c r="AS227" s="81" t="s">
        <v>1982</v>
      </c>
      <c r="AT227" s="81" t="s">
        <v>1981</v>
      </c>
      <c r="AU227" s="81" t="s">
        <v>1977</v>
      </c>
      <c r="AV227" s="81"/>
    </row>
    <row r="228" spans="1:48" ht="12" customHeight="1" x14ac:dyDescent="0.25">
      <c r="A228" s="81">
        <v>136</v>
      </c>
      <c r="B228" s="81" t="s">
        <v>1202</v>
      </c>
      <c r="C228" s="81"/>
      <c r="D228" s="81">
        <v>300</v>
      </c>
      <c r="E228" s="81" t="s">
        <v>1159</v>
      </c>
      <c r="F228" s="81" t="s">
        <v>1203</v>
      </c>
      <c r="G228" s="81">
        <v>23</v>
      </c>
      <c r="H228" s="90" t="s">
        <v>16</v>
      </c>
      <c r="I228" s="81" t="s">
        <v>30</v>
      </c>
      <c r="J228" s="81" t="s">
        <v>31</v>
      </c>
      <c r="K228" s="81" t="s">
        <v>702</v>
      </c>
      <c r="L228" s="81"/>
      <c r="M228" s="107" t="s">
        <v>703</v>
      </c>
      <c r="N228" s="81">
        <v>2021</v>
      </c>
      <c r="O228" s="81" t="s">
        <v>1224</v>
      </c>
      <c r="P228" s="81" t="s">
        <v>634</v>
      </c>
      <c r="Q228" s="81" t="s">
        <v>52</v>
      </c>
      <c r="R228" s="81" t="s">
        <v>45</v>
      </c>
      <c r="S228" s="81" t="s">
        <v>1341</v>
      </c>
      <c r="T228" s="81"/>
      <c r="U228" s="81"/>
      <c r="V228" s="81"/>
      <c r="W228" s="81" t="s">
        <v>1225</v>
      </c>
      <c r="X228" s="81"/>
      <c r="Y228" s="81" t="s">
        <v>486</v>
      </c>
      <c r="Z228" s="81">
        <v>114465</v>
      </c>
      <c r="AA228" s="81">
        <v>37</v>
      </c>
      <c r="AB228" s="81"/>
      <c r="AC228" s="81"/>
      <c r="AD228" s="91">
        <v>44788</v>
      </c>
      <c r="AE228" s="91">
        <v>45915</v>
      </c>
      <c r="AF228" s="81"/>
      <c r="AG228" s="81"/>
      <c r="AH228" s="92">
        <v>885576</v>
      </c>
      <c r="AI228" s="90" t="s">
        <v>643</v>
      </c>
      <c r="AJ228" s="81"/>
      <c r="AK228" s="81"/>
      <c r="AL228" s="81" t="s">
        <v>643</v>
      </c>
      <c r="AM228" s="81"/>
      <c r="AN228" s="84" t="str">
        <f>VLOOKUP(AI228,DatoCC!$C$4:$E$29,2,0)</f>
        <v>001-14</v>
      </c>
      <c r="AO228" s="81" t="str">
        <f>VLOOKUP(AI228,DatoCC!$C$4:$E$29,3,0)</f>
        <v>Pucobre</v>
      </c>
      <c r="AP228" s="81" t="str">
        <f>CONCATENATE(I228," ",J228," ",M228," ",AO228)</f>
        <v>Camioneta Nissan RCBJ-28 Pucobre</v>
      </c>
      <c r="AQ228" s="81" t="s">
        <v>1978</v>
      </c>
      <c r="AR228" s="81" t="s">
        <v>1979</v>
      </c>
      <c r="AS228" s="81" t="s">
        <v>1996</v>
      </c>
      <c r="AT228" s="81" t="s">
        <v>1992</v>
      </c>
      <c r="AU228" s="81" t="s">
        <v>1977</v>
      </c>
      <c r="AV228" s="81"/>
    </row>
    <row r="229" spans="1:48" ht="12" customHeight="1" x14ac:dyDescent="0.25">
      <c r="A229" s="81">
        <v>230</v>
      </c>
      <c r="B229" s="81" t="s">
        <v>1202</v>
      </c>
      <c r="C229" s="81"/>
      <c r="D229" s="81">
        <v>300</v>
      </c>
      <c r="E229" s="81" t="s">
        <v>1159</v>
      </c>
      <c r="F229" s="81" t="s">
        <v>1203</v>
      </c>
      <c r="G229" s="81">
        <v>9</v>
      </c>
      <c r="H229" s="90" t="s">
        <v>16</v>
      </c>
      <c r="I229" s="81" t="s">
        <v>30</v>
      </c>
      <c r="J229" s="81" t="s">
        <v>1248</v>
      </c>
      <c r="K229" s="81" t="s">
        <v>1249</v>
      </c>
      <c r="L229" s="81"/>
      <c r="M229" s="107" t="s">
        <v>1071</v>
      </c>
      <c r="N229" s="81">
        <v>2024</v>
      </c>
      <c r="O229" s="81" t="s">
        <v>1224</v>
      </c>
      <c r="P229" s="81" t="s">
        <v>43</v>
      </c>
      <c r="Q229" s="81" t="s">
        <v>1342</v>
      </c>
      <c r="R229" s="81" t="s">
        <v>45</v>
      </c>
      <c r="S229" s="81" t="s">
        <v>1072</v>
      </c>
      <c r="T229" s="81"/>
      <c r="U229" s="81"/>
      <c r="V229" s="81"/>
      <c r="W229" s="81" t="s">
        <v>1225</v>
      </c>
      <c r="X229" s="81"/>
      <c r="Y229" s="81" t="s">
        <v>486</v>
      </c>
      <c r="Z229" s="81">
        <v>127441</v>
      </c>
      <c r="AA229" s="81">
        <v>25</v>
      </c>
      <c r="AB229" s="81"/>
      <c r="AC229" s="81"/>
      <c r="AD229" s="91">
        <v>45387</v>
      </c>
      <c r="AE229" s="91">
        <v>46117</v>
      </c>
      <c r="AF229" s="81"/>
      <c r="AG229" s="81"/>
      <c r="AH229" s="92">
        <v>1172506</v>
      </c>
      <c r="AI229" s="90" t="s">
        <v>789</v>
      </c>
      <c r="AJ229" s="81"/>
      <c r="AK229" s="81"/>
      <c r="AL229" s="81" t="s">
        <v>658</v>
      </c>
      <c r="AM229" s="81"/>
      <c r="AN229" s="84" t="str">
        <f>VLOOKUP(AI229,DatoCC!$C$4:$E$29,2,0)</f>
        <v>006-09</v>
      </c>
      <c r="AO229" s="81" t="str">
        <f>VLOOKUP(AI229,DatoCC!$C$4:$E$29,3,0)</f>
        <v>Taller Mecánico La Serena</v>
      </c>
      <c r="AP229" s="81" t="str">
        <f>CONCATENATE(I229," ",J229," ",M229," ",AO229)</f>
        <v>Camioneta Toyota Hylux TCTW-12 Taller Mecánico La Serena</v>
      </c>
      <c r="AQ229" s="81" t="s">
        <v>1995</v>
      </c>
      <c r="AR229" s="81" t="s">
        <v>1979</v>
      </c>
      <c r="AS229" s="81" t="s">
        <v>1996</v>
      </c>
      <c r="AT229" s="81" t="s">
        <v>1992</v>
      </c>
      <c r="AU229" s="81" t="s">
        <v>1977</v>
      </c>
      <c r="AV229" s="81"/>
    </row>
    <row r="230" spans="1:48" ht="12" customHeight="1" x14ac:dyDescent="0.25">
      <c r="A230" s="81">
        <v>231</v>
      </c>
      <c r="B230" s="81" t="s">
        <v>1202</v>
      </c>
      <c r="C230" s="81"/>
      <c r="D230" s="81">
        <v>300</v>
      </c>
      <c r="E230" s="81" t="s">
        <v>1159</v>
      </c>
      <c r="F230" s="81" t="s">
        <v>1203</v>
      </c>
      <c r="G230" s="81">
        <v>9</v>
      </c>
      <c r="H230" s="90" t="s">
        <v>16</v>
      </c>
      <c r="I230" s="81" t="s">
        <v>30</v>
      </c>
      <c r="J230" s="81" t="s">
        <v>1248</v>
      </c>
      <c r="K230" s="81" t="s">
        <v>1249</v>
      </c>
      <c r="L230" s="81"/>
      <c r="M230" s="107" t="s">
        <v>1075</v>
      </c>
      <c r="N230" s="81">
        <v>2024</v>
      </c>
      <c r="O230" s="81" t="s">
        <v>1224</v>
      </c>
      <c r="P230" s="81" t="s">
        <v>43</v>
      </c>
      <c r="Q230" s="81" t="s">
        <v>1342</v>
      </c>
      <c r="R230" s="81" t="s">
        <v>45</v>
      </c>
      <c r="S230" s="81" t="s">
        <v>1076</v>
      </c>
      <c r="T230" s="81"/>
      <c r="U230" s="81"/>
      <c r="V230" s="81"/>
      <c r="W230" s="81" t="s">
        <v>1225</v>
      </c>
      <c r="X230" s="81"/>
      <c r="Y230" s="81" t="s">
        <v>486</v>
      </c>
      <c r="Z230" s="81">
        <v>127441</v>
      </c>
      <c r="AA230" s="81">
        <v>25</v>
      </c>
      <c r="AB230" s="81"/>
      <c r="AC230" s="81"/>
      <c r="AD230" s="91">
        <v>45387</v>
      </c>
      <c r="AE230" s="91">
        <v>46117</v>
      </c>
      <c r="AF230" s="81"/>
      <c r="AG230" s="81"/>
      <c r="AH230" s="92">
        <v>1172506</v>
      </c>
      <c r="AI230" s="90" t="s">
        <v>789</v>
      </c>
      <c r="AJ230" s="81"/>
      <c r="AK230" s="81"/>
      <c r="AL230" s="81" t="s">
        <v>658</v>
      </c>
      <c r="AM230" s="81"/>
      <c r="AN230" s="84" t="str">
        <f>VLOOKUP(AI230,DatoCC!$C$4:$E$29,2,0)</f>
        <v>006-09</v>
      </c>
      <c r="AO230" s="81" t="str">
        <f>VLOOKUP(AI230,DatoCC!$C$4:$E$29,3,0)</f>
        <v>Taller Mecánico La Serena</v>
      </c>
      <c r="AP230" s="81" t="str">
        <f>CONCATENATE(I230," ",J230," ",M230," ",AO230)</f>
        <v>Camioneta Toyota Hylux TCTW-13 Taller Mecánico La Serena</v>
      </c>
      <c r="AQ230" s="81" t="s">
        <v>1995</v>
      </c>
      <c r="AR230" s="81" t="s">
        <v>1979</v>
      </c>
      <c r="AS230" s="81" t="s">
        <v>1996</v>
      </c>
      <c r="AT230" s="81" t="s">
        <v>1992</v>
      </c>
      <c r="AU230" s="81" t="s">
        <v>1977</v>
      </c>
      <c r="AV230" s="81"/>
    </row>
    <row r="231" spans="1:48" ht="12" customHeight="1" x14ac:dyDescent="0.25">
      <c r="A231" s="81">
        <v>229</v>
      </c>
      <c r="B231" s="81" t="s">
        <v>1202</v>
      </c>
      <c r="C231" s="81"/>
      <c r="D231" s="81">
        <v>300</v>
      </c>
      <c r="E231" s="81" t="s">
        <v>1159</v>
      </c>
      <c r="F231" s="81" t="s">
        <v>1203</v>
      </c>
      <c r="G231" s="81">
        <v>18</v>
      </c>
      <c r="H231" s="90" t="s">
        <v>16</v>
      </c>
      <c r="I231" s="81" t="s">
        <v>1164</v>
      </c>
      <c r="J231" s="81" t="s">
        <v>76</v>
      </c>
      <c r="K231" s="81" t="s">
        <v>1296</v>
      </c>
      <c r="L231" s="81"/>
      <c r="M231" s="107" t="s">
        <v>1064</v>
      </c>
      <c r="N231" s="81">
        <v>2023</v>
      </c>
      <c r="O231" s="81" t="s">
        <v>496</v>
      </c>
      <c r="P231" s="81" t="s">
        <v>43</v>
      </c>
      <c r="Q231" s="81" t="s">
        <v>263</v>
      </c>
      <c r="R231" s="81" t="s">
        <v>45</v>
      </c>
      <c r="S231" s="81" t="s">
        <v>1065</v>
      </c>
      <c r="T231" s="81" t="s">
        <v>1066</v>
      </c>
      <c r="U231" s="81"/>
      <c r="V231" s="81"/>
      <c r="W231" s="81" t="s">
        <v>1225</v>
      </c>
      <c r="X231" s="81"/>
      <c r="Y231" s="81" t="s">
        <v>486</v>
      </c>
      <c r="Z231" s="81">
        <v>121828</v>
      </c>
      <c r="AA231" s="81">
        <v>25</v>
      </c>
      <c r="AB231" s="81">
        <v>0</v>
      </c>
      <c r="AC231" s="81">
        <v>0</v>
      </c>
      <c r="AD231" s="91">
        <v>45122</v>
      </c>
      <c r="AE231" s="91">
        <v>45853</v>
      </c>
      <c r="AF231" s="81"/>
      <c r="AG231" s="81"/>
      <c r="AH231" s="92">
        <v>1440965</v>
      </c>
      <c r="AI231" s="90" t="s">
        <v>543</v>
      </c>
      <c r="AJ231" s="81"/>
      <c r="AK231" s="81"/>
      <c r="AL231" s="81" t="s">
        <v>643</v>
      </c>
      <c r="AM231" s="81"/>
      <c r="AN231" s="84" t="str">
        <f>VLOOKUP(AI231,DatoCC!$C$4:$E$29,2,0)</f>
        <v>021-11</v>
      </c>
      <c r="AO231" s="81" t="str">
        <f>VLOOKUP(AI231,DatoCC!$C$4:$E$29,3,0)</f>
        <v>Inca de Oro</v>
      </c>
      <c r="AP231" s="81" t="str">
        <f>CONCATENATE(I231," ",J231," ",M231," ",AO231)</f>
        <v>CAMIÓN Chevrolet SXDH-96 Inca de Oro</v>
      </c>
      <c r="AQ231" s="81" t="s">
        <v>1995</v>
      </c>
      <c r="AR231" s="81" t="s">
        <v>1979</v>
      </c>
      <c r="AS231" s="81" t="s">
        <v>1996</v>
      </c>
      <c r="AT231" s="81" t="s">
        <v>1992</v>
      </c>
      <c r="AU231" s="81" t="s">
        <v>1977</v>
      </c>
      <c r="AV231" s="81"/>
    </row>
    <row r="232" spans="1:48" ht="12" customHeight="1" x14ac:dyDescent="0.25">
      <c r="A232" s="81">
        <v>233</v>
      </c>
      <c r="B232" s="81" t="s">
        <v>1202</v>
      </c>
      <c r="C232" s="81"/>
      <c r="D232" s="81">
        <v>300</v>
      </c>
      <c r="E232" s="81" t="s">
        <v>1343</v>
      </c>
      <c r="F232" s="81" t="s">
        <v>1203</v>
      </c>
      <c r="G232" s="81">
        <v>29</v>
      </c>
      <c r="H232" s="90" t="s">
        <v>40</v>
      </c>
      <c r="I232" s="81" t="s">
        <v>399</v>
      </c>
      <c r="J232" s="81" t="s">
        <v>390</v>
      </c>
      <c r="K232" s="81" t="s">
        <v>1344</v>
      </c>
      <c r="L232" s="81"/>
      <c r="M232" s="109" t="s">
        <v>1092</v>
      </c>
      <c r="N232" s="81">
        <v>2024</v>
      </c>
      <c r="O232" s="81"/>
      <c r="P232" s="81" t="s">
        <v>43</v>
      </c>
      <c r="Q232" s="81"/>
      <c r="R232" s="81" t="s">
        <v>45</v>
      </c>
      <c r="S232" s="81"/>
      <c r="T232" s="81"/>
      <c r="U232" s="81"/>
      <c r="V232" s="81"/>
      <c r="W232" s="81" t="s">
        <v>1225</v>
      </c>
      <c r="X232" s="81"/>
      <c r="Y232" s="81" t="s">
        <v>486</v>
      </c>
      <c r="Z232" s="81">
        <v>129612</v>
      </c>
      <c r="AA232" s="81">
        <v>25</v>
      </c>
      <c r="AB232" s="81"/>
      <c r="AC232" s="81"/>
      <c r="AD232" s="91">
        <v>45458</v>
      </c>
      <c r="AE232" s="91">
        <v>46188</v>
      </c>
      <c r="AF232" s="81"/>
      <c r="AG232" s="81"/>
      <c r="AH232" s="92">
        <v>5126522</v>
      </c>
      <c r="AI232" s="90" t="s">
        <v>343</v>
      </c>
      <c r="AJ232" s="81"/>
      <c r="AK232" s="81"/>
      <c r="AL232" s="81" t="s">
        <v>343</v>
      </c>
      <c r="AM232" s="81"/>
      <c r="AN232" s="84" t="str">
        <f>VLOOKUP(AI232,DatoCC!$C$4:$E$29,2,0)</f>
        <v>31-01-02</v>
      </c>
      <c r="AO232" s="81" t="str">
        <f>VLOOKUP(AI232,DatoCC!$C$4:$E$29,3,0)</f>
        <v>Operaciones Mina, Mantos de la Luna</v>
      </c>
      <c r="AP232" s="81" t="str">
        <f>CONCATENATE(I232," ",J232," ",M232," ",AO232)</f>
        <v>Retroexcavadora CATERPILLAR TLZR-82 Operaciones Mina, Mantos de la Luna</v>
      </c>
      <c r="AQ232" s="81" t="s">
        <v>1995</v>
      </c>
      <c r="AR232" s="81" t="s">
        <v>40</v>
      </c>
      <c r="AS232" s="81" t="s">
        <v>1202</v>
      </c>
      <c r="AT232" s="81" t="s">
        <v>1992</v>
      </c>
      <c r="AU232" s="81" t="s">
        <v>1977</v>
      </c>
      <c r="AV232" s="81"/>
    </row>
    <row r="233" spans="1:48" ht="12" customHeight="1" x14ac:dyDescent="0.25">
      <c r="A233" s="81">
        <v>234</v>
      </c>
      <c r="B233" s="81" t="s">
        <v>1202</v>
      </c>
      <c r="C233" s="81"/>
      <c r="D233" s="81">
        <v>300</v>
      </c>
      <c r="E233" s="81" t="s">
        <v>1343</v>
      </c>
      <c r="F233" s="81" t="s">
        <v>1203</v>
      </c>
      <c r="G233" s="81">
        <v>3</v>
      </c>
      <c r="H233" s="90" t="s">
        <v>40</v>
      </c>
      <c r="I233" s="81" t="s">
        <v>30</v>
      </c>
      <c r="J233" s="81" t="s">
        <v>31</v>
      </c>
      <c r="K233" s="81" t="s">
        <v>1345</v>
      </c>
      <c r="L233" s="81"/>
      <c r="M233" s="90" t="s">
        <v>1099</v>
      </c>
      <c r="N233" s="81">
        <v>2024</v>
      </c>
      <c r="O233" s="81" t="s">
        <v>30</v>
      </c>
      <c r="P233" s="81"/>
      <c r="Q233" s="81"/>
      <c r="R233" s="81"/>
      <c r="S233" s="81"/>
      <c r="T233" s="81"/>
      <c r="U233" s="81"/>
      <c r="V233" s="81"/>
      <c r="W233" s="81" t="s">
        <v>1225</v>
      </c>
      <c r="X233" s="81"/>
      <c r="Y233" s="81" t="s">
        <v>516</v>
      </c>
      <c r="Z233" s="81">
        <v>3015927</v>
      </c>
      <c r="AA233" s="81">
        <v>25</v>
      </c>
      <c r="AB233" s="81"/>
      <c r="AC233" s="81"/>
      <c r="AD233" s="91">
        <v>45444</v>
      </c>
      <c r="AE233" s="91">
        <v>46174</v>
      </c>
      <c r="AF233" s="81"/>
      <c r="AG233" s="81"/>
      <c r="AH233" s="92">
        <v>1325926</v>
      </c>
      <c r="AI233" s="90" t="s">
        <v>335</v>
      </c>
      <c r="AJ233" s="81"/>
      <c r="AK233" s="81"/>
      <c r="AL233" s="81" t="s">
        <v>335</v>
      </c>
      <c r="AM233" s="81"/>
      <c r="AN233" s="84" t="str">
        <f>VLOOKUP(AI233,DatoCC!$C$4:$E$29,2,0)</f>
        <v>11-01-01</v>
      </c>
      <c r="AO233" s="81" t="str">
        <f>VLOOKUP(AI233,DatoCC!$C$4:$E$29,3,0)</f>
        <v>Tambo de Oro General</v>
      </c>
      <c r="AP233" s="81" t="str">
        <f>CONCATENATE(I233," ",J233," ",M233," ",AO233)</f>
        <v>Camioneta Nissan TLTG-50 Tambo de Oro General</v>
      </c>
      <c r="AQ233" s="81" t="s">
        <v>2000</v>
      </c>
      <c r="AR233" s="81" t="s">
        <v>40</v>
      </c>
      <c r="AS233" s="81" t="s">
        <v>1202</v>
      </c>
      <c r="AT233" s="81" t="s">
        <v>1992</v>
      </c>
      <c r="AU233" s="81" t="s">
        <v>1977</v>
      </c>
      <c r="AV233" s="81"/>
    </row>
    <row r="234" spans="1:48" ht="12" customHeight="1" x14ac:dyDescent="0.25">
      <c r="A234" s="81">
        <v>235</v>
      </c>
      <c r="B234" s="81" t="s">
        <v>1202</v>
      </c>
      <c r="C234" s="81"/>
      <c r="D234" s="81">
        <v>300</v>
      </c>
      <c r="E234" s="81" t="s">
        <v>1343</v>
      </c>
      <c r="F234" s="81" t="s">
        <v>1203</v>
      </c>
      <c r="G234" s="81">
        <v>29</v>
      </c>
      <c r="H234" s="90" t="s">
        <v>40</v>
      </c>
      <c r="I234" s="81" t="s">
        <v>171</v>
      </c>
      <c r="J234" s="81" t="s">
        <v>298</v>
      </c>
      <c r="K234" s="81" t="s">
        <v>1346</v>
      </c>
      <c r="L234" s="81"/>
      <c r="M234" s="90" t="s">
        <v>1089</v>
      </c>
      <c r="N234" s="81">
        <v>2024</v>
      </c>
      <c r="O234" s="81" t="s">
        <v>171</v>
      </c>
      <c r="P234" s="81" t="s">
        <v>112</v>
      </c>
      <c r="Q234" s="81"/>
      <c r="R234" s="81" t="s">
        <v>45</v>
      </c>
      <c r="S234" s="81" t="s">
        <v>1096</v>
      </c>
      <c r="T234" s="81" t="s">
        <v>1090</v>
      </c>
      <c r="U234" s="81"/>
      <c r="V234" s="81"/>
      <c r="W234" s="81" t="s">
        <v>1225</v>
      </c>
      <c r="X234" s="81"/>
      <c r="Y234" s="81" t="s">
        <v>486</v>
      </c>
      <c r="Z234" s="81">
        <v>129580</v>
      </c>
      <c r="AA234" s="81">
        <v>37</v>
      </c>
      <c r="AB234" s="81"/>
      <c r="AC234" s="81"/>
      <c r="AD234" s="91">
        <v>45458</v>
      </c>
      <c r="AE234" s="91">
        <v>46553</v>
      </c>
      <c r="AF234" s="81"/>
      <c r="AG234" s="81"/>
      <c r="AH234" s="92">
        <v>8265011</v>
      </c>
      <c r="AI234" s="90" t="s">
        <v>343</v>
      </c>
      <c r="AJ234" s="81"/>
      <c r="AK234" s="81"/>
      <c r="AL234" s="81" t="s">
        <v>343</v>
      </c>
      <c r="AM234" s="81"/>
      <c r="AN234" s="84" t="str">
        <f>VLOOKUP(AI234,DatoCC!$C$4:$E$29,2,0)</f>
        <v>31-01-02</v>
      </c>
      <c r="AO234" s="81" t="str">
        <f>VLOOKUP(AI234,DatoCC!$C$4:$E$29,3,0)</f>
        <v>Operaciones Mina, Mantos de la Luna</v>
      </c>
      <c r="AP234" s="81" t="str">
        <f>CONCATENATE(I234," ",J234," ",M234," ",AO234)</f>
        <v>Cargador Frontal VOLVO TKZW-90 Operaciones Mina, Mantos de la Luna</v>
      </c>
      <c r="AQ234" s="81" t="s">
        <v>1995</v>
      </c>
      <c r="AR234" s="81" t="s">
        <v>40</v>
      </c>
      <c r="AS234" s="81" t="s">
        <v>1202</v>
      </c>
      <c r="AT234" s="81" t="s">
        <v>1992</v>
      </c>
      <c r="AU234" s="81" t="s">
        <v>1977</v>
      </c>
      <c r="AV234" s="81"/>
    </row>
    <row r="235" spans="1:48" ht="12" customHeight="1" x14ac:dyDescent="0.25">
      <c r="A235" s="81">
        <v>236</v>
      </c>
      <c r="B235" s="81" t="s">
        <v>1202</v>
      </c>
      <c r="C235" s="81"/>
      <c r="D235" s="81">
        <v>300</v>
      </c>
      <c r="E235" s="81" t="s">
        <v>1343</v>
      </c>
      <c r="F235" s="81" t="s">
        <v>1203</v>
      </c>
      <c r="G235" s="81">
        <v>29</v>
      </c>
      <c r="H235" s="90" t="s">
        <v>40</v>
      </c>
      <c r="I235" s="81" t="s">
        <v>1164</v>
      </c>
      <c r="J235" s="81" t="s">
        <v>298</v>
      </c>
      <c r="K235" s="81" t="s">
        <v>850</v>
      </c>
      <c r="L235" s="81"/>
      <c r="M235" s="109" t="s">
        <v>1095</v>
      </c>
      <c r="N235" s="81">
        <v>2024</v>
      </c>
      <c r="O235" s="81" t="s">
        <v>282</v>
      </c>
      <c r="P235" s="81" t="s">
        <v>112</v>
      </c>
      <c r="Q235" s="81"/>
      <c r="R235" s="81" t="s">
        <v>45</v>
      </c>
      <c r="S235" s="81" t="s">
        <v>1096</v>
      </c>
      <c r="T235" s="81" t="s">
        <v>1097</v>
      </c>
      <c r="U235" s="81"/>
      <c r="V235" s="81"/>
      <c r="W235" s="81" t="s">
        <v>1225</v>
      </c>
      <c r="X235" s="81"/>
      <c r="Y235" s="81" t="s">
        <v>486</v>
      </c>
      <c r="Z235" s="81">
        <v>129588</v>
      </c>
      <c r="AA235" s="81">
        <v>37</v>
      </c>
      <c r="AB235" s="81"/>
      <c r="AC235" s="81"/>
      <c r="AD235" s="91">
        <v>45458</v>
      </c>
      <c r="AE235" s="91">
        <v>46553</v>
      </c>
      <c r="AF235" s="81"/>
      <c r="AG235" s="81"/>
      <c r="AH235" s="92">
        <v>5462682</v>
      </c>
      <c r="AI235" s="90" t="s">
        <v>343</v>
      </c>
      <c r="AJ235" s="81"/>
      <c r="AK235" s="81"/>
      <c r="AL235" s="81" t="s">
        <v>343</v>
      </c>
      <c r="AM235" s="81"/>
      <c r="AN235" s="84" t="str">
        <f>VLOOKUP(AI235,DatoCC!$C$4:$E$29,2,0)</f>
        <v>31-01-02</v>
      </c>
      <c r="AO235" s="81" t="str">
        <f>VLOOKUP(AI235,DatoCC!$C$4:$E$29,3,0)</f>
        <v>Operaciones Mina, Mantos de la Luna</v>
      </c>
      <c r="AP235" s="81" t="str">
        <f>CONCATENATE(I235," ",J235," ",M235," ",AO235)</f>
        <v>CAMIÓN VOLVO TKZX-53 Operaciones Mina, Mantos de la Luna</v>
      </c>
      <c r="AQ235" s="81" t="s">
        <v>1995</v>
      </c>
      <c r="AR235" s="81" t="s">
        <v>40</v>
      </c>
      <c r="AS235" s="81" t="s">
        <v>1202</v>
      </c>
      <c r="AT235" s="81" t="s">
        <v>1992</v>
      </c>
      <c r="AU235" s="81" t="s">
        <v>1977</v>
      </c>
      <c r="AV235" s="81"/>
    </row>
    <row r="236" spans="1:48" ht="12" customHeight="1" x14ac:dyDescent="0.25">
      <c r="A236" s="81">
        <v>237</v>
      </c>
      <c r="B236" s="81" t="s">
        <v>1202</v>
      </c>
      <c r="C236" s="81"/>
      <c r="D236" s="81">
        <v>300</v>
      </c>
      <c r="E236" s="81" t="s">
        <v>1343</v>
      </c>
      <c r="F236" s="81" t="s">
        <v>1203</v>
      </c>
      <c r="G236" s="81">
        <v>29</v>
      </c>
      <c r="H236" s="90" t="s">
        <v>40</v>
      </c>
      <c r="I236" s="81" t="s">
        <v>30</v>
      </c>
      <c r="J236" s="81" t="s">
        <v>1248</v>
      </c>
      <c r="K236" s="81" t="s">
        <v>1249</v>
      </c>
      <c r="L236" s="81"/>
      <c r="M236" s="107" t="s">
        <v>1078</v>
      </c>
      <c r="N236" s="81">
        <v>2024</v>
      </c>
      <c r="O236" s="81" t="s">
        <v>1079</v>
      </c>
      <c r="P236" s="81" t="s">
        <v>43</v>
      </c>
      <c r="Q236" s="81" t="s">
        <v>52</v>
      </c>
      <c r="R236" s="81" t="s">
        <v>45</v>
      </c>
      <c r="S236" s="81" t="s">
        <v>1080</v>
      </c>
      <c r="T236" s="81" t="s">
        <v>1081</v>
      </c>
      <c r="U236" s="81"/>
      <c r="V236" s="81"/>
      <c r="W236" s="81" t="s">
        <v>1225</v>
      </c>
      <c r="X236" s="81"/>
      <c r="Y236" s="81" t="s">
        <v>516</v>
      </c>
      <c r="Z236" s="81">
        <v>3015915</v>
      </c>
      <c r="AA236" s="81">
        <v>25</v>
      </c>
      <c r="AB236" s="81"/>
      <c r="AC236" s="81"/>
      <c r="AD236" s="91">
        <v>45444</v>
      </c>
      <c r="AE236" s="91">
        <v>46174</v>
      </c>
      <c r="AF236" s="81"/>
      <c r="AG236" s="81"/>
      <c r="AH236" s="92">
        <v>1339558</v>
      </c>
      <c r="AI236" s="90" t="s">
        <v>343</v>
      </c>
      <c r="AJ236" s="81"/>
      <c r="AK236" s="81"/>
      <c r="AL236" s="81" t="s">
        <v>343</v>
      </c>
      <c r="AM236" s="81"/>
      <c r="AN236" s="84" t="str">
        <f>VLOOKUP(AI236,DatoCC!$C$4:$E$29,2,0)</f>
        <v>31-01-02</v>
      </c>
      <c r="AO236" s="81" t="str">
        <f>VLOOKUP(AI236,DatoCC!$C$4:$E$29,3,0)</f>
        <v>Operaciones Mina, Mantos de la Luna</v>
      </c>
      <c r="AP236" s="81" t="str">
        <f>CONCATENATE(I236," ",J236," ",M236," ",AO236)</f>
        <v>Camioneta Toyota Hylux TKZY-47 Operaciones Mina, Mantos de la Luna</v>
      </c>
      <c r="AQ236" s="81" t="s">
        <v>2000</v>
      </c>
      <c r="AR236" s="81" t="s">
        <v>40</v>
      </c>
      <c r="AS236" s="81" t="s">
        <v>1202</v>
      </c>
      <c r="AT236" s="81" t="s">
        <v>1992</v>
      </c>
      <c r="AU236" s="81" t="s">
        <v>1977</v>
      </c>
      <c r="AV236" s="81"/>
    </row>
    <row r="237" spans="1:48" ht="12" customHeight="1" x14ac:dyDescent="0.25">
      <c r="A237" s="81">
        <v>238</v>
      </c>
      <c r="B237" s="81" t="s">
        <v>1202</v>
      </c>
      <c r="C237" s="81"/>
      <c r="D237" s="81">
        <v>300</v>
      </c>
      <c r="E237" s="81" t="s">
        <v>1343</v>
      </c>
      <c r="F237" s="81" t="s">
        <v>1203</v>
      </c>
      <c r="G237" s="81">
        <v>29</v>
      </c>
      <c r="H237" s="90" t="s">
        <v>40</v>
      </c>
      <c r="I237" s="81" t="s">
        <v>30</v>
      </c>
      <c r="J237" s="81" t="s">
        <v>1248</v>
      </c>
      <c r="K237" s="81" t="s">
        <v>1249</v>
      </c>
      <c r="L237" s="81"/>
      <c r="M237" s="107" t="s">
        <v>1083</v>
      </c>
      <c r="N237" s="81">
        <v>2024</v>
      </c>
      <c r="O237" s="81" t="s">
        <v>1079</v>
      </c>
      <c r="P237" s="81" t="s">
        <v>43</v>
      </c>
      <c r="Q237" s="81" t="s">
        <v>52</v>
      </c>
      <c r="R237" s="81" t="s">
        <v>45</v>
      </c>
      <c r="S237" s="81" t="s">
        <v>1084</v>
      </c>
      <c r="T237" s="81" t="s">
        <v>1085</v>
      </c>
      <c r="U237" s="81"/>
      <c r="V237" s="81"/>
      <c r="W237" s="81" t="s">
        <v>1225</v>
      </c>
      <c r="X237" s="81"/>
      <c r="Y237" s="81" t="s">
        <v>516</v>
      </c>
      <c r="Z237" s="81">
        <v>3015915</v>
      </c>
      <c r="AA237" s="81">
        <v>25</v>
      </c>
      <c r="AB237" s="81"/>
      <c r="AC237" s="81"/>
      <c r="AD237" s="91">
        <v>45444</v>
      </c>
      <c r="AE237" s="91">
        <v>46174</v>
      </c>
      <c r="AF237" s="81"/>
      <c r="AG237" s="81"/>
      <c r="AH237" s="92">
        <v>1339558</v>
      </c>
      <c r="AI237" s="90" t="s">
        <v>343</v>
      </c>
      <c r="AJ237" s="81"/>
      <c r="AK237" s="81"/>
      <c r="AL237" s="81" t="s">
        <v>343</v>
      </c>
      <c r="AM237" s="81"/>
      <c r="AN237" s="84" t="str">
        <f>VLOOKUP(AI237,DatoCC!$C$4:$E$29,2,0)</f>
        <v>31-01-02</v>
      </c>
      <c r="AO237" s="81" t="str">
        <f>VLOOKUP(AI237,DatoCC!$C$4:$E$29,3,0)</f>
        <v>Operaciones Mina, Mantos de la Luna</v>
      </c>
      <c r="AP237" s="81" t="str">
        <f>CONCATENATE(I237," ",J237," ",M237," ",AO237)</f>
        <v>Camioneta Toyota Hylux TKZV-49 Operaciones Mina, Mantos de la Luna</v>
      </c>
      <c r="AQ237" s="81" t="s">
        <v>2000</v>
      </c>
      <c r="AR237" s="81" t="s">
        <v>40</v>
      </c>
      <c r="AS237" s="81" t="s">
        <v>1202</v>
      </c>
      <c r="AT237" s="81" t="s">
        <v>1992</v>
      </c>
      <c r="AU237" s="81" t="s">
        <v>1977</v>
      </c>
      <c r="AV237" s="81"/>
    </row>
    <row r="238" spans="1:48" ht="12" customHeight="1" x14ac:dyDescent="0.25">
      <c r="A238" s="81">
        <v>239</v>
      </c>
      <c r="B238" s="81" t="s">
        <v>1202</v>
      </c>
      <c r="C238" s="81"/>
      <c r="D238" s="81">
        <v>300</v>
      </c>
      <c r="E238" s="81" t="s">
        <v>1343</v>
      </c>
      <c r="F238" s="81" t="s">
        <v>1203</v>
      </c>
      <c r="G238" s="81">
        <v>29</v>
      </c>
      <c r="H238" s="90" t="s">
        <v>40</v>
      </c>
      <c r="I238" s="81" t="s">
        <v>30</v>
      </c>
      <c r="J238" s="81" t="s">
        <v>1248</v>
      </c>
      <c r="K238" s="81" t="s">
        <v>1249</v>
      </c>
      <c r="L238" s="81"/>
      <c r="M238" s="107" t="s">
        <v>1086</v>
      </c>
      <c r="N238" s="81">
        <v>2024</v>
      </c>
      <c r="O238" s="81" t="s">
        <v>1079</v>
      </c>
      <c r="P238" s="81" t="s">
        <v>43</v>
      </c>
      <c r="Q238" s="81" t="s">
        <v>52</v>
      </c>
      <c r="R238" s="81" t="s">
        <v>45</v>
      </c>
      <c r="S238" s="81" t="s">
        <v>1087</v>
      </c>
      <c r="T238" s="81" t="s">
        <v>1088</v>
      </c>
      <c r="U238" s="81"/>
      <c r="V238" s="81"/>
      <c r="W238" s="81" t="s">
        <v>1225</v>
      </c>
      <c r="X238" s="81"/>
      <c r="Y238" s="81" t="s">
        <v>516</v>
      </c>
      <c r="Z238" s="81">
        <v>3015915</v>
      </c>
      <c r="AA238" s="81">
        <v>25</v>
      </c>
      <c r="AB238" s="81"/>
      <c r="AC238" s="81"/>
      <c r="AD238" s="91">
        <v>45444</v>
      </c>
      <c r="AE238" s="91">
        <v>46174</v>
      </c>
      <c r="AF238" s="81"/>
      <c r="AG238" s="81"/>
      <c r="AH238" s="92">
        <v>1339558</v>
      </c>
      <c r="AI238" s="90" t="s">
        <v>343</v>
      </c>
      <c r="AJ238" s="81"/>
      <c r="AK238" s="81"/>
      <c r="AL238" s="81" t="s">
        <v>343</v>
      </c>
      <c r="AM238" s="81"/>
      <c r="AN238" s="84" t="str">
        <f>VLOOKUP(AI238,DatoCC!$C$4:$E$29,2,0)</f>
        <v>31-01-02</v>
      </c>
      <c r="AO238" s="81" t="str">
        <f>VLOOKUP(AI238,DatoCC!$C$4:$E$29,3,0)</f>
        <v>Operaciones Mina, Mantos de la Luna</v>
      </c>
      <c r="AP238" s="81" t="str">
        <f>CONCATENATE(I238," ",J238," ",M238," ",AO238)</f>
        <v>Camioneta Toyota Hylux TKZV-50 Operaciones Mina, Mantos de la Luna</v>
      </c>
      <c r="AQ238" s="81" t="s">
        <v>2000</v>
      </c>
      <c r="AR238" s="81" t="s">
        <v>40</v>
      </c>
      <c r="AS238" s="81" t="s">
        <v>1202</v>
      </c>
      <c r="AT238" s="81" t="s">
        <v>1992</v>
      </c>
      <c r="AU238" s="81" t="s">
        <v>1977</v>
      </c>
      <c r="AV238" s="81"/>
    </row>
    <row r="239" spans="1:48" ht="12" customHeight="1" x14ac:dyDescent="0.25">
      <c r="A239" s="81">
        <v>240</v>
      </c>
      <c r="B239" s="81" t="s">
        <v>1202</v>
      </c>
      <c r="C239" s="81"/>
      <c r="D239" s="81">
        <v>300</v>
      </c>
      <c r="E239" s="81" t="s">
        <v>1343</v>
      </c>
      <c r="F239" s="81" t="s">
        <v>1160</v>
      </c>
      <c r="G239" s="81">
        <v>12</v>
      </c>
      <c r="H239" s="90" t="s">
        <v>40</v>
      </c>
      <c r="I239" s="81" t="s">
        <v>1347</v>
      </c>
      <c r="J239" s="81" t="s">
        <v>56</v>
      </c>
      <c r="K239" s="81" t="s">
        <v>1348</v>
      </c>
      <c r="L239" s="81"/>
      <c r="M239" s="90" t="s">
        <v>2006</v>
      </c>
      <c r="N239" s="81">
        <v>2024</v>
      </c>
      <c r="O239" s="81" t="s">
        <v>156</v>
      </c>
      <c r="P239" s="81" t="s">
        <v>43</v>
      </c>
      <c r="Q239" s="81" t="s">
        <v>1350</v>
      </c>
      <c r="R239" s="81"/>
      <c r="S239" s="81"/>
      <c r="T239" s="81"/>
      <c r="U239" s="81"/>
      <c r="V239" s="81"/>
      <c r="W239" s="81" t="s">
        <v>1225</v>
      </c>
      <c r="X239" s="81"/>
      <c r="Y239" s="81" t="s">
        <v>516</v>
      </c>
      <c r="Z239" s="81">
        <v>3015885</v>
      </c>
      <c r="AA239" s="81">
        <v>37</v>
      </c>
      <c r="AB239" s="81"/>
      <c r="AC239" s="81"/>
      <c r="AD239" s="91">
        <v>45421</v>
      </c>
      <c r="AE239" s="91">
        <v>45421</v>
      </c>
      <c r="AF239" s="81"/>
      <c r="AG239" s="81"/>
      <c r="AH239" s="92">
        <v>4639598</v>
      </c>
      <c r="AI239" s="90" t="s">
        <v>1955</v>
      </c>
      <c r="AJ239" s="81"/>
      <c r="AK239" s="81"/>
      <c r="AL239" s="81" t="e">
        <v>#N/A</v>
      </c>
      <c r="AM239" s="81"/>
      <c r="AN239" s="84" t="str">
        <f>VLOOKUP(AI239,DatoCC!$C$4:$E$29,2,0)</f>
        <v>03-02-01</v>
      </c>
      <c r="AO239" s="81" t="str">
        <f>VLOOKUP(AI239,DatoCC!$C$4:$E$29,3,0)</f>
        <v>Gerencia General</v>
      </c>
      <c r="AP239" s="81" t="str">
        <f>CONCATENATE(I239," ",J239," ",M239," ",AO239)</f>
        <v>Statio wagon Mercedes Benz TKYL-32 Gerencia General</v>
      </c>
      <c r="AQ239" s="81" t="s">
        <v>2000</v>
      </c>
      <c r="AR239" s="81" t="s">
        <v>40</v>
      </c>
      <c r="AS239" s="81" t="s">
        <v>1202</v>
      </c>
      <c r="AT239" s="81" t="s">
        <v>1992</v>
      </c>
      <c r="AU239" s="81" t="s">
        <v>1977</v>
      </c>
      <c r="AV239" s="81"/>
    </row>
    <row r="240" spans="1:48" ht="12" customHeight="1" x14ac:dyDescent="0.25">
      <c r="A240" s="81">
        <v>241</v>
      </c>
      <c r="B240" s="81" t="s">
        <v>1202</v>
      </c>
      <c r="C240" s="81"/>
      <c r="D240" s="81">
        <v>300</v>
      </c>
      <c r="E240" s="81" t="s">
        <v>1343</v>
      </c>
      <c r="F240" s="81" t="s">
        <v>1203</v>
      </c>
      <c r="G240" s="81">
        <v>3</v>
      </c>
      <c r="H240" s="90" t="s">
        <v>40</v>
      </c>
      <c r="I240" s="81" t="s">
        <v>1164</v>
      </c>
      <c r="J240" s="81" t="s">
        <v>298</v>
      </c>
      <c r="K240" s="81" t="s">
        <v>850</v>
      </c>
      <c r="L240" s="81"/>
      <c r="M240" s="109" t="s">
        <v>1110</v>
      </c>
      <c r="N240" s="81">
        <v>2024</v>
      </c>
      <c r="O240" s="81" t="s">
        <v>282</v>
      </c>
      <c r="P240" s="81" t="s">
        <v>43</v>
      </c>
      <c r="Q240" s="81"/>
      <c r="R240" s="81"/>
      <c r="S240" s="81"/>
      <c r="T240" s="81" t="s">
        <v>1112</v>
      </c>
      <c r="U240" s="114"/>
      <c r="V240" s="81"/>
      <c r="W240" s="81" t="s">
        <v>1225</v>
      </c>
      <c r="X240" s="81"/>
      <c r="Y240" s="81" t="s">
        <v>1351</v>
      </c>
      <c r="Z240" s="81">
        <v>10001559</v>
      </c>
      <c r="AA240" s="81">
        <v>37</v>
      </c>
      <c r="AB240" s="81"/>
      <c r="AC240" s="81"/>
      <c r="AD240" s="91">
        <v>45471</v>
      </c>
      <c r="AE240" s="91">
        <v>46566</v>
      </c>
      <c r="AF240" s="81"/>
      <c r="AG240" s="81"/>
      <c r="AH240" s="92">
        <v>4962113</v>
      </c>
      <c r="AI240" s="90" t="s">
        <v>335</v>
      </c>
      <c r="AJ240" s="81"/>
      <c r="AK240" s="81"/>
      <c r="AL240" s="81" t="s">
        <v>335</v>
      </c>
      <c r="AM240" s="81"/>
      <c r="AN240" s="84" t="str">
        <f>VLOOKUP(AI240,DatoCC!$C$4:$E$29,2,0)</f>
        <v>11-01-01</v>
      </c>
      <c r="AO240" s="81" t="str">
        <f>VLOOKUP(AI240,DatoCC!$C$4:$E$29,3,0)</f>
        <v>Tambo de Oro General</v>
      </c>
      <c r="AP240" s="81" t="str">
        <f>CONCATENATE(I240," ",J240," ",M240," ",AO240)</f>
        <v>CAMIÓN VOLVO TPDV-86 Tambo de Oro General</v>
      </c>
      <c r="AQ240" s="81" t="s">
        <v>2007</v>
      </c>
      <c r="AR240" s="81" t="s">
        <v>40</v>
      </c>
      <c r="AS240" s="81" t="s">
        <v>1202</v>
      </c>
      <c r="AT240" s="81" t="s">
        <v>1992</v>
      </c>
      <c r="AU240" s="81" t="s">
        <v>1977</v>
      </c>
      <c r="AV240" s="81"/>
    </row>
    <row r="241" spans="1:48" ht="12" customHeight="1" x14ac:dyDescent="0.25">
      <c r="A241" s="81">
        <v>242</v>
      </c>
      <c r="B241" s="81" t="s">
        <v>1202</v>
      </c>
      <c r="C241" s="81"/>
      <c r="D241" s="81">
        <v>300</v>
      </c>
      <c r="E241" s="81" t="s">
        <v>1343</v>
      </c>
      <c r="F241" s="81" t="s">
        <v>1203</v>
      </c>
      <c r="G241" s="81">
        <v>3</v>
      </c>
      <c r="H241" s="90" t="s">
        <v>40</v>
      </c>
      <c r="I241" s="81" t="s">
        <v>1164</v>
      </c>
      <c r="J241" s="81" t="s">
        <v>298</v>
      </c>
      <c r="K241" s="81" t="s">
        <v>850</v>
      </c>
      <c r="L241" s="81"/>
      <c r="M241" s="109" t="s">
        <v>1106</v>
      </c>
      <c r="N241" s="81">
        <v>2024</v>
      </c>
      <c r="O241" s="81" t="s">
        <v>282</v>
      </c>
      <c r="P241" s="81" t="s">
        <v>43</v>
      </c>
      <c r="Q241" s="81"/>
      <c r="R241" s="81"/>
      <c r="S241" s="81"/>
      <c r="T241" s="81" t="s">
        <v>1108</v>
      </c>
      <c r="U241" s="81"/>
      <c r="V241" s="81"/>
      <c r="W241" s="81" t="s">
        <v>1225</v>
      </c>
      <c r="X241" s="81"/>
      <c r="Y241" s="81" t="s">
        <v>1351</v>
      </c>
      <c r="Z241" s="81">
        <v>10001559</v>
      </c>
      <c r="AA241" s="81">
        <v>37</v>
      </c>
      <c r="AB241" s="81"/>
      <c r="AC241" s="81"/>
      <c r="AD241" s="91">
        <v>45471</v>
      </c>
      <c r="AE241" s="91">
        <v>46566</v>
      </c>
      <c r="AF241" s="81"/>
      <c r="AG241" s="81"/>
      <c r="AH241" s="92">
        <v>4962113</v>
      </c>
      <c r="AI241" s="90" t="s">
        <v>335</v>
      </c>
      <c r="AJ241" s="81"/>
      <c r="AK241" s="81"/>
      <c r="AL241" s="81" t="s">
        <v>335</v>
      </c>
      <c r="AM241" s="81"/>
      <c r="AN241" s="84" t="str">
        <f>VLOOKUP(AI241,DatoCC!$C$4:$E$29,2,0)</f>
        <v>11-01-01</v>
      </c>
      <c r="AO241" s="81" t="str">
        <f>VLOOKUP(AI241,DatoCC!$C$4:$E$29,3,0)</f>
        <v>Tambo de Oro General</v>
      </c>
      <c r="AP241" s="81" t="str">
        <f>CONCATENATE(I241," ",J241," ",M241," ",AO241)</f>
        <v>CAMIÓN VOLVO TPDV-59 Tambo de Oro General</v>
      </c>
      <c r="AQ241" s="81" t="s">
        <v>2007</v>
      </c>
      <c r="AR241" s="81" t="s">
        <v>40</v>
      </c>
      <c r="AS241" s="81" t="s">
        <v>1202</v>
      </c>
      <c r="AT241" s="81" t="s">
        <v>1992</v>
      </c>
      <c r="AU241" s="81" t="s">
        <v>1977</v>
      </c>
      <c r="AV241" s="81"/>
    </row>
    <row r="242" spans="1:48" ht="12" customHeight="1" x14ac:dyDescent="0.25">
      <c r="A242" s="81">
        <v>243</v>
      </c>
      <c r="B242" s="81" t="s">
        <v>1202</v>
      </c>
      <c r="C242" s="81"/>
      <c r="D242" s="81">
        <v>300</v>
      </c>
      <c r="E242" s="81" t="s">
        <v>1343</v>
      </c>
      <c r="F242" s="81" t="s">
        <v>1244</v>
      </c>
      <c r="G242" s="81">
        <v>29</v>
      </c>
      <c r="H242" s="90" t="s">
        <v>40</v>
      </c>
      <c r="I242" s="81" t="s">
        <v>1164</v>
      </c>
      <c r="J242" s="81"/>
      <c r="K242" s="81"/>
      <c r="L242" s="81"/>
      <c r="M242" s="90" t="s">
        <v>1352</v>
      </c>
      <c r="N242" s="81">
        <v>2024</v>
      </c>
      <c r="O242" s="81" t="s">
        <v>1353</v>
      </c>
      <c r="P242" s="81"/>
      <c r="Q242" s="81"/>
      <c r="R242" s="81"/>
      <c r="S242" s="81"/>
      <c r="T242" s="81"/>
      <c r="U242" s="81"/>
      <c r="V242" s="81"/>
      <c r="W242" s="81" t="s">
        <v>1354</v>
      </c>
      <c r="X242" s="81"/>
      <c r="Y242" s="81"/>
      <c r="Z242" s="81"/>
      <c r="AA242" s="81"/>
      <c r="AB242" s="81"/>
      <c r="AC242" s="81"/>
      <c r="AD242" s="91"/>
      <c r="AE242" s="91"/>
      <c r="AF242" s="81"/>
      <c r="AG242" s="81"/>
      <c r="AH242" s="92">
        <v>1</v>
      </c>
      <c r="AI242" s="90" t="s">
        <v>343</v>
      </c>
      <c r="AJ242" s="81"/>
      <c r="AK242" s="81"/>
      <c r="AL242" s="81" t="e">
        <v>#N/A</v>
      </c>
      <c r="AM242" s="81"/>
      <c r="AN242" s="84" t="str">
        <f>VLOOKUP(AI242,DatoCC!$C$4:$E$29,2,0)</f>
        <v>31-01-02</v>
      </c>
      <c r="AO242" s="81" t="str">
        <f>VLOOKUP(AI242,DatoCC!$C$4:$E$29,3,0)</f>
        <v>Operaciones Mina, Mantos de la Luna</v>
      </c>
      <c r="AP242" s="81" t="str">
        <f>CONCATENATE(I242," ",J242," ",M242," ",AO242)</f>
        <v>CAMIÓN  TBZK-65 Operaciones Mina, Mantos de la Luna</v>
      </c>
      <c r="AQ242" s="81" t="s">
        <v>1994</v>
      </c>
      <c r="AR242" s="81" t="s">
        <v>1983</v>
      </c>
      <c r="AS242" s="81"/>
      <c r="AT242" s="81"/>
      <c r="AU242" s="81" t="s">
        <v>1977</v>
      </c>
      <c r="AV242" s="81"/>
    </row>
    <row r="243" spans="1:48" ht="12" customHeight="1" x14ac:dyDescent="0.25">
      <c r="A243" s="81"/>
      <c r="B243" s="81"/>
      <c r="C243" s="81"/>
      <c r="D243" s="81"/>
      <c r="E243" s="81"/>
      <c r="F243" s="81"/>
      <c r="G243" s="81"/>
      <c r="H243" s="90"/>
      <c r="I243" s="81"/>
      <c r="J243" s="81"/>
      <c r="K243" s="81"/>
      <c r="L243" s="81"/>
      <c r="M243" s="90"/>
      <c r="N243" s="81"/>
      <c r="O243" s="81"/>
      <c r="P243" s="81"/>
      <c r="Q243" s="81"/>
      <c r="R243" s="81"/>
      <c r="S243" s="114"/>
      <c r="T243" s="81"/>
      <c r="U243" s="81"/>
      <c r="V243" s="81"/>
      <c r="W243" s="81"/>
      <c r="X243" s="81"/>
      <c r="Y243" s="81"/>
      <c r="Z243" s="81"/>
      <c r="AA243" s="81"/>
      <c r="AB243" s="81"/>
      <c r="AC243" s="81"/>
      <c r="AD243" s="91"/>
      <c r="AE243" s="91"/>
      <c r="AF243" s="81"/>
      <c r="AG243" s="81"/>
      <c r="AH243" s="92"/>
      <c r="AI243" s="90"/>
      <c r="AJ243" s="81"/>
      <c r="AK243" s="81"/>
      <c r="AL243" s="81"/>
      <c r="AM243" s="81"/>
      <c r="AN243" s="81"/>
      <c r="AO243" s="81"/>
      <c r="AP243" s="81"/>
      <c r="AQ243" s="81"/>
      <c r="AR243" s="81"/>
      <c r="AS243" s="81"/>
      <c r="AT243" s="81"/>
      <c r="AU243" s="81"/>
      <c r="AV243" s="81"/>
    </row>
    <row r="244" spans="1:48" ht="12" customHeight="1" x14ac:dyDescent="0.25">
      <c r="A244" s="81"/>
      <c r="B244" s="81"/>
      <c r="C244" s="81"/>
      <c r="D244" s="81"/>
      <c r="E244" s="81"/>
      <c r="F244" s="81"/>
      <c r="G244" s="81"/>
      <c r="H244" s="90"/>
      <c r="I244" s="81"/>
      <c r="J244" s="81"/>
      <c r="K244" s="81"/>
      <c r="L244" s="81"/>
      <c r="M244" s="90"/>
      <c r="N244" s="81"/>
      <c r="O244" s="81"/>
      <c r="P244" s="81"/>
      <c r="Q244" s="81"/>
      <c r="R244" s="81"/>
      <c r="S244" s="81"/>
      <c r="T244" s="114"/>
      <c r="U244" s="81"/>
      <c r="V244" s="81"/>
      <c r="W244" s="81"/>
      <c r="X244" s="81"/>
      <c r="Y244" s="81"/>
      <c r="Z244" s="81"/>
      <c r="AA244" s="81"/>
      <c r="AB244" s="81"/>
      <c r="AC244" s="81"/>
      <c r="AD244" s="91"/>
      <c r="AE244" s="91"/>
      <c r="AF244" s="81"/>
      <c r="AG244" s="81"/>
      <c r="AH244" s="92"/>
      <c r="AI244" s="90"/>
      <c r="AJ244" s="81"/>
      <c r="AK244" s="81"/>
      <c r="AL244" s="81"/>
      <c r="AM244" s="81"/>
      <c r="AN244" s="81"/>
      <c r="AO244" s="81"/>
      <c r="AP244" s="81"/>
      <c r="AQ244" s="81"/>
      <c r="AR244" s="81"/>
      <c r="AS244" s="81"/>
      <c r="AT244" s="81"/>
      <c r="AU244" s="81"/>
      <c r="AV244" s="81"/>
    </row>
    <row r="245" spans="1:48" ht="12" customHeight="1" x14ac:dyDescent="0.25">
      <c r="A245" s="81"/>
      <c r="B245" s="81"/>
      <c r="C245" s="81"/>
      <c r="D245" s="81"/>
      <c r="E245" s="81"/>
      <c r="F245" s="81"/>
      <c r="G245" s="81"/>
      <c r="H245" s="90"/>
      <c r="I245" s="81"/>
      <c r="J245" s="81"/>
      <c r="K245" s="81"/>
      <c r="L245" s="81"/>
      <c r="M245" s="90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91"/>
      <c r="AE245" s="91"/>
      <c r="AF245" s="81"/>
      <c r="AG245" s="81"/>
      <c r="AH245" s="92"/>
      <c r="AI245" s="90"/>
      <c r="AJ245" s="81"/>
      <c r="AK245" s="81"/>
      <c r="AL245" s="81"/>
      <c r="AM245" s="81"/>
      <c r="AN245" s="81"/>
      <c r="AO245" s="81"/>
      <c r="AP245" s="81"/>
      <c r="AQ245" s="81"/>
      <c r="AR245" s="81"/>
      <c r="AS245" s="81"/>
      <c r="AT245" s="81"/>
      <c r="AU245" s="81"/>
      <c r="AV245" s="81"/>
    </row>
    <row r="246" spans="1:48" ht="12" customHeight="1" x14ac:dyDescent="0.25">
      <c r="A246" s="81"/>
      <c r="B246" s="81"/>
      <c r="C246" s="81"/>
      <c r="D246" s="81"/>
      <c r="E246" s="81"/>
      <c r="F246" s="81"/>
      <c r="G246" s="81"/>
      <c r="H246" s="90"/>
      <c r="I246" s="81"/>
      <c r="J246" s="81"/>
      <c r="K246" s="81"/>
      <c r="L246" s="81"/>
      <c r="M246" s="90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91"/>
      <c r="AE246" s="91"/>
      <c r="AF246" s="81"/>
      <c r="AG246" s="81"/>
      <c r="AH246" s="92"/>
      <c r="AI246" s="90"/>
      <c r="AJ246" s="81"/>
      <c r="AK246" s="81"/>
      <c r="AL246" s="81"/>
      <c r="AM246" s="81"/>
      <c r="AN246" s="81"/>
      <c r="AO246" s="81"/>
      <c r="AP246" s="81"/>
      <c r="AQ246" s="81"/>
      <c r="AR246" s="81"/>
      <c r="AS246" s="81"/>
      <c r="AT246" s="81"/>
      <c r="AU246" s="81"/>
      <c r="AV246" s="81"/>
    </row>
    <row r="247" spans="1:48" ht="12" customHeight="1" x14ac:dyDescent="0.25">
      <c r="A247" s="81"/>
      <c r="B247" s="81"/>
      <c r="C247" s="81"/>
      <c r="D247" s="81"/>
      <c r="E247" s="81"/>
      <c r="F247" s="81"/>
      <c r="G247" s="81"/>
      <c r="H247" s="90"/>
      <c r="I247" s="81"/>
      <c r="J247" s="81"/>
      <c r="K247" s="81"/>
      <c r="L247" s="81"/>
      <c r="M247" s="90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91"/>
      <c r="AE247" s="91"/>
      <c r="AF247" s="81"/>
      <c r="AG247" s="81"/>
      <c r="AH247" s="92"/>
      <c r="AI247" s="90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</row>
    <row r="248" spans="1:48" ht="12" customHeight="1" x14ac:dyDescent="0.25">
      <c r="A248" s="81"/>
      <c r="B248" s="81"/>
      <c r="C248" s="81"/>
      <c r="D248" s="81"/>
      <c r="E248" s="81"/>
      <c r="F248" s="81"/>
      <c r="G248" s="81"/>
      <c r="H248" s="90"/>
      <c r="I248" s="81"/>
      <c r="J248" s="81"/>
      <c r="K248" s="81"/>
      <c r="L248" s="81"/>
      <c r="M248" s="90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91"/>
      <c r="AE248" s="91"/>
      <c r="AF248" s="81"/>
      <c r="AG248" s="81"/>
      <c r="AH248" s="92"/>
      <c r="AI248" s="90"/>
      <c r="AJ248" s="81"/>
      <c r="AK248" s="81"/>
      <c r="AL248" s="81"/>
      <c r="AM248" s="81"/>
      <c r="AN248" s="81"/>
      <c r="AO248" s="81"/>
      <c r="AP248" s="81"/>
      <c r="AQ248" s="81"/>
      <c r="AR248" s="81"/>
      <c r="AS248" s="81"/>
      <c r="AT248" s="81"/>
      <c r="AU248" s="81"/>
      <c r="AV248" s="81"/>
    </row>
    <row r="249" spans="1:48" ht="12" customHeight="1" x14ac:dyDescent="0.25">
      <c r="A249" s="81"/>
      <c r="B249" s="81"/>
      <c r="C249" s="81"/>
      <c r="D249" s="81"/>
      <c r="E249" s="81"/>
      <c r="F249" s="81"/>
      <c r="G249" s="81"/>
      <c r="H249" s="90"/>
      <c r="I249" s="81"/>
      <c r="J249" s="81"/>
      <c r="K249" s="81"/>
      <c r="L249" s="81"/>
      <c r="M249" s="90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91"/>
      <c r="AE249" s="91"/>
      <c r="AF249" s="81"/>
      <c r="AG249" s="81"/>
      <c r="AH249" s="92"/>
      <c r="AI249" s="90"/>
      <c r="AJ249" s="81"/>
      <c r="AK249" s="81"/>
      <c r="AL249" s="81"/>
      <c r="AM249" s="81"/>
      <c r="AN249" s="81"/>
      <c r="AO249" s="81"/>
      <c r="AP249" s="81"/>
      <c r="AQ249" s="81"/>
      <c r="AR249" s="81"/>
      <c r="AS249" s="81"/>
      <c r="AT249" s="81"/>
      <c r="AU249" s="81"/>
      <c r="AV249" s="81"/>
    </row>
    <row r="250" spans="1:48" ht="12" customHeight="1" x14ac:dyDescent="0.25">
      <c r="A250" s="81"/>
      <c r="B250" s="81"/>
      <c r="C250" s="81"/>
      <c r="D250" s="81"/>
      <c r="E250" s="81"/>
      <c r="F250" s="81"/>
      <c r="G250" s="81"/>
      <c r="H250" s="90"/>
      <c r="I250" s="81"/>
      <c r="J250" s="81"/>
      <c r="K250" s="81"/>
      <c r="L250" s="81"/>
      <c r="M250" s="90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91"/>
      <c r="AE250" s="91"/>
      <c r="AF250" s="81"/>
      <c r="AG250" s="81"/>
      <c r="AH250" s="92"/>
      <c r="AI250" s="90"/>
      <c r="AJ250" s="81"/>
      <c r="AK250" s="81"/>
      <c r="AL250" s="81"/>
      <c r="AM250" s="81"/>
      <c r="AN250" s="81"/>
      <c r="AO250" s="81"/>
      <c r="AP250" s="81"/>
      <c r="AQ250" s="81"/>
      <c r="AR250" s="81"/>
      <c r="AS250" s="81"/>
      <c r="AT250" s="81"/>
      <c r="AU250" s="81"/>
      <c r="AV250" s="81"/>
    </row>
    <row r="251" spans="1:48" ht="12" customHeight="1" x14ac:dyDescent="0.25">
      <c r="A251" s="81"/>
      <c r="B251" s="81"/>
      <c r="C251" s="81"/>
      <c r="D251" s="81"/>
      <c r="E251" s="81"/>
      <c r="F251" s="81"/>
      <c r="G251" s="81"/>
      <c r="H251" s="90"/>
      <c r="I251" s="81"/>
      <c r="J251" s="81"/>
      <c r="K251" s="81"/>
      <c r="L251" s="81"/>
      <c r="M251" s="90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91"/>
      <c r="AE251" s="91"/>
      <c r="AF251" s="81"/>
      <c r="AG251" s="81"/>
      <c r="AH251" s="92"/>
      <c r="AI251" s="90"/>
      <c r="AJ251" s="81"/>
      <c r="AK251" s="81"/>
      <c r="AL251" s="81"/>
      <c r="AM251" s="81"/>
      <c r="AN251" s="81"/>
      <c r="AO251" s="81"/>
      <c r="AP251" s="81"/>
      <c r="AQ251" s="81"/>
      <c r="AR251" s="81"/>
      <c r="AS251" s="81"/>
      <c r="AT251" s="81"/>
      <c r="AU251" s="81"/>
      <c r="AV251" s="81"/>
    </row>
    <row r="252" spans="1:48" ht="12" customHeight="1" x14ac:dyDescent="0.25">
      <c r="A252" s="81"/>
      <c r="B252" s="81"/>
      <c r="C252" s="81"/>
      <c r="D252" s="81"/>
      <c r="E252" s="81"/>
      <c r="F252" s="81"/>
      <c r="G252" s="81"/>
      <c r="H252" s="90"/>
      <c r="I252" s="81"/>
      <c r="J252" s="81"/>
      <c r="K252" s="81"/>
      <c r="L252" s="81"/>
      <c r="M252" s="90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91"/>
      <c r="AE252" s="91"/>
      <c r="AF252" s="81"/>
      <c r="AG252" s="81"/>
      <c r="AH252" s="92"/>
      <c r="AI252" s="90"/>
      <c r="AJ252" s="81"/>
      <c r="AK252" s="81"/>
      <c r="AL252" s="81"/>
      <c r="AM252" s="81"/>
      <c r="AN252" s="81"/>
      <c r="AO252" s="81"/>
      <c r="AP252" s="81"/>
      <c r="AQ252" s="81"/>
      <c r="AR252" s="81"/>
      <c r="AS252" s="81"/>
      <c r="AT252" s="81"/>
      <c r="AU252" s="81"/>
      <c r="AV252" s="81"/>
    </row>
    <row r="253" spans="1:48" ht="12" customHeight="1" x14ac:dyDescent="0.25">
      <c r="A253" s="81"/>
      <c r="B253" s="81"/>
      <c r="C253" s="81"/>
      <c r="D253" s="81"/>
      <c r="E253" s="81"/>
      <c r="F253" s="81"/>
      <c r="G253" s="81"/>
      <c r="H253" s="90"/>
      <c r="I253" s="81"/>
      <c r="J253" s="81"/>
      <c r="K253" s="81"/>
      <c r="L253" s="81"/>
      <c r="M253" s="90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91"/>
      <c r="AE253" s="91"/>
      <c r="AF253" s="81"/>
      <c r="AG253" s="81"/>
      <c r="AH253" s="92"/>
      <c r="AI253" s="90"/>
      <c r="AJ253" s="81"/>
      <c r="AK253" s="81"/>
      <c r="AL253" s="81"/>
      <c r="AM253" s="81"/>
      <c r="AN253" s="81"/>
      <c r="AO253" s="81"/>
      <c r="AP253" s="81"/>
      <c r="AQ253" s="81"/>
      <c r="AR253" s="81"/>
      <c r="AS253" s="81"/>
      <c r="AT253" s="81"/>
      <c r="AU253" s="81"/>
      <c r="AV253" s="81"/>
    </row>
    <row r="254" spans="1:48" ht="12" customHeight="1" x14ac:dyDescent="0.25">
      <c r="A254" s="81"/>
      <c r="B254" s="81"/>
      <c r="C254" s="81"/>
      <c r="D254" s="81"/>
      <c r="E254" s="81"/>
      <c r="F254" s="81"/>
      <c r="G254" s="81"/>
      <c r="H254" s="90"/>
      <c r="I254" s="81"/>
      <c r="J254" s="81"/>
      <c r="K254" s="81"/>
      <c r="L254" s="81"/>
      <c r="M254" s="90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91"/>
      <c r="AE254" s="91"/>
      <c r="AF254" s="81"/>
      <c r="AG254" s="81"/>
      <c r="AH254" s="92"/>
      <c r="AI254" s="90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</row>
    <row r="255" spans="1:48" ht="12" customHeight="1" x14ac:dyDescent="0.25">
      <c r="A255" s="81"/>
      <c r="B255" s="81"/>
      <c r="C255" s="81"/>
      <c r="D255" s="81"/>
      <c r="E255" s="81"/>
      <c r="F255" s="81"/>
      <c r="G255" s="81"/>
      <c r="H255" s="90"/>
      <c r="I255" s="81"/>
      <c r="J255" s="81"/>
      <c r="K255" s="81"/>
      <c r="L255" s="81"/>
      <c r="M255" s="90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  <c r="AA255" s="81"/>
      <c r="AB255" s="81"/>
      <c r="AC255" s="81"/>
      <c r="AD255" s="91"/>
      <c r="AE255" s="91"/>
      <c r="AF255" s="81"/>
      <c r="AG255" s="81"/>
      <c r="AH255" s="92"/>
      <c r="AI255" s="90"/>
      <c r="AJ255" s="81"/>
      <c r="AK255" s="81"/>
      <c r="AL255" s="81"/>
      <c r="AM255" s="81"/>
      <c r="AN255" s="81"/>
      <c r="AO255" s="81"/>
      <c r="AP255" s="81"/>
      <c r="AQ255" s="81"/>
      <c r="AR255" s="81"/>
      <c r="AS255" s="81"/>
      <c r="AT255" s="81"/>
      <c r="AU255" s="81"/>
      <c r="AV255" s="81"/>
    </row>
    <row r="256" spans="1:48" ht="12" customHeight="1" x14ac:dyDescent="0.25">
      <c r="A256" s="81"/>
      <c r="B256" s="81"/>
      <c r="C256" s="81"/>
      <c r="D256" s="81"/>
      <c r="E256" s="81"/>
      <c r="F256" s="81"/>
      <c r="G256" s="81"/>
      <c r="H256" s="90"/>
      <c r="I256" s="81"/>
      <c r="J256" s="81"/>
      <c r="K256" s="81"/>
      <c r="L256" s="81"/>
      <c r="M256" s="90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  <c r="AA256" s="81"/>
      <c r="AB256" s="81"/>
      <c r="AC256" s="81"/>
      <c r="AD256" s="91"/>
      <c r="AE256" s="91"/>
      <c r="AF256" s="81"/>
      <c r="AG256" s="81"/>
      <c r="AH256" s="92"/>
      <c r="AI256" s="90"/>
      <c r="AJ256" s="81"/>
      <c r="AK256" s="81"/>
      <c r="AL256" s="81"/>
      <c r="AM256" s="81"/>
      <c r="AN256" s="81"/>
      <c r="AO256" s="81"/>
      <c r="AP256" s="81"/>
      <c r="AQ256" s="81"/>
      <c r="AR256" s="81"/>
      <c r="AS256" s="81"/>
      <c r="AT256" s="81"/>
      <c r="AU256" s="81"/>
      <c r="AV256" s="81"/>
    </row>
    <row r="257" spans="1:48" ht="12" customHeight="1" x14ac:dyDescent="0.25">
      <c r="A257" s="81"/>
      <c r="B257" s="81"/>
      <c r="C257" s="81"/>
      <c r="D257" s="81"/>
      <c r="E257" s="81"/>
      <c r="F257" s="81"/>
      <c r="G257" s="81"/>
      <c r="H257" s="90"/>
      <c r="I257" s="81"/>
      <c r="J257" s="81"/>
      <c r="K257" s="81"/>
      <c r="L257" s="81"/>
      <c r="M257" s="90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  <c r="AB257" s="81"/>
      <c r="AC257" s="81"/>
      <c r="AD257" s="91"/>
      <c r="AE257" s="91"/>
      <c r="AF257" s="81"/>
      <c r="AG257" s="81"/>
      <c r="AH257" s="92"/>
      <c r="AI257" s="90"/>
      <c r="AJ257" s="81"/>
      <c r="AK257" s="81"/>
      <c r="AL257" s="81"/>
      <c r="AM257" s="81"/>
      <c r="AN257" s="81"/>
      <c r="AO257" s="81"/>
      <c r="AP257" s="81"/>
      <c r="AQ257" s="81"/>
      <c r="AR257" s="81"/>
      <c r="AS257" s="81"/>
      <c r="AT257" s="81"/>
      <c r="AU257" s="81"/>
      <c r="AV257" s="81"/>
    </row>
    <row r="258" spans="1:48" ht="12" customHeight="1" x14ac:dyDescent="0.25">
      <c r="A258" s="81"/>
      <c r="B258" s="81"/>
      <c r="C258" s="81"/>
      <c r="D258" s="81"/>
      <c r="E258" s="81"/>
      <c r="F258" s="81"/>
      <c r="G258" s="81"/>
      <c r="H258" s="90"/>
      <c r="I258" s="81"/>
      <c r="J258" s="81"/>
      <c r="K258" s="81"/>
      <c r="L258" s="81"/>
      <c r="M258" s="90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  <c r="AA258" s="81"/>
      <c r="AB258" s="81"/>
      <c r="AC258" s="81"/>
      <c r="AD258" s="91"/>
      <c r="AE258" s="91"/>
      <c r="AF258" s="81"/>
      <c r="AG258" s="81"/>
      <c r="AH258" s="92"/>
      <c r="AI258" s="90"/>
      <c r="AJ258" s="81"/>
      <c r="AK258" s="81"/>
      <c r="AL258" s="81"/>
      <c r="AM258" s="81"/>
      <c r="AN258" s="81"/>
      <c r="AO258" s="81"/>
      <c r="AP258" s="81"/>
      <c r="AQ258" s="81"/>
      <c r="AR258" s="81"/>
      <c r="AS258" s="81"/>
      <c r="AT258" s="81"/>
      <c r="AU258" s="81"/>
      <c r="AV258" s="81"/>
    </row>
    <row r="259" spans="1:48" ht="12" customHeight="1" x14ac:dyDescent="0.25">
      <c r="A259" s="81"/>
      <c r="B259" s="81"/>
      <c r="C259" s="81"/>
      <c r="D259" s="81"/>
      <c r="E259" s="81"/>
      <c r="F259" s="81"/>
      <c r="G259" s="81"/>
      <c r="H259" s="90"/>
      <c r="I259" s="81"/>
      <c r="J259" s="81"/>
      <c r="K259" s="81"/>
      <c r="L259" s="81"/>
      <c r="M259" s="90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  <c r="AA259" s="81"/>
      <c r="AB259" s="81"/>
      <c r="AC259" s="81"/>
      <c r="AD259" s="91"/>
      <c r="AE259" s="91"/>
      <c r="AF259" s="81"/>
      <c r="AG259" s="81"/>
      <c r="AH259" s="92"/>
      <c r="AI259" s="90"/>
      <c r="AJ259" s="81"/>
      <c r="AK259" s="81"/>
      <c r="AL259" s="81"/>
      <c r="AM259" s="81"/>
      <c r="AN259" s="81"/>
      <c r="AO259" s="81"/>
      <c r="AP259" s="81"/>
      <c r="AQ259" s="81"/>
      <c r="AR259" s="81"/>
      <c r="AS259" s="81"/>
      <c r="AT259" s="81"/>
      <c r="AU259" s="81"/>
      <c r="AV259" s="81"/>
    </row>
    <row r="260" spans="1:48" ht="12" customHeight="1" x14ac:dyDescent="0.25">
      <c r="A260" s="81"/>
      <c r="B260" s="81"/>
      <c r="C260" s="81"/>
      <c r="D260" s="81"/>
      <c r="E260" s="81"/>
      <c r="F260" s="81"/>
      <c r="G260" s="81"/>
      <c r="H260" s="90"/>
      <c r="I260" s="81"/>
      <c r="J260" s="81"/>
      <c r="K260" s="81"/>
      <c r="L260" s="81"/>
      <c r="M260" s="90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91"/>
      <c r="AE260" s="91"/>
      <c r="AF260" s="81"/>
      <c r="AG260" s="81"/>
      <c r="AH260" s="92"/>
      <c r="AI260" s="90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</row>
    <row r="261" spans="1:48" ht="12" customHeight="1" x14ac:dyDescent="0.25">
      <c r="A261" s="81"/>
      <c r="B261" s="81"/>
      <c r="C261" s="81"/>
      <c r="D261" s="81"/>
      <c r="E261" s="81"/>
      <c r="F261" s="81"/>
      <c r="G261" s="81"/>
      <c r="H261" s="90"/>
      <c r="I261" s="81"/>
      <c r="J261" s="81"/>
      <c r="K261" s="81"/>
      <c r="L261" s="81"/>
      <c r="M261" s="90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  <c r="AA261" s="81"/>
      <c r="AB261" s="81"/>
      <c r="AC261" s="81"/>
      <c r="AD261" s="91"/>
      <c r="AE261" s="91"/>
      <c r="AF261" s="81"/>
      <c r="AG261" s="81"/>
      <c r="AH261" s="92"/>
      <c r="AI261" s="90"/>
      <c r="AJ261" s="81"/>
      <c r="AK261" s="81"/>
      <c r="AL261" s="81"/>
      <c r="AM261" s="81"/>
      <c r="AN261" s="81"/>
      <c r="AO261" s="81"/>
      <c r="AP261" s="81"/>
      <c r="AQ261" s="81"/>
      <c r="AR261" s="81"/>
      <c r="AS261" s="81"/>
      <c r="AT261" s="81"/>
      <c r="AU261" s="81"/>
      <c r="AV261" s="81"/>
    </row>
    <row r="262" spans="1:48" ht="12" customHeight="1" x14ac:dyDescent="0.25">
      <c r="A262" s="81"/>
      <c r="B262" s="81"/>
      <c r="C262" s="81"/>
      <c r="D262" s="81"/>
      <c r="E262" s="81"/>
      <c r="F262" s="81"/>
      <c r="G262" s="81"/>
      <c r="H262" s="90"/>
      <c r="I262" s="81"/>
      <c r="J262" s="81"/>
      <c r="K262" s="81"/>
      <c r="L262" s="81"/>
      <c r="M262" s="90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  <c r="AA262" s="81"/>
      <c r="AB262" s="81"/>
      <c r="AC262" s="81"/>
      <c r="AD262" s="91"/>
      <c r="AE262" s="91"/>
      <c r="AF262" s="81"/>
      <c r="AG262" s="81"/>
      <c r="AH262" s="92"/>
      <c r="AI262" s="90"/>
      <c r="AJ262" s="81"/>
      <c r="AK262" s="81"/>
      <c r="AL262" s="81"/>
      <c r="AM262" s="81"/>
      <c r="AN262" s="81"/>
      <c r="AO262" s="81"/>
      <c r="AP262" s="81"/>
      <c r="AQ262" s="81"/>
      <c r="AR262" s="81"/>
      <c r="AS262" s="81"/>
      <c r="AT262" s="81"/>
      <c r="AU262" s="81"/>
      <c r="AV262" s="81"/>
    </row>
    <row r="263" spans="1:48" ht="12" customHeight="1" x14ac:dyDescent="0.25">
      <c r="A263" s="81"/>
      <c r="B263" s="81"/>
      <c r="C263" s="81"/>
      <c r="D263" s="81"/>
      <c r="E263" s="81"/>
      <c r="F263" s="81"/>
      <c r="G263" s="81"/>
      <c r="H263" s="90"/>
      <c r="I263" s="81"/>
      <c r="J263" s="81"/>
      <c r="K263" s="81"/>
      <c r="L263" s="81"/>
      <c r="M263" s="90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  <c r="AA263" s="81"/>
      <c r="AB263" s="81"/>
      <c r="AC263" s="81"/>
      <c r="AD263" s="91"/>
      <c r="AE263" s="91"/>
      <c r="AF263" s="81"/>
      <c r="AG263" s="81"/>
      <c r="AH263" s="92"/>
      <c r="AI263" s="90"/>
      <c r="AJ263" s="81"/>
      <c r="AK263" s="81"/>
      <c r="AL263" s="81"/>
      <c r="AM263" s="81"/>
      <c r="AN263" s="81"/>
      <c r="AO263" s="81"/>
      <c r="AP263" s="81"/>
      <c r="AQ263" s="81"/>
      <c r="AR263" s="81"/>
      <c r="AS263" s="81"/>
      <c r="AT263" s="81"/>
      <c r="AU263" s="81"/>
      <c r="AV263" s="81"/>
    </row>
    <row r="264" spans="1:48" ht="12" customHeight="1" x14ac:dyDescent="0.25">
      <c r="A264" s="81"/>
      <c r="B264" s="81"/>
      <c r="C264" s="81"/>
      <c r="D264" s="81"/>
      <c r="E264" s="81"/>
      <c r="F264" s="81"/>
      <c r="G264" s="81"/>
      <c r="H264" s="90"/>
      <c r="I264" s="81"/>
      <c r="J264" s="81"/>
      <c r="K264" s="81"/>
      <c r="L264" s="81"/>
      <c r="M264" s="90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  <c r="AA264" s="81"/>
      <c r="AB264" s="81"/>
      <c r="AC264" s="81"/>
      <c r="AD264" s="91"/>
      <c r="AE264" s="91"/>
      <c r="AF264" s="81"/>
      <c r="AG264" s="81"/>
      <c r="AH264" s="92"/>
      <c r="AI264" s="90"/>
      <c r="AJ264" s="81"/>
      <c r="AK264" s="81"/>
      <c r="AL264" s="81"/>
      <c r="AM264" s="81"/>
      <c r="AN264" s="81"/>
      <c r="AO264" s="81"/>
      <c r="AP264" s="81"/>
      <c r="AQ264" s="81"/>
      <c r="AR264" s="81"/>
      <c r="AS264" s="81"/>
      <c r="AT264" s="81"/>
      <c r="AU264" s="81"/>
      <c r="AV264" s="81"/>
    </row>
    <row r="265" spans="1:48" ht="12" customHeight="1" x14ac:dyDescent="0.25">
      <c r="A265" s="81"/>
      <c r="B265" s="81"/>
      <c r="C265" s="81"/>
      <c r="D265" s="81"/>
      <c r="E265" s="81"/>
      <c r="F265" s="81"/>
      <c r="G265" s="81"/>
      <c r="H265" s="90"/>
      <c r="I265" s="81"/>
      <c r="J265" s="81"/>
      <c r="K265" s="81"/>
      <c r="L265" s="81"/>
      <c r="M265" s="90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  <c r="AA265" s="81"/>
      <c r="AB265" s="81"/>
      <c r="AC265" s="81"/>
      <c r="AD265" s="91"/>
      <c r="AE265" s="91"/>
      <c r="AF265" s="81"/>
      <c r="AG265" s="81"/>
      <c r="AH265" s="92"/>
      <c r="AI265" s="90"/>
      <c r="AJ265" s="81"/>
      <c r="AK265" s="81"/>
      <c r="AL265" s="81"/>
      <c r="AM265" s="81"/>
      <c r="AN265" s="81"/>
      <c r="AO265" s="81"/>
      <c r="AP265" s="81"/>
      <c r="AQ265" s="81"/>
      <c r="AR265" s="81"/>
      <c r="AS265" s="81"/>
      <c r="AT265" s="81"/>
      <c r="AU265" s="81"/>
      <c r="AV265" s="81"/>
    </row>
    <row r="266" spans="1:48" ht="12" customHeight="1" x14ac:dyDescent="0.25">
      <c r="A266" s="81"/>
      <c r="B266" s="81"/>
      <c r="C266" s="81"/>
      <c r="D266" s="81"/>
      <c r="E266" s="81"/>
      <c r="F266" s="81"/>
      <c r="G266" s="81"/>
      <c r="H266" s="90"/>
      <c r="I266" s="81"/>
      <c r="J266" s="81"/>
      <c r="K266" s="81"/>
      <c r="L266" s="81"/>
      <c r="M266" s="90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91"/>
      <c r="AE266" s="91"/>
      <c r="AF266" s="81"/>
      <c r="AG266" s="81"/>
      <c r="AH266" s="92"/>
      <c r="AI266" s="90"/>
      <c r="AJ266" s="81"/>
      <c r="AK266" s="81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</row>
    <row r="267" spans="1:48" ht="12" customHeight="1" x14ac:dyDescent="0.25">
      <c r="A267" s="81"/>
      <c r="B267" s="81"/>
      <c r="C267" s="81"/>
      <c r="D267" s="81"/>
      <c r="E267" s="81"/>
      <c r="F267" s="81"/>
      <c r="G267" s="81"/>
      <c r="H267" s="90"/>
      <c r="I267" s="81"/>
      <c r="J267" s="81"/>
      <c r="K267" s="81"/>
      <c r="L267" s="81"/>
      <c r="M267" s="90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  <c r="AA267" s="81"/>
      <c r="AB267" s="81"/>
      <c r="AC267" s="81"/>
      <c r="AD267" s="91"/>
      <c r="AE267" s="91"/>
      <c r="AF267" s="81"/>
      <c r="AG267" s="81"/>
      <c r="AH267" s="92"/>
      <c r="AI267" s="90"/>
      <c r="AJ267" s="81"/>
      <c r="AK267" s="81"/>
      <c r="AL267" s="81"/>
      <c r="AM267" s="81"/>
      <c r="AN267" s="81"/>
      <c r="AO267" s="81"/>
      <c r="AP267" s="81"/>
      <c r="AQ267" s="81"/>
      <c r="AR267" s="81"/>
      <c r="AS267" s="81"/>
      <c r="AT267" s="81"/>
      <c r="AU267" s="81"/>
      <c r="AV267" s="81"/>
    </row>
    <row r="268" spans="1:48" ht="12" customHeight="1" x14ac:dyDescent="0.25">
      <c r="A268" s="81"/>
      <c r="B268" s="81"/>
      <c r="C268" s="81"/>
      <c r="D268" s="81"/>
      <c r="E268" s="81"/>
      <c r="F268" s="81"/>
      <c r="G268" s="81"/>
      <c r="H268" s="90"/>
      <c r="I268" s="81"/>
      <c r="J268" s="81"/>
      <c r="K268" s="81"/>
      <c r="L268" s="81"/>
      <c r="M268" s="90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  <c r="AA268" s="81"/>
      <c r="AB268" s="81"/>
      <c r="AC268" s="81"/>
      <c r="AD268" s="91"/>
      <c r="AE268" s="91"/>
      <c r="AF268" s="81"/>
      <c r="AG268" s="81"/>
      <c r="AH268" s="92"/>
      <c r="AI268" s="90"/>
      <c r="AJ268" s="81"/>
      <c r="AK268" s="81"/>
      <c r="AL268" s="81"/>
      <c r="AM268" s="81"/>
      <c r="AN268" s="81"/>
      <c r="AO268" s="81"/>
      <c r="AP268" s="81"/>
      <c r="AQ268" s="81"/>
      <c r="AR268" s="81"/>
      <c r="AS268" s="81"/>
      <c r="AT268" s="81"/>
      <c r="AU268" s="81"/>
      <c r="AV268" s="81"/>
    </row>
    <row r="269" spans="1:48" ht="12" customHeight="1" x14ac:dyDescent="0.25">
      <c r="A269" s="81"/>
      <c r="B269" s="81"/>
      <c r="C269" s="81"/>
      <c r="D269" s="81"/>
      <c r="E269" s="81"/>
      <c r="F269" s="81"/>
      <c r="G269" s="81"/>
      <c r="H269" s="90"/>
      <c r="I269" s="81"/>
      <c r="J269" s="81"/>
      <c r="K269" s="81"/>
      <c r="L269" s="81"/>
      <c r="M269" s="90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  <c r="AA269" s="81"/>
      <c r="AB269" s="81"/>
      <c r="AC269" s="81"/>
      <c r="AD269" s="91"/>
      <c r="AE269" s="91"/>
      <c r="AF269" s="81"/>
      <c r="AG269" s="81"/>
      <c r="AH269" s="92"/>
      <c r="AI269" s="90"/>
      <c r="AJ269" s="81"/>
      <c r="AK269" s="81"/>
      <c r="AL269" s="81"/>
      <c r="AM269" s="81"/>
      <c r="AN269" s="81"/>
      <c r="AO269" s="81"/>
      <c r="AP269" s="81"/>
      <c r="AQ269" s="81"/>
      <c r="AR269" s="81"/>
      <c r="AS269" s="81"/>
      <c r="AT269" s="81"/>
      <c r="AU269" s="81"/>
      <c r="AV269" s="81"/>
    </row>
    <row r="270" spans="1:48" ht="12" customHeight="1" x14ac:dyDescent="0.25">
      <c r="A270" s="81"/>
      <c r="B270" s="81"/>
      <c r="C270" s="81"/>
      <c r="D270" s="81"/>
      <c r="E270" s="81"/>
      <c r="F270" s="81"/>
      <c r="G270" s="81"/>
      <c r="H270" s="90"/>
      <c r="I270" s="81"/>
      <c r="J270" s="81"/>
      <c r="K270" s="81"/>
      <c r="L270" s="81"/>
      <c r="M270" s="90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91"/>
      <c r="AE270" s="91"/>
      <c r="AF270" s="81"/>
      <c r="AG270" s="81"/>
      <c r="AH270" s="92"/>
      <c r="AI270" s="90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</row>
    <row r="271" spans="1:48" ht="12" customHeight="1" x14ac:dyDescent="0.25">
      <c r="A271" s="81"/>
      <c r="B271" s="81"/>
      <c r="C271" s="81"/>
      <c r="D271" s="81"/>
      <c r="E271" s="81"/>
      <c r="F271" s="81"/>
      <c r="G271" s="81"/>
      <c r="H271" s="90"/>
      <c r="I271" s="81"/>
      <c r="J271" s="81"/>
      <c r="K271" s="81"/>
      <c r="L271" s="81"/>
      <c r="M271" s="90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  <c r="AA271" s="81"/>
      <c r="AB271" s="81"/>
      <c r="AC271" s="81"/>
      <c r="AD271" s="91"/>
      <c r="AE271" s="91"/>
      <c r="AF271" s="81"/>
      <c r="AG271" s="81"/>
      <c r="AH271" s="92"/>
      <c r="AI271" s="90"/>
      <c r="AJ271" s="81"/>
      <c r="AK271" s="81"/>
      <c r="AL271" s="81"/>
      <c r="AM271" s="81"/>
      <c r="AN271" s="81"/>
      <c r="AO271" s="81"/>
      <c r="AP271" s="81"/>
      <c r="AQ271" s="81"/>
      <c r="AR271" s="81"/>
      <c r="AS271" s="81"/>
      <c r="AT271" s="81"/>
      <c r="AU271" s="81"/>
      <c r="AV271" s="81"/>
    </row>
    <row r="272" spans="1:48" ht="12" customHeight="1" x14ac:dyDescent="0.25">
      <c r="A272" s="81"/>
      <c r="B272" s="81"/>
      <c r="C272" s="81"/>
      <c r="D272" s="81"/>
      <c r="E272" s="81"/>
      <c r="F272" s="81"/>
      <c r="G272" s="81"/>
      <c r="H272" s="90"/>
      <c r="I272" s="81"/>
      <c r="J272" s="81"/>
      <c r="K272" s="81"/>
      <c r="L272" s="81"/>
      <c r="M272" s="90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  <c r="AA272" s="81"/>
      <c r="AB272" s="81"/>
      <c r="AC272" s="81"/>
      <c r="AD272" s="91"/>
      <c r="AE272" s="91"/>
      <c r="AF272" s="81"/>
      <c r="AG272" s="81"/>
      <c r="AH272" s="92"/>
      <c r="AI272" s="90"/>
      <c r="AJ272" s="81"/>
      <c r="AK272" s="81"/>
      <c r="AL272" s="81"/>
      <c r="AM272" s="81"/>
      <c r="AN272" s="81"/>
      <c r="AO272" s="81"/>
      <c r="AP272" s="81"/>
      <c r="AQ272" s="81"/>
      <c r="AR272" s="81"/>
      <c r="AS272" s="81"/>
      <c r="AT272" s="81"/>
      <c r="AU272" s="81"/>
      <c r="AV272" s="81"/>
    </row>
    <row r="273" spans="1:48" ht="12" customHeight="1" x14ac:dyDescent="0.25">
      <c r="A273" s="81"/>
      <c r="B273" s="81"/>
      <c r="C273" s="81"/>
      <c r="D273" s="81"/>
      <c r="E273" s="81"/>
      <c r="F273" s="81"/>
      <c r="G273" s="81"/>
      <c r="H273" s="90"/>
      <c r="I273" s="81"/>
      <c r="J273" s="81"/>
      <c r="K273" s="81"/>
      <c r="L273" s="81"/>
      <c r="M273" s="90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  <c r="AA273" s="81"/>
      <c r="AB273" s="81"/>
      <c r="AC273" s="81"/>
      <c r="AD273" s="91"/>
      <c r="AE273" s="91"/>
      <c r="AF273" s="81"/>
      <c r="AG273" s="81"/>
      <c r="AH273" s="92"/>
      <c r="AI273" s="90"/>
      <c r="AJ273" s="81"/>
      <c r="AK273" s="81"/>
      <c r="AL273" s="81"/>
      <c r="AM273" s="81"/>
      <c r="AN273" s="81"/>
      <c r="AO273" s="81"/>
      <c r="AP273" s="81"/>
      <c r="AQ273" s="81"/>
      <c r="AR273" s="81"/>
      <c r="AS273" s="81"/>
      <c r="AT273" s="81"/>
      <c r="AU273" s="81"/>
      <c r="AV273" s="81"/>
    </row>
    <row r="274" spans="1:48" ht="12" customHeight="1" x14ac:dyDescent="0.25">
      <c r="A274" s="81"/>
      <c r="B274" s="81"/>
      <c r="C274" s="81"/>
      <c r="D274" s="81"/>
      <c r="E274" s="81"/>
      <c r="F274" s="81"/>
      <c r="G274" s="81"/>
      <c r="H274" s="90"/>
      <c r="I274" s="81"/>
      <c r="J274" s="81"/>
      <c r="K274" s="81"/>
      <c r="L274" s="81"/>
      <c r="M274" s="90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  <c r="AA274" s="81"/>
      <c r="AB274" s="81"/>
      <c r="AC274" s="81"/>
      <c r="AD274" s="91"/>
      <c r="AE274" s="91"/>
      <c r="AF274" s="81"/>
      <c r="AG274" s="81"/>
      <c r="AH274" s="92"/>
      <c r="AI274" s="90"/>
      <c r="AJ274" s="81"/>
      <c r="AK274" s="81"/>
      <c r="AL274" s="81"/>
      <c r="AM274" s="81"/>
      <c r="AN274" s="81"/>
      <c r="AO274" s="81"/>
      <c r="AP274" s="81"/>
      <c r="AQ274" s="81"/>
      <c r="AR274" s="81"/>
      <c r="AS274" s="81"/>
      <c r="AT274" s="81"/>
      <c r="AU274" s="81"/>
      <c r="AV274" s="81"/>
    </row>
    <row r="275" spans="1:48" ht="12" customHeight="1" x14ac:dyDescent="0.25">
      <c r="A275" s="81"/>
      <c r="B275" s="81"/>
      <c r="C275" s="81"/>
      <c r="D275" s="81"/>
      <c r="E275" s="81"/>
      <c r="F275" s="81"/>
      <c r="G275" s="81"/>
      <c r="H275" s="90"/>
      <c r="I275" s="81"/>
      <c r="J275" s="81"/>
      <c r="K275" s="81"/>
      <c r="L275" s="81"/>
      <c r="M275" s="90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  <c r="AA275" s="81"/>
      <c r="AB275" s="81"/>
      <c r="AC275" s="81"/>
      <c r="AD275" s="91"/>
      <c r="AE275" s="91"/>
      <c r="AF275" s="81"/>
      <c r="AG275" s="81"/>
      <c r="AH275" s="92"/>
      <c r="AI275" s="90"/>
      <c r="AJ275" s="81"/>
      <c r="AK275" s="81"/>
      <c r="AL275" s="81"/>
      <c r="AM275" s="81"/>
      <c r="AN275" s="81"/>
      <c r="AO275" s="81"/>
      <c r="AP275" s="81"/>
      <c r="AQ275" s="81"/>
      <c r="AR275" s="81"/>
      <c r="AS275" s="81"/>
      <c r="AT275" s="81"/>
      <c r="AU275" s="81"/>
      <c r="AV275" s="81"/>
    </row>
    <row r="276" spans="1:48" ht="12" customHeight="1" x14ac:dyDescent="0.25">
      <c r="A276" s="81"/>
      <c r="B276" s="81"/>
      <c r="C276" s="81"/>
      <c r="D276" s="81"/>
      <c r="E276" s="81"/>
      <c r="F276" s="81"/>
      <c r="G276" s="81"/>
      <c r="H276" s="90"/>
      <c r="I276" s="81"/>
      <c r="J276" s="81"/>
      <c r="K276" s="81"/>
      <c r="L276" s="81"/>
      <c r="M276" s="90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  <c r="AA276" s="81"/>
      <c r="AB276" s="81"/>
      <c r="AC276" s="81"/>
      <c r="AD276" s="91"/>
      <c r="AE276" s="91"/>
      <c r="AF276" s="81"/>
      <c r="AG276" s="81"/>
      <c r="AH276" s="92"/>
      <c r="AI276" s="90"/>
      <c r="AJ276" s="81"/>
      <c r="AK276" s="81"/>
      <c r="AL276" s="81"/>
      <c r="AM276" s="81"/>
      <c r="AN276" s="81"/>
      <c r="AO276" s="81"/>
      <c r="AP276" s="81"/>
      <c r="AQ276" s="81"/>
      <c r="AR276" s="81"/>
      <c r="AS276" s="81"/>
      <c r="AT276" s="81"/>
      <c r="AU276" s="81"/>
      <c r="AV276" s="81"/>
    </row>
    <row r="277" spans="1:48" ht="12" customHeight="1" x14ac:dyDescent="0.25">
      <c r="A277" s="81"/>
      <c r="B277" s="81"/>
      <c r="C277" s="81"/>
      <c r="D277" s="81"/>
      <c r="E277" s="81"/>
      <c r="F277" s="81"/>
      <c r="G277" s="81"/>
      <c r="H277" s="90"/>
      <c r="I277" s="81"/>
      <c r="J277" s="81"/>
      <c r="K277" s="81"/>
      <c r="L277" s="81"/>
      <c r="M277" s="90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  <c r="AA277" s="81"/>
      <c r="AB277" s="81"/>
      <c r="AC277" s="81"/>
      <c r="AD277" s="91"/>
      <c r="AE277" s="91"/>
      <c r="AF277" s="81"/>
      <c r="AG277" s="81"/>
      <c r="AH277" s="92"/>
      <c r="AI277" s="90"/>
      <c r="AJ277" s="81"/>
      <c r="AK277" s="81"/>
      <c r="AL277" s="81"/>
      <c r="AM277" s="81"/>
      <c r="AN277" s="81"/>
      <c r="AO277" s="81"/>
      <c r="AP277" s="81"/>
      <c r="AQ277" s="81"/>
      <c r="AR277" s="81"/>
      <c r="AS277" s="81"/>
      <c r="AT277" s="81"/>
      <c r="AU277" s="81"/>
      <c r="AV277" s="81"/>
    </row>
    <row r="278" spans="1:48" ht="12" customHeight="1" x14ac:dyDescent="0.25">
      <c r="A278" s="81"/>
      <c r="B278" s="81"/>
      <c r="C278" s="81"/>
      <c r="D278" s="81"/>
      <c r="E278" s="81"/>
      <c r="F278" s="81"/>
      <c r="G278" s="81"/>
      <c r="H278" s="90"/>
      <c r="I278" s="81"/>
      <c r="J278" s="81"/>
      <c r="K278" s="81"/>
      <c r="L278" s="81"/>
      <c r="M278" s="90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  <c r="AA278" s="81"/>
      <c r="AB278" s="81"/>
      <c r="AC278" s="81"/>
      <c r="AD278" s="91"/>
      <c r="AE278" s="91"/>
      <c r="AF278" s="81"/>
      <c r="AG278" s="81"/>
      <c r="AH278" s="92"/>
      <c r="AI278" s="90"/>
      <c r="AJ278" s="81"/>
      <c r="AK278" s="81"/>
      <c r="AL278" s="81"/>
      <c r="AM278" s="81"/>
      <c r="AN278" s="81"/>
      <c r="AO278" s="81"/>
      <c r="AP278" s="81"/>
      <c r="AQ278" s="81"/>
      <c r="AR278" s="81"/>
      <c r="AS278" s="81"/>
      <c r="AT278" s="81"/>
      <c r="AU278" s="81"/>
      <c r="AV278" s="81"/>
    </row>
    <row r="279" spans="1:48" ht="12" customHeight="1" x14ac:dyDescent="0.25">
      <c r="A279" s="81"/>
      <c r="B279" s="81"/>
      <c r="C279" s="81"/>
      <c r="D279" s="81"/>
      <c r="E279" s="81"/>
      <c r="F279" s="81"/>
      <c r="G279" s="81"/>
      <c r="H279" s="90"/>
      <c r="I279" s="81"/>
      <c r="J279" s="81"/>
      <c r="K279" s="81"/>
      <c r="L279" s="81"/>
      <c r="M279" s="90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  <c r="AB279" s="81"/>
      <c r="AC279" s="81"/>
      <c r="AD279" s="91"/>
      <c r="AE279" s="91"/>
      <c r="AF279" s="81"/>
      <c r="AG279" s="81"/>
      <c r="AH279" s="92"/>
      <c r="AI279" s="90"/>
      <c r="AJ279" s="81"/>
      <c r="AK279" s="81"/>
      <c r="AL279" s="81"/>
      <c r="AM279" s="81"/>
      <c r="AN279" s="81"/>
      <c r="AO279" s="81"/>
      <c r="AP279" s="81"/>
      <c r="AQ279" s="81"/>
      <c r="AR279" s="81"/>
      <c r="AS279" s="81"/>
      <c r="AT279" s="81"/>
      <c r="AU279" s="81"/>
      <c r="AV279" s="81"/>
    </row>
    <row r="280" spans="1:48" ht="12" customHeight="1" x14ac:dyDescent="0.25">
      <c r="A280" s="81"/>
      <c r="B280" s="81"/>
      <c r="C280" s="81"/>
      <c r="D280" s="81"/>
      <c r="E280" s="81"/>
      <c r="F280" s="81"/>
      <c r="G280" s="81"/>
      <c r="H280" s="90"/>
      <c r="I280" s="81"/>
      <c r="J280" s="81"/>
      <c r="K280" s="81"/>
      <c r="L280" s="81"/>
      <c r="M280" s="90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91"/>
      <c r="AE280" s="91"/>
      <c r="AF280" s="81"/>
      <c r="AG280" s="81"/>
      <c r="AH280" s="92"/>
      <c r="AI280" s="90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</row>
    <row r="281" spans="1:48" ht="12" customHeight="1" x14ac:dyDescent="0.25">
      <c r="A281" s="81"/>
      <c r="B281" s="81"/>
      <c r="C281" s="81"/>
      <c r="D281" s="81"/>
      <c r="E281" s="81"/>
      <c r="F281" s="81"/>
      <c r="G281" s="81"/>
      <c r="H281" s="90"/>
      <c r="I281" s="81"/>
      <c r="J281" s="81"/>
      <c r="K281" s="81"/>
      <c r="L281" s="81"/>
      <c r="M281" s="90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  <c r="AA281" s="81"/>
      <c r="AB281" s="81"/>
      <c r="AC281" s="81"/>
      <c r="AD281" s="91"/>
      <c r="AE281" s="91"/>
      <c r="AF281" s="81"/>
      <c r="AG281" s="81"/>
      <c r="AH281" s="92"/>
      <c r="AI281" s="90"/>
      <c r="AJ281" s="81"/>
      <c r="AK281" s="81"/>
      <c r="AL281" s="81"/>
      <c r="AM281" s="81"/>
      <c r="AN281" s="81"/>
      <c r="AO281" s="81"/>
      <c r="AP281" s="81"/>
      <c r="AQ281" s="81"/>
      <c r="AR281" s="81"/>
      <c r="AS281" s="81"/>
      <c r="AT281" s="81"/>
      <c r="AU281" s="81"/>
      <c r="AV281" s="81"/>
    </row>
    <row r="282" spans="1:48" ht="12" customHeight="1" x14ac:dyDescent="0.25">
      <c r="A282" s="81"/>
      <c r="B282" s="81"/>
      <c r="C282" s="81"/>
      <c r="D282" s="81"/>
      <c r="E282" s="81"/>
      <c r="F282" s="81"/>
      <c r="G282" s="81"/>
      <c r="H282" s="90"/>
      <c r="I282" s="81"/>
      <c r="J282" s="81"/>
      <c r="K282" s="81"/>
      <c r="L282" s="81"/>
      <c r="M282" s="90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  <c r="AA282" s="81"/>
      <c r="AB282" s="81"/>
      <c r="AC282" s="81"/>
      <c r="AD282" s="91"/>
      <c r="AE282" s="91"/>
      <c r="AF282" s="81"/>
      <c r="AG282" s="81"/>
      <c r="AH282" s="92"/>
      <c r="AI282" s="90"/>
      <c r="AJ282" s="81"/>
      <c r="AK282" s="81"/>
      <c r="AL282" s="81"/>
      <c r="AM282" s="81"/>
      <c r="AN282" s="81"/>
      <c r="AO282" s="81"/>
      <c r="AP282" s="81"/>
      <c r="AQ282" s="81"/>
      <c r="AR282" s="81"/>
      <c r="AS282" s="81"/>
      <c r="AT282" s="81"/>
      <c r="AU282" s="81"/>
      <c r="AV282" s="81"/>
    </row>
    <row r="283" spans="1:48" ht="12" customHeight="1" x14ac:dyDescent="0.25">
      <c r="A283" s="81"/>
      <c r="B283" s="81"/>
      <c r="C283" s="81"/>
      <c r="D283" s="81"/>
      <c r="E283" s="81"/>
      <c r="F283" s="81"/>
      <c r="G283" s="81"/>
      <c r="H283" s="90"/>
      <c r="I283" s="81"/>
      <c r="J283" s="81"/>
      <c r="K283" s="81"/>
      <c r="L283" s="81"/>
      <c r="M283" s="90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  <c r="AA283" s="81"/>
      <c r="AB283" s="81"/>
      <c r="AC283" s="81"/>
      <c r="AD283" s="91"/>
      <c r="AE283" s="91"/>
      <c r="AF283" s="81"/>
      <c r="AG283" s="81"/>
      <c r="AH283" s="92"/>
      <c r="AI283" s="90"/>
      <c r="AJ283" s="81"/>
      <c r="AK283" s="81"/>
      <c r="AL283" s="81"/>
      <c r="AM283" s="81"/>
      <c r="AN283" s="81"/>
      <c r="AO283" s="81"/>
      <c r="AP283" s="81"/>
      <c r="AQ283" s="81"/>
      <c r="AR283" s="81"/>
      <c r="AS283" s="81"/>
      <c r="AT283" s="81"/>
      <c r="AU283" s="81"/>
      <c r="AV283" s="81"/>
    </row>
    <row r="284" spans="1:48" ht="12" customHeight="1" x14ac:dyDescent="0.25">
      <c r="A284" s="81"/>
      <c r="B284" s="81"/>
      <c r="C284" s="81"/>
      <c r="D284" s="81"/>
      <c r="E284" s="81"/>
      <c r="F284" s="81"/>
      <c r="G284" s="81"/>
      <c r="H284" s="90"/>
      <c r="I284" s="81"/>
      <c r="J284" s="81"/>
      <c r="K284" s="81"/>
      <c r="L284" s="81"/>
      <c r="M284" s="90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  <c r="AA284" s="81"/>
      <c r="AB284" s="81"/>
      <c r="AC284" s="81"/>
      <c r="AD284" s="91"/>
      <c r="AE284" s="91"/>
      <c r="AF284" s="81"/>
      <c r="AG284" s="81"/>
      <c r="AH284" s="92"/>
      <c r="AI284" s="90"/>
      <c r="AJ284" s="81"/>
      <c r="AK284" s="81"/>
      <c r="AL284" s="81"/>
      <c r="AM284" s="81"/>
      <c r="AN284" s="81"/>
      <c r="AO284" s="81"/>
      <c r="AP284" s="81"/>
      <c r="AQ284" s="81"/>
      <c r="AR284" s="81"/>
      <c r="AS284" s="81"/>
      <c r="AT284" s="81"/>
      <c r="AU284" s="81"/>
      <c r="AV284" s="81"/>
    </row>
    <row r="285" spans="1:48" ht="12" customHeight="1" x14ac:dyDescent="0.25">
      <c r="A285" s="81"/>
      <c r="B285" s="81"/>
      <c r="C285" s="81"/>
      <c r="D285" s="81"/>
      <c r="E285" s="81"/>
      <c r="F285" s="81"/>
      <c r="G285" s="81"/>
      <c r="H285" s="90"/>
      <c r="I285" s="81"/>
      <c r="J285" s="81"/>
      <c r="K285" s="81"/>
      <c r="L285" s="81"/>
      <c r="M285" s="90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  <c r="AA285" s="81"/>
      <c r="AB285" s="81"/>
      <c r="AC285" s="81"/>
      <c r="AD285" s="91"/>
      <c r="AE285" s="91"/>
      <c r="AF285" s="81"/>
      <c r="AG285" s="81"/>
      <c r="AH285" s="92"/>
      <c r="AI285" s="90"/>
      <c r="AJ285" s="81"/>
      <c r="AK285" s="81"/>
      <c r="AL285" s="81"/>
      <c r="AM285" s="81"/>
      <c r="AN285" s="81"/>
      <c r="AO285" s="81"/>
      <c r="AP285" s="81"/>
      <c r="AQ285" s="81"/>
      <c r="AR285" s="81"/>
      <c r="AS285" s="81"/>
      <c r="AT285" s="81"/>
      <c r="AU285" s="81"/>
      <c r="AV285" s="81"/>
    </row>
    <row r="286" spans="1:48" ht="12" customHeight="1" x14ac:dyDescent="0.25">
      <c r="A286" s="81"/>
      <c r="B286" s="81"/>
      <c r="C286" s="81"/>
      <c r="D286" s="81"/>
      <c r="E286" s="81"/>
      <c r="F286" s="81"/>
      <c r="G286" s="81"/>
      <c r="H286" s="90"/>
      <c r="I286" s="81"/>
      <c r="J286" s="81"/>
      <c r="K286" s="81"/>
      <c r="L286" s="81"/>
      <c r="M286" s="90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  <c r="AA286" s="81"/>
      <c r="AB286" s="81"/>
      <c r="AC286" s="81"/>
      <c r="AD286" s="91"/>
      <c r="AE286" s="91"/>
      <c r="AF286" s="81"/>
      <c r="AG286" s="81"/>
      <c r="AH286" s="92"/>
      <c r="AI286" s="90"/>
      <c r="AJ286" s="81"/>
      <c r="AK286" s="81"/>
      <c r="AL286" s="81"/>
      <c r="AM286" s="81"/>
      <c r="AN286" s="81"/>
      <c r="AO286" s="81"/>
      <c r="AP286" s="81"/>
      <c r="AQ286" s="81"/>
      <c r="AR286" s="81"/>
      <c r="AS286" s="81"/>
      <c r="AT286" s="81"/>
      <c r="AU286" s="81"/>
      <c r="AV286" s="81"/>
    </row>
    <row r="287" spans="1:48" ht="12" customHeight="1" x14ac:dyDescent="0.25">
      <c r="A287" s="81"/>
      <c r="B287" s="81"/>
      <c r="C287" s="81"/>
      <c r="D287" s="81"/>
      <c r="E287" s="81"/>
      <c r="F287" s="81"/>
      <c r="G287" s="81"/>
      <c r="H287" s="90"/>
      <c r="I287" s="81"/>
      <c r="J287" s="81"/>
      <c r="K287" s="81"/>
      <c r="L287" s="81"/>
      <c r="M287" s="90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  <c r="AA287" s="81"/>
      <c r="AB287" s="81"/>
      <c r="AC287" s="81"/>
      <c r="AD287" s="91"/>
      <c r="AE287" s="91"/>
      <c r="AF287" s="81"/>
      <c r="AG287" s="81"/>
      <c r="AH287" s="92"/>
      <c r="AI287" s="90"/>
      <c r="AJ287" s="81"/>
      <c r="AK287" s="81"/>
      <c r="AL287" s="81"/>
      <c r="AM287" s="81"/>
      <c r="AN287" s="81"/>
      <c r="AO287" s="81"/>
      <c r="AP287" s="81"/>
      <c r="AQ287" s="81"/>
      <c r="AR287" s="81"/>
      <c r="AS287" s="81"/>
      <c r="AT287" s="81"/>
      <c r="AU287" s="81"/>
      <c r="AV287" s="81"/>
    </row>
    <row r="288" spans="1:48" ht="12" customHeight="1" x14ac:dyDescent="0.25">
      <c r="A288" s="81"/>
      <c r="B288" s="81"/>
      <c r="C288" s="81"/>
      <c r="D288" s="81"/>
      <c r="E288" s="81"/>
      <c r="F288" s="81"/>
      <c r="G288" s="81"/>
      <c r="H288" s="90"/>
      <c r="I288" s="81"/>
      <c r="J288" s="81"/>
      <c r="K288" s="81"/>
      <c r="L288" s="81"/>
      <c r="M288" s="90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  <c r="AA288" s="81"/>
      <c r="AB288" s="81"/>
      <c r="AC288" s="81"/>
      <c r="AD288" s="91"/>
      <c r="AE288" s="91"/>
      <c r="AF288" s="81"/>
      <c r="AG288" s="81"/>
      <c r="AH288" s="92"/>
      <c r="AI288" s="90"/>
      <c r="AJ288" s="81"/>
      <c r="AK288" s="81"/>
      <c r="AL288" s="81"/>
      <c r="AM288" s="81"/>
      <c r="AN288" s="81"/>
      <c r="AO288" s="81"/>
      <c r="AP288" s="81"/>
      <c r="AQ288" s="81"/>
      <c r="AR288" s="81"/>
      <c r="AS288" s="81"/>
      <c r="AT288" s="81"/>
      <c r="AU288" s="81"/>
      <c r="AV288" s="81"/>
    </row>
    <row r="289" spans="1:48" ht="12" customHeight="1" x14ac:dyDescent="0.25">
      <c r="A289" s="81"/>
      <c r="B289" s="81"/>
      <c r="C289" s="81"/>
      <c r="D289" s="81"/>
      <c r="E289" s="81"/>
      <c r="F289" s="81"/>
      <c r="G289" s="81"/>
      <c r="H289" s="90"/>
      <c r="I289" s="81"/>
      <c r="J289" s="81"/>
      <c r="K289" s="81"/>
      <c r="L289" s="81"/>
      <c r="M289" s="90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91"/>
      <c r="AE289" s="91"/>
      <c r="AF289" s="81"/>
      <c r="AG289" s="81"/>
      <c r="AH289" s="92"/>
      <c r="AI289" s="90"/>
      <c r="AJ289" s="81"/>
      <c r="AK289" s="81"/>
      <c r="AL289" s="81"/>
      <c r="AM289" s="81"/>
      <c r="AN289" s="81"/>
      <c r="AO289" s="81"/>
      <c r="AP289" s="81"/>
      <c r="AQ289" s="81"/>
      <c r="AR289" s="81"/>
      <c r="AS289" s="81"/>
      <c r="AT289" s="81"/>
      <c r="AU289" s="81"/>
      <c r="AV289" s="81"/>
    </row>
    <row r="290" spans="1:48" ht="12" customHeight="1" x14ac:dyDescent="0.25">
      <c r="A290" s="81"/>
      <c r="B290" s="81"/>
      <c r="C290" s="81"/>
      <c r="D290" s="81"/>
      <c r="E290" s="81"/>
      <c r="F290" s="81"/>
      <c r="G290" s="81"/>
      <c r="H290" s="90"/>
      <c r="I290" s="81"/>
      <c r="J290" s="81"/>
      <c r="K290" s="81"/>
      <c r="L290" s="81"/>
      <c r="M290" s="90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91"/>
      <c r="AE290" s="91"/>
      <c r="AF290" s="81"/>
      <c r="AG290" s="81"/>
      <c r="AH290" s="92"/>
      <c r="AI290" s="90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</row>
    <row r="291" spans="1:48" ht="12" customHeight="1" x14ac:dyDescent="0.25">
      <c r="A291" s="81"/>
      <c r="B291" s="81"/>
      <c r="C291" s="81"/>
      <c r="D291" s="81"/>
      <c r="E291" s="81"/>
      <c r="F291" s="81"/>
      <c r="G291" s="81"/>
      <c r="H291" s="90"/>
      <c r="I291" s="81"/>
      <c r="J291" s="81"/>
      <c r="K291" s="81"/>
      <c r="L291" s="81"/>
      <c r="M291" s="90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91"/>
      <c r="AE291" s="91"/>
      <c r="AF291" s="81"/>
      <c r="AG291" s="81"/>
      <c r="AH291" s="92"/>
      <c r="AI291" s="90"/>
      <c r="AJ291" s="81"/>
      <c r="AK291" s="81"/>
      <c r="AL291" s="81"/>
      <c r="AM291" s="81"/>
      <c r="AN291" s="81"/>
      <c r="AO291" s="81"/>
      <c r="AP291" s="81"/>
      <c r="AQ291" s="81"/>
      <c r="AR291" s="81"/>
      <c r="AS291" s="81"/>
      <c r="AT291" s="81"/>
      <c r="AU291" s="81"/>
      <c r="AV291" s="81"/>
    </row>
    <row r="292" spans="1:48" ht="12" customHeight="1" x14ac:dyDescent="0.25">
      <c r="A292" s="81"/>
      <c r="B292" s="81"/>
      <c r="C292" s="81"/>
      <c r="D292" s="81"/>
      <c r="E292" s="81"/>
      <c r="F292" s="81"/>
      <c r="G292" s="81"/>
      <c r="H292" s="90"/>
      <c r="I292" s="81"/>
      <c r="J292" s="81"/>
      <c r="K292" s="81"/>
      <c r="L292" s="81"/>
      <c r="M292" s="90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91"/>
      <c r="AE292" s="91"/>
      <c r="AF292" s="81"/>
      <c r="AG292" s="81"/>
      <c r="AH292" s="92"/>
      <c r="AI292" s="90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  <c r="AV292" s="81"/>
    </row>
    <row r="293" spans="1:48" ht="12" customHeight="1" x14ac:dyDescent="0.25">
      <c r="A293" s="81"/>
      <c r="B293" s="81"/>
      <c r="C293" s="81"/>
      <c r="D293" s="81"/>
      <c r="E293" s="81"/>
      <c r="F293" s="81"/>
      <c r="G293" s="81"/>
      <c r="H293" s="90"/>
      <c r="I293" s="81"/>
      <c r="J293" s="81"/>
      <c r="K293" s="81"/>
      <c r="L293" s="81"/>
      <c r="M293" s="90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91"/>
      <c r="AE293" s="91"/>
      <c r="AF293" s="81"/>
      <c r="AG293" s="81"/>
      <c r="AH293" s="92"/>
      <c r="AI293" s="90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  <c r="AV293" s="81"/>
    </row>
    <row r="294" spans="1:48" ht="12" customHeight="1" x14ac:dyDescent="0.25">
      <c r="A294" s="81"/>
      <c r="B294" s="81"/>
      <c r="C294" s="81"/>
      <c r="D294" s="81"/>
      <c r="E294" s="81"/>
      <c r="F294" s="81"/>
      <c r="G294" s="81"/>
      <c r="H294" s="90"/>
      <c r="I294" s="81"/>
      <c r="J294" s="81"/>
      <c r="K294" s="81"/>
      <c r="L294" s="81"/>
      <c r="M294" s="90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91"/>
      <c r="AE294" s="91"/>
      <c r="AF294" s="81"/>
      <c r="AG294" s="81"/>
      <c r="AH294" s="92"/>
      <c r="AI294" s="90"/>
      <c r="AJ294" s="81"/>
      <c r="AK294" s="81"/>
      <c r="AL294" s="81"/>
      <c r="AM294" s="81"/>
      <c r="AN294" s="81"/>
      <c r="AO294" s="81"/>
      <c r="AP294" s="81"/>
      <c r="AQ294" s="81"/>
      <c r="AR294" s="81"/>
      <c r="AS294" s="81"/>
      <c r="AT294" s="81"/>
      <c r="AU294" s="81"/>
      <c r="AV294" s="81"/>
    </row>
    <row r="295" spans="1:48" ht="12" customHeight="1" x14ac:dyDescent="0.25">
      <c r="A295" s="81"/>
      <c r="B295" s="81"/>
      <c r="C295" s="81"/>
      <c r="D295" s="81"/>
      <c r="E295" s="81"/>
      <c r="F295" s="81"/>
      <c r="G295" s="81"/>
      <c r="H295" s="90"/>
      <c r="I295" s="81"/>
      <c r="J295" s="81"/>
      <c r="K295" s="81"/>
      <c r="L295" s="81"/>
      <c r="M295" s="90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91"/>
      <c r="AE295" s="91"/>
      <c r="AF295" s="81"/>
      <c r="AG295" s="81"/>
      <c r="AH295" s="92"/>
      <c r="AI295" s="90"/>
      <c r="AJ295" s="81"/>
      <c r="AK295" s="81"/>
      <c r="AL295" s="81"/>
      <c r="AM295" s="81"/>
      <c r="AN295" s="81"/>
      <c r="AO295" s="81"/>
      <c r="AP295" s="81"/>
      <c r="AQ295" s="81"/>
      <c r="AR295" s="81"/>
      <c r="AS295" s="81"/>
      <c r="AT295" s="81"/>
      <c r="AU295" s="81"/>
      <c r="AV295" s="81"/>
    </row>
    <row r="296" spans="1:48" ht="12" customHeight="1" x14ac:dyDescent="0.25">
      <c r="A296" s="81"/>
      <c r="B296" s="81"/>
      <c r="C296" s="81"/>
      <c r="D296" s="81"/>
      <c r="E296" s="81"/>
      <c r="F296" s="81"/>
      <c r="G296" s="81"/>
      <c r="H296" s="90"/>
      <c r="I296" s="81"/>
      <c r="J296" s="81"/>
      <c r="K296" s="81"/>
      <c r="L296" s="81"/>
      <c r="M296" s="90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91"/>
      <c r="AE296" s="91"/>
      <c r="AF296" s="81"/>
      <c r="AG296" s="81"/>
      <c r="AH296" s="92"/>
      <c r="AI296" s="90"/>
      <c r="AJ296" s="81"/>
      <c r="AK296" s="81"/>
      <c r="AL296" s="81"/>
      <c r="AM296" s="81"/>
      <c r="AN296" s="81"/>
      <c r="AO296" s="81"/>
      <c r="AP296" s="81"/>
      <c r="AQ296" s="81"/>
      <c r="AR296" s="81"/>
      <c r="AS296" s="81"/>
      <c r="AT296" s="81"/>
      <c r="AU296" s="81"/>
      <c r="AV296" s="81"/>
    </row>
    <row r="297" spans="1:48" ht="12" customHeight="1" x14ac:dyDescent="0.25">
      <c r="A297" s="81"/>
      <c r="B297" s="81"/>
      <c r="C297" s="81"/>
      <c r="D297" s="81"/>
      <c r="E297" s="81"/>
      <c r="F297" s="81"/>
      <c r="G297" s="81"/>
      <c r="H297" s="90"/>
      <c r="I297" s="81"/>
      <c r="J297" s="81"/>
      <c r="K297" s="81"/>
      <c r="L297" s="81"/>
      <c r="M297" s="90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91"/>
      <c r="AE297" s="91"/>
      <c r="AF297" s="81"/>
      <c r="AG297" s="81"/>
      <c r="AH297" s="92"/>
      <c r="AI297" s="90"/>
      <c r="AJ297" s="81"/>
      <c r="AK297" s="81"/>
      <c r="AL297" s="81"/>
      <c r="AM297" s="81"/>
      <c r="AN297" s="81"/>
      <c r="AO297" s="81"/>
      <c r="AP297" s="81"/>
      <c r="AQ297" s="81"/>
      <c r="AR297" s="81"/>
      <c r="AS297" s="81"/>
      <c r="AT297" s="81"/>
      <c r="AU297" s="81"/>
      <c r="AV297" s="81"/>
    </row>
    <row r="298" spans="1:48" ht="12" customHeight="1" x14ac:dyDescent="0.25">
      <c r="A298" s="81"/>
      <c r="B298" s="81"/>
      <c r="C298" s="81"/>
      <c r="D298" s="81"/>
      <c r="E298" s="81"/>
      <c r="F298" s="81"/>
      <c r="G298" s="81"/>
      <c r="H298" s="90"/>
      <c r="I298" s="81"/>
      <c r="J298" s="81"/>
      <c r="K298" s="81"/>
      <c r="L298" s="81"/>
      <c r="M298" s="90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91"/>
      <c r="AE298" s="91"/>
      <c r="AF298" s="81"/>
      <c r="AG298" s="81"/>
      <c r="AH298" s="92"/>
      <c r="AI298" s="90"/>
      <c r="AJ298" s="81"/>
      <c r="AK298" s="81"/>
      <c r="AL298" s="81"/>
      <c r="AM298" s="81"/>
      <c r="AN298" s="81"/>
      <c r="AO298" s="81"/>
      <c r="AP298" s="81"/>
      <c r="AQ298" s="81"/>
      <c r="AR298" s="81"/>
      <c r="AS298" s="81"/>
      <c r="AT298" s="81"/>
      <c r="AU298" s="81"/>
      <c r="AV298" s="81"/>
    </row>
    <row r="299" spans="1:48" ht="12" customHeight="1" x14ac:dyDescent="0.25">
      <c r="A299" s="81"/>
      <c r="B299" s="81"/>
      <c r="C299" s="81"/>
      <c r="D299" s="81"/>
      <c r="E299" s="81"/>
      <c r="F299" s="81"/>
      <c r="G299" s="81"/>
      <c r="H299" s="90"/>
      <c r="I299" s="81"/>
      <c r="J299" s="81"/>
      <c r="K299" s="81"/>
      <c r="L299" s="81"/>
      <c r="M299" s="90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  <c r="AA299" s="81"/>
      <c r="AB299" s="81"/>
      <c r="AC299" s="81"/>
      <c r="AD299" s="91"/>
      <c r="AE299" s="91"/>
      <c r="AF299" s="81"/>
      <c r="AG299" s="81"/>
      <c r="AH299" s="92"/>
      <c r="AI299" s="90"/>
      <c r="AJ299" s="81"/>
      <c r="AK299" s="81"/>
      <c r="AL299" s="81"/>
      <c r="AM299" s="81"/>
      <c r="AN299" s="81"/>
      <c r="AO299" s="81"/>
      <c r="AP299" s="81"/>
      <c r="AQ299" s="81"/>
      <c r="AR299" s="81"/>
      <c r="AS299" s="81"/>
      <c r="AT299" s="81"/>
      <c r="AU299" s="81"/>
      <c r="AV299" s="81"/>
    </row>
    <row r="300" spans="1:48" ht="12" customHeight="1" x14ac:dyDescent="0.25">
      <c r="A300" s="81"/>
      <c r="B300" s="81"/>
      <c r="C300" s="81"/>
      <c r="D300" s="81"/>
      <c r="E300" s="81"/>
      <c r="F300" s="81"/>
      <c r="G300" s="81"/>
      <c r="H300" s="90"/>
      <c r="I300" s="81"/>
      <c r="J300" s="81"/>
      <c r="K300" s="81"/>
      <c r="L300" s="81"/>
      <c r="M300" s="90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91"/>
      <c r="AE300" s="91"/>
      <c r="AF300" s="81"/>
      <c r="AG300" s="81"/>
      <c r="AH300" s="92"/>
      <c r="AI300" s="90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</row>
    <row r="301" spans="1:48" ht="12" customHeight="1" x14ac:dyDescent="0.25">
      <c r="A301" s="81"/>
      <c r="B301" s="81"/>
      <c r="C301" s="81"/>
      <c r="D301" s="81"/>
      <c r="E301" s="81"/>
      <c r="F301" s="81"/>
      <c r="G301" s="81"/>
      <c r="H301" s="90"/>
      <c r="I301" s="81"/>
      <c r="J301" s="81"/>
      <c r="K301" s="81"/>
      <c r="L301" s="81"/>
      <c r="M301" s="90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  <c r="AB301" s="81"/>
      <c r="AC301" s="81"/>
      <c r="AD301" s="91"/>
      <c r="AE301" s="91"/>
      <c r="AF301" s="81"/>
      <c r="AG301" s="81"/>
      <c r="AH301" s="92"/>
      <c r="AI301" s="90"/>
      <c r="AJ301" s="81"/>
      <c r="AK301" s="81"/>
      <c r="AL301" s="81"/>
      <c r="AM301" s="81"/>
      <c r="AN301" s="81"/>
      <c r="AO301" s="81"/>
      <c r="AP301" s="81"/>
      <c r="AQ301" s="81"/>
      <c r="AR301" s="81"/>
      <c r="AS301" s="81"/>
      <c r="AT301" s="81"/>
      <c r="AU301" s="81"/>
      <c r="AV301" s="81"/>
    </row>
    <row r="302" spans="1:48" ht="12" customHeight="1" x14ac:dyDescent="0.25">
      <c r="A302" s="81"/>
      <c r="B302" s="81"/>
      <c r="C302" s="81"/>
      <c r="D302" s="81"/>
      <c r="E302" s="81"/>
      <c r="F302" s="81"/>
      <c r="G302" s="81"/>
      <c r="H302" s="90"/>
      <c r="I302" s="81"/>
      <c r="J302" s="81"/>
      <c r="K302" s="81"/>
      <c r="L302" s="81"/>
      <c r="M302" s="90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  <c r="AA302" s="81"/>
      <c r="AB302" s="81"/>
      <c r="AC302" s="81"/>
      <c r="AD302" s="91"/>
      <c r="AE302" s="91"/>
      <c r="AF302" s="81"/>
      <c r="AG302" s="81"/>
      <c r="AH302" s="92"/>
      <c r="AI302" s="90"/>
      <c r="AJ302" s="81"/>
      <c r="AK302" s="81"/>
      <c r="AL302" s="81"/>
      <c r="AM302" s="81"/>
      <c r="AN302" s="81"/>
      <c r="AO302" s="81"/>
      <c r="AP302" s="81"/>
      <c r="AQ302" s="81"/>
      <c r="AR302" s="81"/>
      <c r="AS302" s="81"/>
      <c r="AT302" s="81"/>
      <c r="AU302" s="81"/>
      <c r="AV302" s="81"/>
    </row>
    <row r="303" spans="1:48" ht="12" customHeight="1" x14ac:dyDescent="0.25">
      <c r="A303" s="81"/>
      <c r="B303" s="81"/>
      <c r="C303" s="81"/>
      <c r="D303" s="81"/>
      <c r="E303" s="81"/>
      <c r="F303" s="81"/>
      <c r="G303" s="81"/>
      <c r="H303" s="90"/>
      <c r="I303" s="81"/>
      <c r="J303" s="81"/>
      <c r="K303" s="81"/>
      <c r="L303" s="81"/>
      <c r="M303" s="90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  <c r="AA303" s="81"/>
      <c r="AB303" s="81"/>
      <c r="AC303" s="81"/>
      <c r="AD303" s="91"/>
      <c r="AE303" s="91"/>
      <c r="AF303" s="81"/>
      <c r="AG303" s="81"/>
      <c r="AH303" s="92"/>
      <c r="AI303" s="90"/>
      <c r="AJ303" s="81"/>
      <c r="AK303" s="81"/>
      <c r="AL303" s="81"/>
      <c r="AM303" s="81"/>
      <c r="AN303" s="81"/>
      <c r="AO303" s="81"/>
      <c r="AP303" s="81"/>
      <c r="AQ303" s="81"/>
      <c r="AR303" s="81"/>
      <c r="AS303" s="81"/>
      <c r="AT303" s="81"/>
      <c r="AU303" s="81"/>
      <c r="AV303" s="81"/>
    </row>
    <row r="304" spans="1:48" ht="12" customHeight="1" x14ac:dyDescent="0.25">
      <c r="A304" s="81"/>
      <c r="B304" s="81"/>
      <c r="C304" s="81"/>
      <c r="D304" s="81"/>
      <c r="E304" s="81"/>
      <c r="F304" s="81"/>
      <c r="G304" s="81"/>
      <c r="H304" s="90"/>
      <c r="I304" s="81"/>
      <c r="J304" s="81"/>
      <c r="K304" s="81"/>
      <c r="L304" s="81"/>
      <c r="M304" s="90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  <c r="AA304" s="81"/>
      <c r="AB304" s="81"/>
      <c r="AC304" s="81"/>
      <c r="AD304" s="91"/>
      <c r="AE304" s="91"/>
      <c r="AF304" s="81"/>
      <c r="AG304" s="81"/>
      <c r="AH304" s="92"/>
      <c r="AI304" s="90"/>
      <c r="AJ304" s="81"/>
      <c r="AK304" s="81"/>
      <c r="AL304" s="81"/>
      <c r="AM304" s="81"/>
      <c r="AN304" s="81"/>
      <c r="AO304" s="81"/>
      <c r="AP304" s="81"/>
      <c r="AQ304" s="81"/>
      <c r="AR304" s="81"/>
      <c r="AS304" s="81"/>
      <c r="AT304" s="81"/>
      <c r="AU304" s="81"/>
      <c r="AV304" s="81"/>
    </row>
    <row r="305" spans="1:48" ht="12" customHeight="1" x14ac:dyDescent="0.25">
      <c r="A305" s="81"/>
      <c r="B305" s="81"/>
      <c r="C305" s="81"/>
      <c r="D305" s="81"/>
      <c r="E305" s="81"/>
      <c r="F305" s="81"/>
      <c r="G305" s="81"/>
      <c r="H305" s="90"/>
      <c r="I305" s="81"/>
      <c r="J305" s="81"/>
      <c r="K305" s="81"/>
      <c r="L305" s="81"/>
      <c r="M305" s="90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  <c r="AA305" s="81"/>
      <c r="AB305" s="81"/>
      <c r="AC305" s="81"/>
      <c r="AD305" s="91"/>
      <c r="AE305" s="91"/>
      <c r="AF305" s="81"/>
      <c r="AG305" s="81"/>
      <c r="AH305" s="92"/>
      <c r="AI305" s="90"/>
      <c r="AJ305" s="81"/>
      <c r="AK305" s="81"/>
      <c r="AL305" s="81"/>
      <c r="AM305" s="81"/>
      <c r="AN305" s="81"/>
      <c r="AO305" s="81"/>
      <c r="AP305" s="81"/>
      <c r="AQ305" s="81"/>
      <c r="AR305" s="81"/>
      <c r="AS305" s="81"/>
      <c r="AT305" s="81"/>
      <c r="AU305" s="81"/>
      <c r="AV305" s="81"/>
    </row>
    <row r="306" spans="1:48" ht="12" customHeight="1" x14ac:dyDescent="0.25">
      <c r="A306" s="81"/>
      <c r="B306" s="81"/>
      <c r="C306" s="81"/>
      <c r="D306" s="81"/>
      <c r="E306" s="81"/>
      <c r="F306" s="81"/>
      <c r="G306" s="81"/>
      <c r="H306" s="90"/>
      <c r="I306" s="81"/>
      <c r="J306" s="81"/>
      <c r="K306" s="81"/>
      <c r="L306" s="81"/>
      <c r="M306" s="90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  <c r="AA306" s="81"/>
      <c r="AB306" s="81"/>
      <c r="AC306" s="81"/>
      <c r="AD306" s="91"/>
      <c r="AE306" s="91"/>
      <c r="AF306" s="81"/>
      <c r="AG306" s="81"/>
      <c r="AH306" s="92"/>
      <c r="AI306" s="90"/>
      <c r="AJ306" s="81"/>
      <c r="AK306" s="81"/>
      <c r="AL306" s="81"/>
      <c r="AM306" s="81"/>
      <c r="AN306" s="81"/>
      <c r="AO306" s="81"/>
      <c r="AP306" s="81"/>
      <c r="AQ306" s="81"/>
      <c r="AR306" s="81"/>
      <c r="AS306" s="81"/>
      <c r="AT306" s="81"/>
      <c r="AU306" s="81"/>
      <c r="AV306" s="81"/>
    </row>
    <row r="307" spans="1:48" ht="12" customHeight="1" x14ac:dyDescent="0.25">
      <c r="A307" s="81"/>
      <c r="B307" s="81"/>
      <c r="C307" s="81"/>
      <c r="D307" s="81"/>
      <c r="E307" s="81"/>
      <c r="F307" s="81"/>
      <c r="G307" s="81"/>
      <c r="H307" s="90"/>
      <c r="I307" s="81"/>
      <c r="J307" s="81"/>
      <c r="K307" s="81"/>
      <c r="L307" s="81"/>
      <c r="M307" s="90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  <c r="AA307" s="81"/>
      <c r="AB307" s="81"/>
      <c r="AC307" s="81"/>
      <c r="AD307" s="91"/>
      <c r="AE307" s="91"/>
      <c r="AF307" s="81"/>
      <c r="AG307" s="81"/>
      <c r="AH307" s="92"/>
      <c r="AI307" s="90"/>
      <c r="AJ307" s="81"/>
      <c r="AK307" s="81"/>
      <c r="AL307" s="81"/>
      <c r="AM307" s="81"/>
      <c r="AN307" s="81"/>
      <c r="AO307" s="81"/>
      <c r="AP307" s="81"/>
      <c r="AQ307" s="81"/>
      <c r="AR307" s="81"/>
      <c r="AS307" s="81"/>
      <c r="AT307" s="81"/>
      <c r="AU307" s="81"/>
      <c r="AV307" s="81"/>
    </row>
    <row r="308" spans="1:48" ht="12" customHeight="1" x14ac:dyDescent="0.25">
      <c r="A308" s="81"/>
      <c r="B308" s="81"/>
      <c r="C308" s="81"/>
      <c r="D308" s="81"/>
      <c r="E308" s="81"/>
      <c r="F308" s="81"/>
      <c r="G308" s="81"/>
      <c r="H308" s="90"/>
      <c r="I308" s="81"/>
      <c r="J308" s="81"/>
      <c r="K308" s="81"/>
      <c r="L308" s="81"/>
      <c r="M308" s="90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  <c r="AA308" s="81"/>
      <c r="AB308" s="81"/>
      <c r="AC308" s="81"/>
      <c r="AD308" s="91"/>
      <c r="AE308" s="91"/>
      <c r="AF308" s="81"/>
      <c r="AG308" s="81"/>
      <c r="AH308" s="92"/>
      <c r="AI308" s="90"/>
      <c r="AJ308" s="81"/>
      <c r="AK308" s="81"/>
      <c r="AL308" s="81"/>
      <c r="AM308" s="81"/>
      <c r="AN308" s="81"/>
      <c r="AO308" s="81"/>
      <c r="AP308" s="81"/>
      <c r="AQ308" s="81"/>
      <c r="AR308" s="81"/>
      <c r="AS308" s="81"/>
      <c r="AT308" s="81"/>
      <c r="AU308" s="81"/>
      <c r="AV308" s="81"/>
    </row>
    <row r="309" spans="1:48" ht="12" customHeight="1" x14ac:dyDescent="0.25">
      <c r="A309" s="81"/>
      <c r="B309" s="81"/>
      <c r="C309" s="81"/>
      <c r="D309" s="81"/>
      <c r="E309" s="81"/>
      <c r="F309" s="81"/>
      <c r="G309" s="81"/>
      <c r="H309" s="90"/>
      <c r="I309" s="81"/>
      <c r="J309" s="81"/>
      <c r="K309" s="81"/>
      <c r="L309" s="81"/>
      <c r="M309" s="90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  <c r="AA309" s="81"/>
      <c r="AB309" s="81"/>
      <c r="AC309" s="81"/>
      <c r="AD309" s="91"/>
      <c r="AE309" s="91"/>
      <c r="AF309" s="81"/>
      <c r="AG309" s="81"/>
      <c r="AH309" s="92"/>
      <c r="AI309" s="90"/>
      <c r="AJ309" s="81"/>
      <c r="AK309" s="81"/>
      <c r="AL309" s="81"/>
      <c r="AM309" s="81"/>
      <c r="AN309" s="81"/>
      <c r="AO309" s="81"/>
      <c r="AP309" s="81"/>
      <c r="AQ309" s="81"/>
      <c r="AR309" s="81"/>
      <c r="AS309" s="81"/>
      <c r="AT309" s="81"/>
      <c r="AU309" s="81"/>
      <c r="AV309" s="81"/>
    </row>
    <row r="310" spans="1:48" ht="12" customHeight="1" x14ac:dyDescent="0.25">
      <c r="A310" s="81"/>
      <c r="B310" s="81"/>
      <c r="C310" s="81"/>
      <c r="D310" s="81"/>
      <c r="E310" s="81"/>
      <c r="F310" s="81"/>
      <c r="G310" s="81"/>
      <c r="H310" s="90"/>
      <c r="I310" s="81"/>
      <c r="J310" s="81"/>
      <c r="K310" s="81"/>
      <c r="L310" s="81"/>
      <c r="M310" s="90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  <c r="AA310" s="81"/>
      <c r="AB310" s="81"/>
      <c r="AC310" s="81"/>
      <c r="AD310" s="91"/>
      <c r="AE310" s="91"/>
      <c r="AF310" s="81"/>
      <c r="AG310" s="81"/>
      <c r="AH310" s="92"/>
      <c r="AI310" s="90"/>
      <c r="AJ310" s="81"/>
      <c r="AK310" s="81"/>
      <c r="AL310" s="81"/>
      <c r="AM310" s="81"/>
      <c r="AN310" s="81"/>
      <c r="AO310" s="81"/>
      <c r="AP310" s="81"/>
      <c r="AQ310" s="81"/>
      <c r="AR310" s="81"/>
      <c r="AS310" s="81"/>
      <c r="AT310" s="81"/>
      <c r="AU310" s="81"/>
      <c r="AV310" s="81"/>
    </row>
    <row r="311" spans="1:48" ht="12" customHeight="1" x14ac:dyDescent="0.25">
      <c r="A311" s="81"/>
      <c r="B311" s="81"/>
      <c r="C311" s="81"/>
      <c r="D311" s="81"/>
      <c r="E311" s="81"/>
      <c r="F311" s="81"/>
      <c r="G311" s="81"/>
      <c r="H311" s="90"/>
      <c r="I311" s="81"/>
      <c r="J311" s="81"/>
      <c r="K311" s="81"/>
      <c r="L311" s="81"/>
      <c r="M311" s="90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91"/>
      <c r="AE311" s="91"/>
      <c r="AF311" s="81"/>
      <c r="AG311" s="81"/>
      <c r="AH311" s="92"/>
      <c r="AI311" s="90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</row>
    <row r="312" spans="1:48" ht="12" customHeight="1" x14ac:dyDescent="0.25">
      <c r="A312" s="81"/>
      <c r="B312" s="81"/>
      <c r="C312" s="81"/>
      <c r="D312" s="81"/>
      <c r="E312" s="81"/>
      <c r="F312" s="81"/>
      <c r="G312" s="81"/>
      <c r="H312" s="90"/>
      <c r="I312" s="81"/>
      <c r="J312" s="81"/>
      <c r="K312" s="81"/>
      <c r="L312" s="81"/>
      <c r="M312" s="90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  <c r="AA312" s="81"/>
      <c r="AB312" s="81"/>
      <c r="AC312" s="81"/>
      <c r="AD312" s="91"/>
      <c r="AE312" s="91"/>
      <c r="AF312" s="81"/>
      <c r="AG312" s="81"/>
      <c r="AH312" s="92"/>
      <c r="AI312" s="90"/>
      <c r="AJ312" s="81"/>
      <c r="AK312" s="81"/>
      <c r="AL312" s="81"/>
      <c r="AM312" s="81"/>
      <c r="AN312" s="81"/>
      <c r="AO312" s="81"/>
      <c r="AP312" s="81"/>
      <c r="AQ312" s="81"/>
      <c r="AR312" s="81"/>
      <c r="AS312" s="81"/>
      <c r="AT312" s="81"/>
      <c r="AU312" s="81"/>
      <c r="AV312" s="81"/>
    </row>
    <row r="313" spans="1:48" ht="12" customHeight="1" x14ac:dyDescent="0.25">
      <c r="A313" s="81"/>
      <c r="B313" s="81"/>
      <c r="C313" s="81"/>
      <c r="D313" s="81"/>
      <c r="E313" s="81"/>
      <c r="F313" s="81"/>
      <c r="G313" s="81"/>
      <c r="H313" s="90"/>
      <c r="I313" s="81"/>
      <c r="J313" s="81"/>
      <c r="K313" s="81"/>
      <c r="L313" s="81"/>
      <c r="M313" s="90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  <c r="AA313" s="81"/>
      <c r="AB313" s="81"/>
      <c r="AC313" s="81"/>
      <c r="AD313" s="91"/>
      <c r="AE313" s="91"/>
      <c r="AF313" s="81"/>
      <c r="AG313" s="81"/>
      <c r="AH313" s="92"/>
      <c r="AI313" s="90"/>
      <c r="AJ313" s="81"/>
      <c r="AK313" s="81"/>
      <c r="AL313" s="81"/>
      <c r="AM313" s="81"/>
      <c r="AN313" s="81"/>
      <c r="AO313" s="81"/>
      <c r="AP313" s="81"/>
      <c r="AQ313" s="81"/>
      <c r="AR313" s="81"/>
      <c r="AS313" s="81"/>
      <c r="AT313" s="81"/>
      <c r="AU313" s="81"/>
      <c r="AV313" s="81"/>
    </row>
    <row r="314" spans="1:48" ht="12" customHeight="1" x14ac:dyDescent="0.25">
      <c r="A314" s="81"/>
      <c r="B314" s="81"/>
      <c r="C314" s="81"/>
      <c r="D314" s="81"/>
      <c r="E314" s="81"/>
      <c r="F314" s="81"/>
      <c r="G314" s="81"/>
      <c r="H314" s="90"/>
      <c r="I314" s="81"/>
      <c r="J314" s="81"/>
      <c r="K314" s="81"/>
      <c r="L314" s="81"/>
      <c r="M314" s="90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  <c r="AA314" s="81"/>
      <c r="AB314" s="81"/>
      <c r="AC314" s="81"/>
      <c r="AD314" s="91"/>
      <c r="AE314" s="91"/>
      <c r="AF314" s="81"/>
      <c r="AG314" s="81"/>
      <c r="AH314" s="92"/>
      <c r="AI314" s="90"/>
      <c r="AJ314" s="81"/>
      <c r="AK314" s="81"/>
      <c r="AL314" s="81"/>
      <c r="AM314" s="81"/>
      <c r="AN314" s="81"/>
      <c r="AO314" s="81"/>
      <c r="AP314" s="81"/>
      <c r="AQ314" s="81"/>
      <c r="AR314" s="81"/>
      <c r="AS314" s="81"/>
      <c r="AT314" s="81"/>
      <c r="AU314" s="81"/>
      <c r="AV314" s="81"/>
    </row>
    <row r="315" spans="1:48" ht="12" customHeight="1" x14ac:dyDescent="0.25">
      <c r="A315" s="81"/>
      <c r="B315" s="81"/>
      <c r="C315" s="81"/>
      <c r="D315" s="81"/>
      <c r="E315" s="81"/>
      <c r="F315" s="81"/>
      <c r="G315" s="81"/>
      <c r="H315" s="90"/>
      <c r="I315" s="81"/>
      <c r="J315" s="81"/>
      <c r="K315" s="81"/>
      <c r="L315" s="81"/>
      <c r="M315" s="90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91"/>
      <c r="AE315" s="91"/>
      <c r="AF315" s="81"/>
      <c r="AG315" s="81"/>
      <c r="AH315" s="92"/>
      <c r="AI315" s="90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</row>
    <row r="316" spans="1:48" ht="12" customHeight="1" x14ac:dyDescent="0.25">
      <c r="A316" s="81"/>
      <c r="B316" s="81"/>
      <c r="C316" s="81"/>
      <c r="D316" s="81"/>
      <c r="E316" s="81"/>
      <c r="F316" s="81"/>
      <c r="G316" s="81"/>
      <c r="H316" s="90"/>
      <c r="I316" s="81"/>
      <c r="J316" s="81"/>
      <c r="K316" s="81"/>
      <c r="L316" s="81"/>
      <c r="M316" s="90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91"/>
      <c r="AE316" s="91"/>
      <c r="AF316" s="81"/>
      <c r="AG316" s="81"/>
      <c r="AH316" s="92"/>
      <c r="AI316" s="90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  <c r="AV316" s="81"/>
    </row>
    <row r="317" spans="1:48" ht="12" customHeight="1" x14ac:dyDescent="0.25">
      <c r="A317" s="81"/>
      <c r="B317" s="81"/>
      <c r="C317" s="81"/>
      <c r="D317" s="81"/>
      <c r="E317" s="81"/>
      <c r="F317" s="81"/>
      <c r="G317" s="81"/>
      <c r="H317" s="90"/>
      <c r="I317" s="81"/>
      <c r="J317" s="81"/>
      <c r="K317" s="81"/>
      <c r="L317" s="81"/>
      <c r="M317" s="90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  <c r="AA317" s="81"/>
      <c r="AB317" s="81"/>
      <c r="AC317" s="81"/>
      <c r="AD317" s="91"/>
      <c r="AE317" s="91"/>
      <c r="AF317" s="81"/>
      <c r="AG317" s="81"/>
      <c r="AH317" s="92"/>
      <c r="AI317" s="90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  <c r="AV317" s="81"/>
    </row>
    <row r="318" spans="1:48" ht="12" customHeight="1" x14ac:dyDescent="0.25">
      <c r="A318" s="81"/>
      <c r="B318" s="81"/>
      <c r="C318" s="81"/>
      <c r="D318" s="81"/>
      <c r="E318" s="81"/>
      <c r="F318" s="81"/>
      <c r="G318" s="81"/>
      <c r="H318" s="90"/>
      <c r="I318" s="81"/>
      <c r="J318" s="81"/>
      <c r="K318" s="81"/>
      <c r="L318" s="81"/>
      <c r="M318" s="90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  <c r="AA318" s="81"/>
      <c r="AB318" s="81"/>
      <c r="AC318" s="81"/>
      <c r="AD318" s="91"/>
      <c r="AE318" s="91"/>
      <c r="AF318" s="81"/>
      <c r="AG318" s="81"/>
      <c r="AH318" s="92"/>
      <c r="AI318" s="90"/>
      <c r="AJ318" s="81"/>
      <c r="AK318" s="81"/>
      <c r="AL318" s="81"/>
      <c r="AM318" s="81"/>
      <c r="AN318" s="81"/>
      <c r="AO318" s="81"/>
      <c r="AP318" s="81"/>
      <c r="AQ318" s="81"/>
      <c r="AR318" s="81"/>
      <c r="AS318" s="81"/>
      <c r="AT318" s="81"/>
      <c r="AU318" s="81"/>
      <c r="AV318" s="81"/>
    </row>
    <row r="319" spans="1:48" ht="12" customHeight="1" x14ac:dyDescent="0.25">
      <c r="A319" s="81"/>
      <c r="B319" s="81"/>
      <c r="C319" s="81"/>
      <c r="D319" s="81"/>
      <c r="E319" s="81"/>
      <c r="F319" s="81"/>
      <c r="G319" s="81"/>
      <c r="H319" s="90"/>
      <c r="I319" s="81"/>
      <c r="J319" s="81"/>
      <c r="K319" s="81"/>
      <c r="L319" s="81"/>
      <c r="M319" s="90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  <c r="AA319" s="81"/>
      <c r="AB319" s="81"/>
      <c r="AC319" s="81"/>
      <c r="AD319" s="91"/>
      <c r="AE319" s="91"/>
      <c r="AF319" s="81"/>
      <c r="AG319" s="81"/>
      <c r="AH319" s="92"/>
      <c r="AI319" s="90"/>
      <c r="AJ319" s="81"/>
      <c r="AK319" s="81"/>
      <c r="AL319" s="81"/>
      <c r="AM319" s="81"/>
      <c r="AN319" s="81"/>
      <c r="AO319" s="81"/>
      <c r="AP319" s="81"/>
      <c r="AQ319" s="81"/>
      <c r="AR319" s="81"/>
      <c r="AS319" s="81"/>
      <c r="AT319" s="81"/>
      <c r="AU319" s="81"/>
      <c r="AV319" s="81"/>
    </row>
    <row r="320" spans="1:48" ht="12" customHeight="1" x14ac:dyDescent="0.25">
      <c r="A320" s="81"/>
      <c r="B320" s="81"/>
      <c r="C320" s="81"/>
      <c r="D320" s="81"/>
      <c r="E320" s="81"/>
      <c r="F320" s="81"/>
      <c r="G320" s="81"/>
      <c r="H320" s="90"/>
      <c r="I320" s="81"/>
      <c r="J320" s="81"/>
      <c r="K320" s="81"/>
      <c r="L320" s="81"/>
      <c r="M320" s="90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  <c r="AA320" s="81"/>
      <c r="AB320" s="81"/>
      <c r="AC320" s="81"/>
      <c r="AD320" s="91"/>
      <c r="AE320" s="91"/>
      <c r="AF320" s="81"/>
      <c r="AG320" s="81"/>
      <c r="AH320" s="92"/>
      <c r="AI320" s="90"/>
      <c r="AJ320" s="81"/>
      <c r="AK320" s="81"/>
      <c r="AL320" s="81"/>
      <c r="AM320" s="81"/>
      <c r="AN320" s="81"/>
      <c r="AO320" s="81"/>
      <c r="AP320" s="81"/>
      <c r="AQ320" s="81"/>
      <c r="AR320" s="81"/>
      <c r="AS320" s="81"/>
      <c r="AT320" s="81"/>
      <c r="AU320" s="81"/>
      <c r="AV320" s="81"/>
    </row>
    <row r="321" spans="1:48" ht="12" customHeight="1" x14ac:dyDescent="0.25">
      <c r="A321" s="81"/>
      <c r="B321" s="81"/>
      <c r="C321" s="81"/>
      <c r="D321" s="81"/>
      <c r="E321" s="81"/>
      <c r="F321" s="81"/>
      <c r="G321" s="81"/>
      <c r="H321" s="90"/>
      <c r="I321" s="81"/>
      <c r="J321" s="81"/>
      <c r="K321" s="81"/>
      <c r="L321" s="81"/>
      <c r="M321" s="90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  <c r="AA321" s="81"/>
      <c r="AB321" s="81"/>
      <c r="AC321" s="81"/>
      <c r="AD321" s="91"/>
      <c r="AE321" s="91"/>
      <c r="AF321" s="81"/>
      <c r="AG321" s="81"/>
      <c r="AH321" s="92"/>
      <c r="AI321" s="90"/>
      <c r="AJ321" s="81"/>
      <c r="AK321" s="81"/>
      <c r="AL321" s="81"/>
      <c r="AM321" s="81"/>
      <c r="AN321" s="81"/>
      <c r="AO321" s="81"/>
      <c r="AP321" s="81"/>
      <c r="AQ321" s="81"/>
      <c r="AR321" s="81"/>
      <c r="AS321" s="81"/>
      <c r="AT321" s="81"/>
      <c r="AU321" s="81"/>
      <c r="AV321" s="81"/>
    </row>
    <row r="322" spans="1:48" ht="12" customHeight="1" x14ac:dyDescent="0.25">
      <c r="A322" s="81"/>
      <c r="B322" s="81"/>
      <c r="C322" s="81"/>
      <c r="D322" s="81"/>
      <c r="E322" s="81"/>
      <c r="F322" s="81"/>
      <c r="G322" s="81"/>
      <c r="H322" s="90"/>
      <c r="I322" s="81"/>
      <c r="J322" s="81"/>
      <c r="K322" s="81"/>
      <c r="L322" s="81"/>
      <c r="M322" s="90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  <c r="AA322" s="81"/>
      <c r="AB322" s="81"/>
      <c r="AC322" s="81"/>
      <c r="AD322" s="91"/>
      <c r="AE322" s="91"/>
      <c r="AF322" s="81"/>
      <c r="AG322" s="81"/>
      <c r="AH322" s="92"/>
      <c r="AI322" s="90"/>
      <c r="AJ322" s="81"/>
      <c r="AK322" s="81"/>
      <c r="AL322" s="81"/>
      <c r="AM322" s="81"/>
      <c r="AN322" s="81"/>
      <c r="AO322" s="81"/>
      <c r="AP322" s="81"/>
      <c r="AQ322" s="81"/>
      <c r="AR322" s="81"/>
      <c r="AS322" s="81"/>
      <c r="AT322" s="81"/>
      <c r="AU322" s="81"/>
      <c r="AV322" s="81"/>
    </row>
    <row r="323" spans="1:48" ht="12" customHeight="1" x14ac:dyDescent="0.25">
      <c r="A323" s="81"/>
      <c r="B323" s="81"/>
      <c r="C323" s="81"/>
      <c r="D323" s="81"/>
      <c r="E323" s="81"/>
      <c r="F323" s="81"/>
      <c r="G323" s="81"/>
      <c r="H323" s="90"/>
      <c r="I323" s="81"/>
      <c r="J323" s="81"/>
      <c r="K323" s="81"/>
      <c r="L323" s="81"/>
      <c r="M323" s="90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  <c r="AB323" s="81"/>
      <c r="AC323" s="81"/>
      <c r="AD323" s="91"/>
      <c r="AE323" s="91"/>
      <c r="AF323" s="81"/>
      <c r="AG323" s="81"/>
      <c r="AH323" s="92"/>
      <c r="AI323" s="90"/>
      <c r="AJ323" s="81"/>
      <c r="AK323" s="81"/>
      <c r="AL323" s="81"/>
      <c r="AM323" s="81"/>
      <c r="AN323" s="81"/>
      <c r="AO323" s="81"/>
      <c r="AP323" s="81"/>
      <c r="AQ323" s="81"/>
      <c r="AR323" s="81"/>
      <c r="AS323" s="81"/>
      <c r="AT323" s="81"/>
      <c r="AU323" s="81"/>
      <c r="AV323" s="81"/>
    </row>
    <row r="324" spans="1:48" ht="12" customHeight="1" x14ac:dyDescent="0.25">
      <c r="A324" s="81"/>
      <c r="B324" s="81"/>
      <c r="C324" s="81"/>
      <c r="D324" s="81"/>
      <c r="E324" s="81"/>
      <c r="F324" s="81"/>
      <c r="G324" s="81"/>
      <c r="H324" s="90"/>
      <c r="I324" s="81"/>
      <c r="J324" s="81"/>
      <c r="K324" s="81"/>
      <c r="L324" s="81"/>
      <c r="M324" s="90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  <c r="AA324" s="81"/>
      <c r="AB324" s="81"/>
      <c r="AC324" s="81"/>
      <c r="AD324" s="91"/>
      <c r="AE324" s="91"/>
      <c r="AF324" s="81"/>
      <c r="AG324" s="81"/>
      <c r="AH324" s="92"/>
      <c r="AI324" s="90"/>
      <c r="AJ324" s="81"/>
      <c r="AK324" s="81"/>
      <c r="AL324" s="81"/>
      <c r="AM324" s="81"/>
      <c r="AN324" s="81"/>
      <c r="AO324" s="81"/>
      <c r="AP324" s="81"/>
      <c r="AQ324" s="81"/>
      <c r="AR324" s="81"/>
      <c r="AS324" s="81"/>
      <c r="AT324" s="81"/>
      <c r="AU324" s="81"/>
      <c r="AV324" s="81"/>
    </row>
    <row r="325" spans="1:48" ht="12" customHeight="1" x14ac:dyDescent="0.25">
      <c r="A325" s="81"/>
      <c r="B325" s="81"/>
      <c r="C325" s="81"/>
      <c r="D325" s="81"/>
      <c r="E325" s="81"/>
      <c r="F325" s="81"/>
      <c r="G325" s="81"/>
      <c r="H325" s="90"/>
      <c r="I325" s="81"/>
      <c r="J325" s="81"/>
      <c r="K325" s="81"/>
      <c r="L325" s="81"/>
      <c r="M325" s="90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91"/>
      <c r="AE325" s="91"/>
      <c r="AF325" s="81"/>
      <c r="AG325" s="81"/>
      <c r="AH325" s="92"/>
      <c r="AI325" s="90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</row>
    <row r="326" spans="1:48" ht="12" customHeight="1" x14ac:dyDescent="0.25">
      <c r="A326" s="81"/>
      <c r="B326" s="81"/>
      <c r="C326" s="81"/>
      <c r="D326" s="81"/>
      <c r="E326" s="81"/>
      <c r="F326" s="81"/>
      <c r="G326" s="81"/>
      <c r="H326" s="90"/>
      <c r="I326" s="81"/>
      <c r="J326" s="81"/>
      <c r="K326" s="81"/>
      <c r="L326" s="81"/>
      <c r="M326" s="90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  <c r="AA326" s="81"/>
      <c r="AB326" s="81"/>
      <c r="AC326" s="81"/>
      <c r="AD326" s="91"/>
      <c r="AE326" s="91"/>
      <c r="AF326" s="81"/>
      <c r="AG326" s="81"/>
      <c r="AH326" s="92"/>
      <c r="AI326" s="90"/>
      <c r="AJ326" s="81"/>
      <c r="AK326" s="81"/>
      <c r="AL326" s="81"/>
      <c r="AM326" s="81"/>
      <c r="AN326" s="81"/>
      <c r="AO326" s="81"/>
      <c r="AP326" s="81"/>
      <c r="AQ326" s="81"/>
      <c r="AR326" s="81"/>
      <c r="AS326" s="81"/>
      <c r="AT326" s="81"/>
      <c r="AU326" s="81"/>
      <c r="AV326" s="81"/>
    </row>
    <row r="327" spans="1:48" ht="12" customHeight="1" x14ac:dyDescent="0.25">
      <c r="A327" s="81"/>
      <c r="B327" s="81"/>
      <c r="C327" s="81"/>
      <c r="D327" s="81"/>
      <c r="E327" s="81"/>
      <c r="F327" s="81"/>
      <c r="G327" s="81"/>
      <c r="H327" s="90"/>
      <c r="I327" s="81"/>
      <c r="J327" s="81"/>
      <c r="K327" s="81"/>
      <c r="L327" s="81"/>
      <c r="M327" s="90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  <c r="AA327" s="81"/>
      <c r="AB327" s="81"/>
      <c r="AC327" s="81"/>
      <c r="AD327" s="91"/>
      <c r="AE327" s="91"/>
      <c r="AF327" s="81"/>
      <c r="AG327" s="81"/>
      <c r="AH327" s="92"/>
      <c r="AI327" s="90"/>
      <c r="AJ327" s="81"/>
      <c r="AK327" s="81"/>
      <c r="AL327" s="81"/>
      <c r="AM327" s="81"/>
      <c r="AN327" s="81"/>
      <c r="AO327" s="81"/>
      <c r="AP327" s="81"/>
      <c r="AQ327" s="81"/>
      <c r="AR327" s="81"/>
      <c r="AS327" s="81"/>
      <c r="AT327" s="81"/>
      <c r="AU327" s="81"/>
      <c r="AV327" s="81"/>
    </row>
    <row r="328" spans="1:48" ht="12" customHeight="1" x14ac:dyDescent="0.25">
      <c r="A328" s="81"/>
      <c r="B328" s="81"/>
      <c r="C328" s="81"/>
      <c r="D328" s="81"/>
      <c r="E328" s="81"/>
      <c r="F328" s="81"/>
      <c r="G328" s="81"/>
      <c r="H328" s="90"/>
      <c r="I328" s="81"/>
      <c r="J328" s="81"/>
      <c r="K328" s="81"/>
      <c r="L328" s="81"/>
      <c r="M328" s="90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  <c r="AA328" s="81"/>
      <c r="AB328" s="81"/>
      <c r="AC328" s="81"/>
      <c r="AD328" s="91"/>
      <c r="AE328" s="91"/>
      <c r="AF328" s="81"/>
      <c r="AG328" s="81"/>
      <c r="AH328" s="92"/>
      <c r="AI328" s="90"/>
      <c r="AJ328" s="81"/>
      <c r="AK328" s="81"/>
      <c r="AL328" s="81"/>
      <c r="AM328" s="81"/>
      <c r="AN328" s="81"/>
      <c r="AO328" s="81"/>
      <c r="AP328" s="81"/>
      <c r="AQ328" s="81"/>
      <c r="AR328" s="81"/>
      <c r="AS328" s="81"/>
      <c r="AT328" s="81"/>
      <c r="AU328" s="81"/>
      <c r="AV328" s="81"/>
    </row>
    <row r="329" spans="1:48" ht="12" customHeight="1" x14ac:dyDescent="0.25">
      <c r="A329" s="81"/>
      <c r="B329" s="81"/>
      <c r="C329" s="81"/>
      <c r="D329" s="81"/>
      <c r="E329" s="81"/>
      <c r="F329" s="81"/>
      <c r="G329" s="81"/>
      <c r="H329" s="90"/>
      <c r="I329" s="81"/>
      <c r="J329" s="81"/>
      <c r="K329" s="81"/>
      <c r="L329" s="81"/>
      <c r="M329" s="90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  <c r="AA329" s="81"/>
      <c r="AB329" s="81"/>
      <c r="AC329" s="81"/>
      <c r="AD329" s="91"/>
      <c r="AE329" s="91"/>
      <c r="AF329" s="81"/>
      <c r="AG329" s="81"/>
      <c r="AH329" s="92"/>
      <c r="AI329" s="90"/>
      <c r="AJ329" s="81"/>
      <c r="AK329" s="81"/>
      <c r="AL329" s="81"/>
      <c r="AM329" s="81"/>
      <c r="AN329" s="81"/>
      <c r="AO329" s="81"/>
      <c r="AP329" s="81"/>
      <c r="AQ329" s="81"/>
      <c r="AR329" s="81"/>
      <c r="AS329" s="81"/>
      <c r="AT329" s="81"/>
      <c r="AU329" s="81"/>
      <c r="AV329" s="81"/>
    </row>
    <row r="330" spans="1:48" ht="12" customHeight="1" x14ac:dyDescent="0.25">
      <c r="A330" s="81"/>
      <c r="B330" s="81"/>
      <c r="C330" s="81"/>
      <c r="D330" s="81"/>
      <c r="E330" s="81"/>
      <c r="F330" s="81"/>
      <c r="G330" s="81"/>
      <c r="H330" s="90"/>
      <c r="I330" s="81"/>
      <c r="J330" s="81"/>
      <c r="K330" s="81"/>
      <c r="L330" s="81"/>
      <c r="M330" s="90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  <c r="AA330" s="81"/>
      <c r="AB330" s="81"/>
      <c r="AC330" s="81"/>
      <c r="AD330" s="91"/>
      <c r="AE330" s="91"/>
      <c r="AF330" s="81"/>
      <c r="AG330" s="81"/>
      <c r="AH330" s="92"/>
      <c r="AI330" s="90"/>
      <c r="AJ330" s="81"/>
      <c r="AK330" s="81"/>
      <c r="AL330" s="81"/>
      <c r="AM330" s="81"/>
      <c r="AN330" s="81"/>
      <c r="AO330" s="81"/>
      <c r="AP330" s="81"/>
      <c r="AQ330" s="81"/>
      <c r="AR330" s="81"/>
      <c r="AS330" s="81"/>
      <c r="AT330" s="81"/>
      <c r="AU330" s="81"/>
      <c r="AV330" s="81"/>
    </row>
    <row r="331" spans="1:48" ht="12" customHeight="1" x14ac:dyDescent="0.25">
      <c r="A331" s="81"/>
      <c r="B331" s="81"/>
      <c r="C331" s="81"/>
      <c r="D331" s="81"/>
      <c r="E331" s="81"/>
      <c r="F331" s="81"/>
      <c r="G331" s="81"/>
      <c r="H331" s="90"/>
      <c r="I331" s="81"/>
      <c r="J331" s="81"/>
      <c r="K331" s="81"/>
      <c r="L331" s="81"/>
      <c r="M331" s="90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  <c r="AA331" s="81"/>
      <c r="AB331" s="81"/>
      <c r="AC331" s="81"/>
      <c r="AD331" s="91"/>
      <c r="AE331" s="91"/>
      <c r="AF331" s="81"/>
      <c r="AG331" s="81"/>
      <c r="AH331" s="92"/>
      <c r="AI331" s="90"/>
      <c r="AJ331" s="81"/>
      <c r="AK331" s="81"/>
      <c r="AL331" s="81"/>
      <c r="AM331" s="81"/>
      <c r="AN331" s="81"/>
      <c r="AO331" s="81"/>
      <c r="AP331" s="81"/>
      <c r="AQ331" s="81"/>
      <c r="AR331" s="81"/>
      <c r="AS331" s="81"/>
      <c r="AT331" s="81"/>
      <c r="AU331" s="81"/>
      <c r="AV331" s="81"/>
    </row>
    <row r="332" spans="1:48" ht="12" customHeight="1" x14ac:dyDescent="0.25">
      <c r="A332" s="81"/>
      <c r="B332" s="81"/>
      <c r="C332" s="81"/>
      <c r="D332" s="81"/>
      <c r="E332" s="81"/>
      <c r="F332" s="81"/>
      <c r="G332" s="81"/>
      <c r="H332" s="90"/>
      <c r="I332" s="81"/>
      <c r="J332" s="81"/>
      <c r="K332" s="81"/>
      <c r="L332" s="81"/>
      <c r="M332" s="90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  <c r="AA332" s="81"/>
      <c r="AB332" s="81"/>
      <c r="AC332" s="81"/>
      <c r="AD332" s="91"/>
      <c r="AE332" s="91"/>
      <c r="AF332" s="81"/>
      <c r="AG332" s="81"/>
      <c r="AH332" s="92"/>
      <c r="AI332" s="90"/>
      <c r="AJ332" s="81"/>
      <c r="AK332" s="81"/>
      <c r="AL332" s="81"/>
      <c r="AM332" s="81"/>
      <c r="AN332" s="81"/>
      <c r="AO332" s="81"/>
      <c r="AP332" s="81"/>
      <c r="AQ332" s="81"/>
      <c r="AR332" s="81"/>
      <c r="AS332" s="81"/>
      <c r="AT332" s="81"/>
      <c r="AU332" s="81"/>
      <c r="AV332" s="81"/>
    </row>
    <row r="333" spans="1:48" ht="12" customHeight="1" x14ac:dyDescent="0.25">
      <c r="A333" s="81"/>
      <c r="B333" s="81"/>
      <c r="C333" s="81"/>
      <c r="D333" s="81"/>
      <c r="E333" s="81"/>
      <c r="F333" s="81"/>
      <c r="G333" s="81"/>
      <c r="H333" s="90"/>
      <c r="I333" s="81"/>
      <c r="J333" s="81"/>
      <c r="K333" s="81"/>
      <c r="L333" s="81"/>
      <c r="M333" s="90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  <c r="AA333" s="81"/>
      <c r="AB333" s="81"/>
      <c r="AC333" s="81"/>
      <c r="AD333" s="91"/>
      <c r="AE333" s="91"/>
      <c r="AF333" s="81"/>
      <c r="AG333" s="81"/>
      <c r="AH333" s="92"/>
      <c r="AI333" s="90"/>
      <c r="AJ333" s="81"/>
      <c r="AK333" s="81"/>
      <c r="AL333" s="81"/>
      <c r="AM333" s="81"/>
      <c r="AN333" s="81"/>
      <c r="AO333" s="81"/>
      <c r="AP333" s="81"/>
      <c r="AQ333" s="81"/>
      <c r="AR333" s="81"/>
      <c r="AS333" s="81"/>
      <c r="AT333" s="81"/>
      <c r="AU333" s="81"/>
      <c r="AV333" s="81"/>
    </row>
    <row r="334" spans="1:48" ht="12" customHeight="1" x14ac:dyDescent="0.25">
      <c r="A334" s="81"/>
      <c r="B334" s="81"/>
      <c r="C334" s="81"/>
      <c r="D334" s="81"/>
      <c r="E334" s="81"/>
      <c r="F334" s="81"/>
      <c r="G334" s="81"/>
      <c r="H334" s="90"/>
      <c r="I334" s="81"/>
      <c r="J334" s="81"/>
      <c r="K334" s="81"/>
      <c r="L334" s="81"/>
      <c r="M334" s="90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91"/>
      <c r="AE334" s="91"/>
      <c r="AF334" s="81"/>
      <c r="AG334" s="81"/>
      <c r="AH334" s="92"/>
      <c r="AI334" s="90"/>
      <c r="AJ334" s="81"/>
      <c r="AK334" s="81"/>
      <c r="AL334" s="81"/>
      <c r="AM334" s="81"/>
      <c r="AN334" s="81"/>
      <c r="AO334" s="81"/>
      <c r="AP334" s="81"/>
      <c r="AQ334" s="81"/>
      <c r="AR334" s="81"/>
      <c r="AS334" s="81"/>
      <c r="AT334" s="81"/>
      <c r="AU334" s="81"/>
      <c r="AV334" s="81"/>
    </row>
    <row r="335" spans="1:48" ht="12" customHeight="1" x14ac:dyDescent="0.25">
      <c r="A335" s="81"/>
      <c r="B335" s="81"/>
      <c r="C335" s="81"/>
      <c r="D335" s="81"/>
      <c r="E335" s="81"/>
      <c r="F335" s="81"/>
      <c r="G335" s="81"/>
      <c r="H335" s="90"/>
      <c r="I335" s="81"/>
      <c r="J335" s="81"/>
      <c r="K335" s="81"/>
      <c r="L335" s="81"/>
      <c r="M335" s="90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91"/>
      <c r="AE335" s="91"/>
      <c r="AF335" s="81"/>
      <c r="AG335" s="81"/>
      <c r="AH335" s="92"/>
      <c r="AI335" s="90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</row>
    <row r="336" spans="1:48" ht="12" customHeight="1" x14ac:dyDescent="0.25">
      <c r="A336" s="81"/>
      <c r="B336" s="81"/>
      <c r="C336" s="81"/>
      <c r="D336" s="81"/>
      <c r="E336" s="81"/>
      <c r="F336" s="81"/>
      <c r="G336" s="81"/>
      <c r="H336" s="90"/>
      <c r="I336" s="81"/>
      <c r="J336" s="81"/>
      <c r="K336" s="81"/>
      <c r="L336" s="81"/>
      <c r="M336" s="90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91"/>
      <c r="AE336" s="91"/>
      <c r="AF336" s="81"/>
      <c r="AG336" s="81"/>
      <c r="AH336" s="92"/>
      <c r="AI336" s="90"/>
      <c r="AJ336" s="81"/>
      <c r="AK336" s="81"/>
      <c r="AL336" s="81"/>
      <c r="AM336" s="81"/>
      <c r="AN336" s="81"/>
      <c r="AO336" s="81"/>
      <c r="AP336" s="81"/>
      <c r="AQ336" s="81"/>
      <c r="AR336" s="81"/>
      <c r="AS336" s="81"/>
      <c r="AT336" s="81"/>
      <c r="AU336" s="81"/>
      <c r="AV336" s="81"/>
    </row>
    <row r="337" spans="1:48" ht="12" customHeight="1" x14ac:dyDescent="0.25">
      <c r="A337" s="81"/>
      <c r="B337" s="81"/>
      <c r="C337" s="81"/>
      <c r="D337" s="81"/>
      <c r="E337" s="81"/>
      <c r="F337" s="81"/>
      <c r="G337" s="81"/>
      <c r="H337" s="90"/>
      <c r="I337" s="81"/>
      <c r="J337" s="81"/>
      <c r="K337" s="81"/>
      <c r="L337" s="81"/>
      <c r="M337" s="90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91"/>
      <c r="AE337" s="91"/>
      <c r="AF337" s="81"/>
      <c r="AG337" s="81"/>
      <c r="AH337" s="92"/>
      <c r="AI337" s="90"/>
      <c r="AJ337" s="81"/>
      <c r="AK337" s="81"/>
      <c r="AL337" s="81"/>
      <c r="AM337" s="81"/>
      <c r="AN337" s="81"/>
      <c r="AO337" s="81"/>
      <c r="AP337" s="81"/>
      <c r="AQ337" s="81"/>
      <c r="AR337" s="81"/>
      <c r="AS337" s="81"/>
      <c r="AT337" s="81"/>
      <c r="AU337" s="81"/>
      <c r="AV337" s="81"/>
    </row>
    <row r="338" spans="1:48" ht="12" customHeight="1" x14ac:dyDescent="0.25">
      <c r="A338" s="81"/>
      <c r="B338" s="81"/>
      <c r="C338" s="81"/>
      <c r="D338" s="81"/>
      <c r="E338" s="81"/>
      <c r="F338" s="81"/>
      <c r="G338" s="81"/>
      <c r="H338" s="90"/>
      <c r="I338" s="81"/>
      <c r="J338" s="81"/>
      <c r="K338" s="81"/>
      <c r="L338" s="81"/>
      <c r="M338" s="90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91"/>
      <c r="AE338" s="91"/>
      <c r="AF338" s="81"/>
      <c r="AG338" s="81"/>
      <c r="AH338" s="92"/>
      <c r="AI338" s="90"/>
      <c r="AJ338" s="81"/>
      <c r="AK338" s="81"/>
      <c r="AL338" s="81"/>
      <c r="AM338" s="81"/>
      <c r="AN338" s="81"/>
      <c r="AO338" s="81"/>
      <c r="AP338" s="81"/>
      <c r="AQ338" s="81"/>
      <c r="AR338" s="81"/>
      <c r="AS338" s="81"/>
      <c r="AT338" s="81"/>
      <c r="AU338" s="81"/>
      <c r="AV338" s="81"/>
    </row>
    <row r="339" spans="1:48" ht="12" customHeight="1" x14ac:dyDescent="0.25">
      <c r="A339" s="81"/>
      <c r="B339" s="81"/>
      <c r="C339" s="81"/>
      <c r="D339" s="81"/>
      <c r="E339" s="81"/>
      <c r="F339" s="81"/>
      <c r="G339" s="81"/>
      <c r="H339" s="90"/>
      <c r="I339" s="81"/>
      <c r="J339" s="81"/>
      <c r="K339" s="81"/>
      <c r="L339" s="81"/>
      <c r="M339" s="90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91"/>
      <c r="AE339" s="91"/>
      <c r="AF339" s="81"/>
      <c r="AG339" s="81"/>
      <c r="AH339" s="92"/>
      <c r="AI339" s="90"/>
      <c r="AJ339" s="81"/>
      <c r="AK339" s="81"/>
      <c r="AL339" s="81"/>
      <c r="AM339" s="81"/>
      <c r="AN339" s="81"/>
      <c r="AO339" s="81"/>
      <c r="AP339" s="81"/>
      <c r="AQ339" s="81"/>
      <c r="AR339" s="81"/>
      <c r="AS339" s="81"/>
      <c r="AT339" s="81"/>
      <c r="AU339" s="81"/>
      <c r="AV339" s="81"/>
    </row>
    <row r="340" spans="1:48" ht="12" customHeight="1" x14ac:dyDescent="0.25">
      <c r="A340" s="81"/>
      <c r="B340" s="81"/>
      <c r="C340" s="81"/>
      <c r="D340" s="81"/>
      <c r="E340" s="81"/>
      <c r="F340" s="81"/>
      <c r="G340" s="81"/>
      <c r="H340" s="90"/>
      <c r="I340" s="81"/>
      <c r="J340" s="81"/>
      <c r="K340" s="81"/>
      <c r="L340" s="81"/>
      <c r="M340" s="90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91"/>
      <c r="AE340" s="91"/>
      <c r="AF340" s="81"/>
      <c r="AG340" s="81"/>
      <c r="AH340" s="92"/>
      <c r="AI340" s="90"/>
      <c r="AJ340" s="81"/>
      <c r="AK340" s="81"/>
      <c r="AL340" s="81"/>
      <c r="AM340" s="81"/>
      <c r="AN340" s="81"/>
      <c r="AO340" s="81"/>
      <c r="AP340" s="81"/>
      <c r="AQ340" s="81"/>
      <c r="AR340" s="81"/>
      <c r="AS340" s="81"/>
      <c r="AT340" s="81"/>
      <c r="AU340" s="81"/>
      <c r="AV340" s="81"/>
    </row>
    <row r="341" spans="1:48" ht="12" customHeight="1" x14ac:dyDescent="0.25">
      <c r="A341" s="81"/>
      <c r="B341" s="81"/>
      <c r="C341" s="81"/>
      <c r="D341" s="81"/>
      <c r="E341" s="81"/>
      <c r="F341" s="81"/>
      <c r="G341" s="81"/>
      <c r="H341" s="90"/>
      <c r="I341" s="81"/>
      <c r="J341" s="81"/>
      <c r="K341" s="81"/>
      <c r="L341" s="81"/>
      <c r="M341" s="90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91"/>
      <c r="AE341" s="91"/>
      <c r="AF341" s="81"/>
      <c r="AG341" s="81"/>
      <c r="AH341" s="92"/>
      <c r="AI341" s="90"/>
      <c r="AJ341" s="81"/>
      <c r="AK341" s="81"/>
      <c r="AL341" s="81"/>
      <c r="AM341" s="81"/>
      <c r="AN341" s="81"/>
      <c r="AO341" s="81"/>
      <c r="AP341" s="81"/>
      <c r="AQ341" s="81"/>
      <c r="AR341" s="81"/>
      <c r="AS341" s="81"/>
      <c r="AT341" s="81"/>
      <c r="AU341" s="81"/>
      <c r="AV341" s="81"/>
    </row>
    <row r="342" spans="1:48" ht="12" customHeight="1" x14ac:dyDescent="0.25">
      <c r="A342" s="81"/>
      <c r="B342" s="81"/>
      <c r="C342" s="81"/>
      <c r="D342" s="81"/>
      <c r="E342" s="81"/>
      <c r="F342" s="81"/>
      <c r="G342" s="81"/>
      <c r="H342" s="90"/>
      <c r="I342" s="81"/>
      <c r="J342" s="81"/>
      <c r="K342" s="81"/>
      <c r="L342" s="81"/>
      <c r="M342" s="90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91"/>
      <c r="AE342" s="91"/>
      <c r="AF342" s="81"/>
      <c r="AG342" s="81"/>
      <c r="AH342" s="92"/>
      <c r="AI342" s="90"/>
      <c r="AJ342" s="81"/>
      <c r="AK342" s="81"/>
      <c r="AL342" s="81"/>
      <c r="AM342" s="81"/>
      <c r="AN342" s="81"/>
      <c r="AO342" s="81"/>
      <c r="AP342" s="81"/>
      <c r="AQ342" s="81"/>
      <c r="AR342" s="81"/>
      <c r="AS342" s="81"/>
      <c r="AT342" s="81"/>
      <c r="AU342" s="81"/>
      <c r="AV342" s="81"/>
    </row>
    <row r="343" spans="1:48" ht="12" customHeight="1" x14ac:dyDescent="0.25">
      <c r="A343" s="81"/>
      <c r="B343" s="81"/>
      <c r="C343" s="81"/>
      <c r="D343" s="81"/>
      <c r="E343" s="81"/>
      <c r="F343" s="81"/>
      <c r="G343" s="81"/>
      <c r="H343" s="90"/>
      <c r="I343" s="81"/>
      <c r="J343" s="81"/>
      <c r="K343" s="81"/>
      <c r="L343" s="81"/>
      <c r="M343" s="90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91"/>
      <c r="AE343" s="91"/>
      <c r="AF343" s="81"/>
      <c r="AG343" s="81"/>
      <c r="AH343" s="92"/>
      <c r="AI343" s="90"/>
      <c r="AJ343" s="81"/>
      <c r="AK343" s="81"/>
      <c r="AL343" s="81"/>
      <c r="AM343" s="81"/>
      <c r="AN343" s="81"/>
      <c r="AO343" s="81"/>
      <c r="AP343" s="81"/>
      <c r="AQ343" s="81"/>
      <c r="AR343" s="81"/>
      <c r="AS343" s="81"/>
      <c r="AT343" s="81"/>
      <c r="AU343" s="81"/>
      <c r="AV343" s="81"/>
    </row>
    <row r="344" spans="1:48" ht="12" customHeight="1" x14ac:dyDescent="0.25">
      <c r="A344" s="81"/>
      <c r="B344" s="81"/>
      <c r="C344" s="81"/>
      <c r="D344" s="81"/>
      <c r="E344" s="81"/>
      <c r="F344" s="81"/>
      <c r="G344" s="81"/>
      <c r="H344" s="90"/>
      <c r="I344" s="81"/>
      <c r="J344" s="81"/>
      <c r="K344" s="81"/>
      <c r="L344" s="81"/>
      <c r="M344" s="90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  <c r="AB344" s="81"/>
      <c r="AC344" s="81"/>
      <c r="AD344" s="91"/>
      <c r="AE344" s="91"/>
      <c r="AF344" s="81"/>
      <c r="AG344" s="81"/>
      <c r="AH344" s="92"/>
      <c r="AI344" s="90"/>
      <c r="AJ344" s="81"/>
      <c r="AK344" s="81"/>
      <c r="AL344" s="81"/>
      <c r="AM344" s="81"/>
      <c r="AN344" s="81"/>
      <c r="AO344" s="81"/>
      <c r="AP344" s="81"/>
      <c r="AQ344" s="81"/>
      <c r="AR344" s="81"/>
      <c r="AS344" s="81"/>
      <c r="AT344" s="81"/>
      <c r="AU344" s="81"/>
      <c r="AV344" s="81"/>
    </row>
    <row r="345" spans="1:48" ht="12" customHeight="1" x14ac:dyDescent="0.25">
      <c r="A345" s="81"/>
      <c r="B345" s="81"/>
      <c r="C345" s="81"/>
      <c r="D345" s="81"/>
      <c r="E345" s="81"/>
      <c r="F345" s="81"/>
      <c r="G345" s="81"/>
      <c r="H345" s="90"/>
      <c r="I345" s="81"/>
      <c r="J345" s="81"/>
      <c r="K345" s="81"/>
      <c r="L345" s="81"/>
      <c r="M345" s="90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91"/>
      <c r="AE345" s="91"/>
      <c r="AF345" s="81"/>
      <c r="AG345" s="81"/>
      <c r="AH345" s="92"/>
      <c r="AI345" s="90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</row>
    <row r="346" spans="1:48" ht="12" customHeight="1" x14ac:dyDescent="0.25">
      <c r="A346" s="81"/>
      <c r="B346" s="81"/>
      <c r="C346" s="81"/>
      <c r="D346" s="81"/>
      <c r="E346" s="81"/>
      <c r="F346" s="81"/>
      <c r="G346" s="81"/>
      <c r="H346" s="90"/>
      <c r="I346" s="81"/>
      <c r="J346" s="81"/>
      <c r="K346" s="81"/>
      <c r="L346" s="81"/>
      <c r="M346" s="90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  <c r="AA346" s="81"/>
      <c r="AB346" s="81"/>
      <c r="AC346" s="81"/>
      <c r="AD346" s="91"/>
      <c r="AE346" s="91"/>
      <c r="AF346" s="81"/>
      <c r="AG346" s="81"/>
      <c r="AH346" s="92"/>
      <c r="AI346" s="90"/>
      <c r="AJ346" s="81"/>
      <c r="AK346" s="81"/>
      <c r="AL346" s="81"/>
      <c r="AM346" s="81"/>
      <c r="AN346" s="81"/>
      <c r="AO346" s="81"/>
      <c r="AP346" s="81"/>
      <c r="AQ346" s="81"/>
      <c r="AR346" s="81"/>
      <c r="AS346" s="81"/>
      <c r="AT346" s="81"/>
      <c r="AU346" s="81"/>
      <c r="AV346" s="81"/>
    </row>
    <row r="347" spans="1:48" ht="12" customHeight="1" x14ac:dyDescent="0.25">
      <c r="A347" s="81"/>
      <c r="B347" s="81"/>
      <c r="C347" s="81"/>
      <c r="D347" s="81"/>
      <c r="E347" s="81"/>
      <c r="F347" s="81"/>
      <c r="G347" s="81"/>
      <c r="H347" s="90"/>
      <c r="I347" s="81"/>
      <c r="J347" s="81"/>
      <c r="K347" s="81"/>
      <c r="L347" s="81"/>
      <c r="M347" s="90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  <c r="AA347" s="81"/>
      <c r="AB347" s="81"/>
      <c r="AC347" s="81"/>
      <c r="AD347" s="91"/>
      <c r="AE347" s="91"/>
      <c r="AF347" s="81"/>
      <c r="AG347" s="81"/>
      <c r="AH347" s="92"/>
      <c r="AI347" s="90"/>
      <c r="AJ347" s="81"/>
      <c r="AK347" s="81"/>
      <c r="AL347" s="81"/>
      <c r="AM347" s="81"/>
      <c r="AN347" s="81"/>
      <c r="AO347" s="81"/>
      <c r="AP347" s="81"/>
      <c r="AQ347" s="81"/>
      <c r="AR347" s="81"/>
      <c r="AS347" s="81"/>
      <c r="AT347" s="81"/>
      <c r="AU347" s="81"/>
      <c r="AV347" s="81"/>
    </row>
    <row r="348" spans="1:48" ht="12" customHeight="1" x14ac:dyDescent="0.25">
      <c r="A348" s="81"/>
      <c r="B348" s="81"/>
      <c r="C348" s="81"/>
      <c r="D348" s="81"/>
      <c r="E348" s="81"/>
      <c r="F348" s="81"/>
      <c r="G348" s="81"/>
      <c r="H348" s="90"/>
      <c r="I348" s="81"/>
      <c r="J348" s="81"/>
      <c r="K348" s="81"/>
      <c r="L348" s="81"/>
      <c r="M348" s="90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  <c r="AA348" s="81"/>
      <c r="AB348" s="81"/>
      <c r="AC348" s="81"/>
      <c r="AD348" s="91"/>
      <c r="AE348" s="91"/>
      <c r="AF348" s="81"/>
      <c r="AG348" s="81"/>
      <c r="AH348" s="92"/>
      <c r="AI348" s="90"/>
      <c r="AJ348" s="81"/>
      <c r="AK348" s="81"/>
      <c r="AL348" s="81"/>
      <c r="AM348" s="81"/>
      <c r="AN348" s="81"/>
      <c r="AO348" s="81"/>
      <c r="AP348" s="81"/>
      <c r="AQ348" s="81"/>
      <c r="AR348" s="81"/>
      <c r="AS348" s="81"/>
      <c r="AT348" s="81"/>
      <c r="AU348" s="81"/>
      <c r="AV348" s="81"/>
    </row>
    <row r="349" spans="1:48" ht="12" customHeight="1" x14ac:dyDescent="0.25">
      <c r="A349" s="81"/>
      <c r="B349" s="81"/>
      <c r="C349" s="81"/>
      <c r="D349" s="81"/>
      <c r="E349" s="81"/>
      <c r="F349" s="81"/>
      <c r="G349" s="81"/>
      <c r="H349" s="90"/>
      <c r="I349" s="81"/>
      <c r="J349" s="81"/>
      <c r="K349" s="81"/>
      <c r="L349" s="81"/>
      <c r="M349" s="90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  <c r="AA349" s="81"/>
      <c r="AB349" s="81"/>
      <c r="AC349" s="81"/>
      <c r="AD349" s="91"/>
      <c r="AE349" s="91"/>
      <c r="AF349" s="81"/>
      <c r="AG349" s="81"/>
      <c r="AH349" s="92"/>
      <c r="AI349" s="90"/>
      <c r="AJ349" s="81"/>
      <c r="AK349" s="81"/>
      <c r="AL349" s="81"/>
      <c r="AM349" s="81"/>
      <c r="AN349" s="81"/>
      <c r="AO349" s="81"/>
      <c r="AP349" s="81"/>
      <c r="AQ349" s="81"/>
      <c r="AR349" s="81"/>
      <c r="AS349" s="81"/>
      <c r="AT349" s="81"/>
      <c r="AU349" s="81"/>
      <c r="AV349" s="81"/>
    </row>
    <row r="350" spans="1:48" ht="12" customHeight="1" x14ac:dyDescent="0.25">
      <c r="A350" s="81"/>
      <c r="B350" s="81"/>
      <c r="C350" s="81"/>
      <c r="D350" s="81"/>
      <c r="E350" s="81"/>
      <c r="F350" s="81"/>
      <c r="G350" s="81"/>
      <c r="H350" s="90"/>
      <c r="I350" s="81"/>
      <c r="J350" s="81"/>
      <c r="K350" s="81"/>
      <c r="L350" s="81"/>
      <c r="M350" s="90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  <c r="AA350" s="81"/>
      <c r="AB350" s="81"/>
      <c r="AC350" s="81"/>
      <c r="AD350" s="91"/>
      <c r="AE350" s="91"/>
      <c r="AF350" s="81"/>
      <c r="AG350" s="81"/>
      <c r="AH350" s="92"/>
      <c r="AI350" s="90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  <c r="AV350" s="81"/>
    </row>
    <row r="351" spans="1:48" ht="12" customHeight="1" x14ac:dyDescent="0.25">
      <c r="A351" s="81"/>
      <c r="B351" s="81"/>
      <c r="C351" s="81"/>
      <c r="D351" s="81"/>
      <c r="E351" s="81"/>
      <c r="F351" s="81"/>
      <c r="G351" s="81"/>
      <c r="H351" s="90"/>
      <c r="I351" s="81"/>
      <c r="J351" s="81"/>
      <c r="K351" s="81"/>
      <c r="L351" s="81"/>
      <c r="M351" s="90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  <c r="AA351" s="81"/>
      <c r="AB351" s="81"/>
      <c r="AC351" s="81"/>
      <c r="AD351" s="91"/>
      <c r="AE351" s="91"/>
      <c r="AF351" s="81"/>
      <c r="AG351" s="81"/>
      <c r="AH351" s="92"/>
      <c r="AI351" s="90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  <c r="AV351" s="81"/>
    </row>
    <row r="352" spans="1:48" ht="12" customHeight="1" x14ac:dyDescent="0.25">
      <c r="A352" s="81"/>
      <c r="B352" s="81"/>
      <c r="C352" s="81"/>
      <c r="D352" s="81"/>
      <c r="E352" s="81"/>
      <c r="F352" s="81"/>
      <c r="G352" s="81"/>
      <c r="H352" s="90"/>
      <c r="I352" s="81"/>
      <c r="J352" s="81"/>
      <c r="K352" s="81"/>
      <c r="L352" s="81"/>
      <c r="M352" s="90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  <c r="AA352" s="81"/>
      <c r="AB352" s="81"/>
      <c r="AC352" s="81"/>
      <c r="AD352" s="91"/>
      <c r="AE352" s="91"/>
      <c r="AF352" s="81"/>
      <c r="AG352" s="81"/>
      <c r="AH352" s="92"/>
      <c r="AI352" s="90"/>
      <c r="AJ352" s="81"/>
      <c r="AK352" s="81"/>
      <c r="AL352" s="81"/>
      <c r="AM352" s="81"/>
      <c r="AN352" s="81"/>
      <c r="AO352" s="81"/>
      <c r="AP352" s="81"/>
      <c r="AQ352" s="81"/>
      <c r="AR352" s="81"/>
      <c r="AS352" s="81"/>
      <c r="AT352" s="81"/>
      <c r="AU352" s="81"/>
      <c r="AV352" s="81"/>
    </row>
    <row r="353" spans="1:48" ht="12" customHeight="1" x14ac:dyDescent="0.25">
      <c r="A353" s="81"/>
      <c r="B353" s="81"/>
      <c r="C353" s="81"/>
      <c r="D353" s="81"/>
      <c r="E353" s="81"/>
      <c r="F353" s="81"/>
      <c r="G353" s="81"/>
      <c r="H353" s="90"/>
      <c r="I353" s="81"/>
      <c r="J353" s="81"/>
      <c r="K353" s="81"/>
      <c r="L353" s="81"/>
      <c r="M353" s="90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  <c r="AA353" s="81"/>
      <c r="AB353" s="81"/>
      <c r="AC353" s="81"/>
      <c r="AD353" s="91"/>
      <c r="AE353" s="91"/>
      <c r="AF353" s="81"/>
      <c r="AG353" s="81"/>
      <c r="AH353" s="92"/>
      <c r="AI353" s="90"/>
      <c r="AJ353" s="81"/>
      <c r="AK353" s="81"/>
      <c r="AL353" s="81"/>
      <c r="AM353" s="81"/>
      <c r="AN353" s="81"/>
      <c r="AO353" s="81"/>
      <c r="AP353" s="81"/>
      <c r="AQ353" s="81"/>
      <c r="AR353" s="81"/>
      <c r="AS353" s="81"/>
      <c r="AT353" s="81"/>
      <c r="AU353" s="81"/>
      <c r="AV353" s="81"/>
    </row>
    <row r="354" spans="1:48" ht="12" customHeight="1" x14ac:dyDescent="0.25">
      <c r="A354" s="81"/>
      <c r="B354" s="81"/>
      <c r="C354" s="81"/>
      <c r="D354" s="81"/>
      <c r="E354" s="81"/>
      <c r="F354" s="81"/>
      <c r="G354" s="81"/>
      <c r="H354" s="90"/>
      <c r="I354" s="81"/>
      <c r="J354" s="81"/>
      <c r="K354" s="81"/>
      <c r="L354" s="81"/>
      <c r="M354" s="90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  <c r="AA354" s="81"/>
      <c r="AB354" s="81"/>
      <c r="AC354" s="81"/>
      <c r="AD354" s="91"/>
      <c r="AE354" s="91"/>
      <c r="AF354" s="81"/>
      <c r="AG354" s="81"/>
      <c r="AH354" s="92"/>
      <c r="AI354" s="90"/>
      <c r="AJ354" s="81"/>
      <c r="AK354" s="81"/>
      <c r="AL354" s="81"/>
      <c r="AM354" s="81"/>
      <c r="AN354" s="81"/>
      <c r="AO354" s="81"/>
      <c r="AP354" s="81"/>
      <c r="AQ354" s="81"/>
      <c r="AR354" s="81"/>
      <c r="AS354" s="81"/>
      <c r="AT354" s="81"/>
      <c r="AU354" s="81"/>
      <c r="AV354" s="81"/>
    </row>
    <row r="355" spans="1:48" ht="12" customHeight="1" x14ac:dyDescent="0.25">
      <c r="A355" s="81"/>
      <c r="B355" s="81"/>
      <c r="C355" s="81"/>
      <c r="D355" s="81"/>
      <c r="E355" s="81"/>
      <c r="F355" s="81"/>
      <c r="G355" s="81"/>
      <c r="H355" s="90"/>
      <c r="I355" s="81"/>
      <c r="J355" s="81"/>
      <c r="K355" s="81"/>
      <c r="L355" s="81"/>
      <c r="M355" s="90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91"/>
      <c r="AE355" s="91"/>
      <c r="AF355" s="81"/>
      <c r="AG355" s="81"/>
      <c r="AH355" s="92"/>
      <c r="AI355" s="90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</row>
    <row r="356" spans="1:48" ht="12" customHeight="1" x14ac:dyDescent="0.25">
      <c r="A356" s="81"/>
      <c r="B356" s="81"/>
      <c r="C356" s="81"/>
      <c r="D356" s="81"/>
      <c r="E356" s="81"/>
      <c r="F356" s="81"/>
      <c r="G356" s="81"/>
      <c r="H356" s="90"/>
      <c r="I356" s="81"/>
      <c r="J356" s="81"/>
      <c r="K356" s="81"/>
      <c r="L356" s="81"/>
      <c r="M356" s="90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91"/>
      <c r="AE356" s="91"/>
      <c r="AF356" s="81"/>
      <c r="AG356" s="81"/>
      <c r="AH356" s="92"/>
      <c r="AI356" s="90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</row>
    <row r="357" spans="1:48" ht="12" customHeight="1" x14ac:dyDescent="0.25">
      <c r="A357" s="81"/>
      <c r="B357" s="81"/>
      <c r="C357" s="81"/>
      <c r="D357" s="81"/>
      <c r="E357" s="81"/>
      <c r="F357" s="81"/>
      <c r="G357" s="81"/>
      <c r="H357" s="90"/>
      <c r="I357" s="81"/>
      <c r="J357" s="81"/>
      <c r="K357" s="81"/>
      <c r="L357" s="81"/>
      <c r="M357" s="90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  <c r="AA357" s="81"/>
      <c r="AB357" s="81"/>
      <c r="AC357" s="81"/>
      <c r="AD357" s="91"/>
      <c r="AE357" s="91"/>
      <c r="AF357" s="81"/>
      <c r="AG357" s="81"/>
      <c r="AH357" s="92"/>
      <c r="AI357" s="90"/>
      <c r="AJ357" s="81"/>
      <c r="AK357" s="81"/>
      <c r="AL357" s="81"/>
      <c r="AM357" s="81"/>
      <c r="AN357" s="81"/>
      <c r="AO357" s="81"/>
      <c r="AP357" s="81"/>
      <c r="AQ357" s="81"/>
      <c r="AR357" s="81"/>
      <c r="AS357" s="81"/>
      <c r="AT357" s="81"/>
      <c r="AU357" s="81"/>
      <c r="AV357" s="81"/>
    </row>
    <row r="358" spans="1:48" ht="12" customHeight="1" x14ac:dyDescent="0.25">
      <c r="A358" s="81"/>
      <c r="B358" s="81"/>
      <c r="C358" s="81"/>
      <c r="D358" s="81"/>
      <c r="E358" s="81"/>
      <c r="F358" s="81"/>
      <c r="G358" s="81"/>
      <c r="H358" s="90"/>
      <c r="I358" s="81"/>
      <c r="J358" s="81"/>
      <c r="K358" s="81"/>
      <c r="L358" s="81"/>
      <c r="M358" s="90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  <c r="AA358" s="81"/>
      <c r="AB358" s="81"/>
      <c r="AC358" s="81"/>
      <c r="AD358" s="91"/>
      <c r="AE358" s="91"/>
      <c r="AF358" s="81"/>
      <c r="AG358" s="81"/>
      <c r="AH358" s="92"/>
      <c r="AI358" s="90"/>
      <c r="AJ358" s="81"/>
      <c r="AK358" s="81"/>
      <c r="AL358" s="81"/>
      <c r="AM358" s="81"/>
      <c r="AN358" s="81"/>
      <c r="AO358" s="81"/>
      <c r="AP358" s="81"/>
      <c r="AQ358" s="81"/>
      <c r="AR358" s="81"/>
      <c r="AS358" s="81"/>
      <c r="AT358" s="81"/>
      <c r="AU358" s="81"/>
      <c r="AV358" s="81"/>
    </row>
    <row r="359" spans="1:48" ht="12" customHeight="1" x14ac:dyDescent="0.25">
      <c r="A359" s="81"/>
      <c r="B359" s="81"/>
      <c r="C359" s="81"/>
      <c r="D359" s="81"/>
      <c r="E359" s="81"/>
      <c r="F359" s="81"/>
      <c r="G359" s="81"/>
      <c r="H359" s="90"/>
      <c r="I359" s="81"/>
      <c r="J359" s="81"/>
      <c r="K359" s="81"/>
      <c r="L359" s="81"/>
      <c r="M359" s="90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  <c r="AA359" s="81"/>
      <c r="AB359" s="81"/>
      <c r="AC359" s="81"/>
      <c r="AD359" s="91"/>
      <c r="AE359" s="91"/>
      <c r="AF359" s="81"/>
      <c r="AG359" s="81"/>
      <c r="AH359" s="92"/>
      <c r="AI359" s="90"/>
      <c r="AJ359" s="81"/>
      <c r="AK359" s="81"/>
      <c r="AL359" s="81"/>
      <c r="AM359" s="81"/>
      <c r="AN359" s="81"/>
      <c r="AO359" s="81"/>
      <c r="AP359" s="81"/>
      <c r="AQ359" s="81"/>
      <c r="AR359" s="81"/>
      <c r="AS359" s="81"/>
      <c r="AT359" s="81"/>
      <c r="AU359" s="81"/>
      <c r="AV359" s="81"/>
    </row>
    <row r="360" spans="1:48" ht="12" customHeight="1" x14ac:dyDescent="0.25">
      <c r="A360" s="81"/>
      <c r="B360" s="81"/>
      <c r="C360" s="81"/>
      <c r="D360" s="81"/>
      <c r="E360" s="81"/>
      <c r="F360" s="81"/>
      <c r="G360" s="81"/>
      <c r="H360" s="90"/>
      <c r="I360" s="81"/>
      <c r="J360" s="81"/>
      <c r="K360" s="81"/>
      <c r="L360" s="81"/>
      <c r="M360" s="90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  <c r="AA360" s="81"/>
      <c r="AB360" s="81"/>
      <c r="AC360" s="81"/>
      <c r="AD360" s="91"/>
      <c r="AE360" s="91"/>
      <c r="AF360" s="81"/>
      <c r="AG360" s="81"/>
      <c r="AH360" s="92"/>
      <c r="AI360" s="90"/>
      <c r="AJ360" s="81"/>
      <c r="AK360" s="81"/>
      <c r="AL360" s="81"/>
      <c r="AM360" s="81"/>
      <c r="AN360" s="81"/>
      <c r="AO360" s="81"/>
      <c r="AP360" s="81"/>
      <c r="AQ360" s="81"/>
      <c r="AR360" s="81"/>
      <c r="AS360" s="81"/>
      <c r="AT360" s="81"/>
      <c r="AU360" s="81"/>
      <c r="AV360" s="81"/>
    </row>
    <row r="361" spans="1:48" ht="12" customHeight="1" x14ac:dyDescent="0.25">
      <c r="A361" s="81"/>
      <c r="B361" s="81"/>
      <c r="C361" s="81"/>
      <c r="D361" s="81"/>
      <c r="E361" s="81"/>
      <c r="F361" s="81"/>
      <c r="G361" s="81"/>
      <c r="H361" s="90"/>
      <c r="I361" s="81"/>
      <c r="J361" s="81"/>
      <c r="K361" s="81"/>
      <c r="L361" s="81"/>
      <c r="M361" s="90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  <c r="AA361" s="81"/>
      <c r="AB361" s="81"/>
      <c r="AC361" s="81"/>
      <c r="AD361" s="91"/>
      <c r="AE361" s="91"/>
      <c r="AF361" s="81"/>
      <c r="AG361" s="81"/>
      <c r="AH361" s="92"/>
      <c r="AI361" s="90"/>
      <c r="AJ361" s="81"/>
      <c r="AK361" s="81"/>
      <c r="AL361" s="81"/>
      <c r="AM361" s="81"/>
      <c r="AN361" s="81"/>
      <c r="AO361" s="81"/>
      <c r="AP361" s="81"/>
      <c r="AQ361" s="81"/>
      <c r="AR361" s="81"/>
      <c r="AS361" s="81"/>
      <c r="AT361" s="81"/>
      <c r="AU361" s="81"/>
      <c r="AV361" s="81"/>
    </row>
    <row r="362" spans="1:48" ht="12" customHeight="1" x14ac:dyDescent="0.25">
      <c r="A362" s="81"/>
      <c r="B362" s="81"/>
      <c r="C362" s="81"/>
      <c r="D362" s="81"/>
      <c r="E362" s="81"/>
      <c r="F362" s="81"/>
      <c r="G362" s="81"/>
      <c r="H362" s="90"/>
      <c r="I362" s="81"/>
      <c r="J362" s="81"/>
      <c r="K362" s="81"/>
      <c r="L362" s="81"/>
      <c r="M362" s="90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  <c r="AA362" s="81"/>
      <c r="AB362" s="81"/>
      <c r="AC362" s="81"/>
      <c r="AD362" s="91"/>
      <c r="AE362" s="91"/>
      <c r="AF362" s="81"/>
      <c r="AG362" s="81"/>
      <c r="AH362" s="92"/>
      <c r="AI362" s="90"/>
      <c r="AJ362" s="81"/>
      <c r="AK362" s="81"/>
      <c r="AL362" s="81"/>
      <c r="AM362" s="81"/>
      <c r="AN362" s="81"/>
      <c r="AO362" s="81"/>
      <c r="AP362" s="81"/>
      <c r="AQ362" s="81"/>
      <c r="AR362" s="81"/>
      <c r="AS362" s="81"/>
      <c r="AT362" s="81"/>
      <c r="AU362" s="81"/>
      <c r="AV362" s="81"/>
    </row>
    <row r="363" spans="1:48" ht="12" customHeight="1" x14ac:dyDescent="0.25">
      <c r="A363" s="81"/>
      <c r="B363" s="81"/>
      <c r="C363" s="81"/>
      <c r="D363" s="81"/>
      <c r="E363" s="81"/>
      <c r="F363" s="81"/>
      <c r="G363" s="81"/>
      <c r="H363" s="90"/>
      <c r="I363" s="81"/>
      <c r="J363" s="81"/>
      <c r="K363" s="81"/>
      <c r="L363" s="81"/>
      <c r="M363" s="90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91"/>
      <c r="AE363" s="91"/>
      <c r="AF363" s="81"/>
      <c r="AG363" s="81"/>
      <c r="AH363" s="92"/>
      <c r="AI363" s="90"/>
      <c r="AJ363" s="81"/>
      <c r="AK363" s="81"/>
      <c r="AL363" s="81"/>
      <c r="AM363" s="81"/>
      <c r="AN363" s="81"/>
      <c r="AO363" s="81"/>
      <c r="AP363" s="81"/>
      <c r="AQ363" s="81"/>
      <c r="AR363" s="81"/>
      <c r="AS363" s="81"/>
      <c r="AT363" s="81"/>
      <c r="AU363" s="81"/>
      <c r="AV363" s="81"/>
    </row>
    <row r="364" spans="1:48" ht="12" customHeight="1" x14ac:dyDescent="0.25">
      <c r="A364" s="81"/>
      <c r="B364" s="81"/>
      <c r="C364" s="81"/>
      <c r="D364" s="81"/>
      <c r="E364" s="81"/>
      <c r="F364" s="81"/>
      <c r="G364" s="81"/>
      <c r="H364" s="90"/>
      <c r="I364" s="81"/>
      <c r="J364" s="81"/>
      <c r="K364" s="81"/>
      <c r="L364" s="81"/>
      <c r="M364" s="90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91"/>
      <c r="AE364" s="91"/>
      <c r="AF364" s="81"/>
      <c r="AG364" s="81"/>
      <c r="AH364" s="92"/>
      <c r="AI364" s="90"/>
      <c r="AJ364" s="81"/>
      <c r="AK364" s="81"/>
      <c r="AL364" s="81"/>
      <c r="AM364" s="81"/>
      <c r="AN364" s="81"/>
      <c r="AO364" s="81"/>
      <c r="AP364" s="81"/>
      <c r="AQ364" s="81"/>
      <c r="AR364" s="81"/>
      <c r="AS364" s="81"/>
      <c r="AT364" s="81"/>
      <c r="AU364" s="81"/>
      <c r="AV364" s="81"/>
    </row>
    <row r="365" spans="1:48" ht="12" customHeight="1" x14ac:dyDescent="0.25">
      <c r="A365" s="81"/>
      <c r="B365" s="81"/>
      <c r="C365" s="81"/>
      <c r="D365" s="81"/>
      <c r="E365" s="81"/>
      <c r="F365" s="81"/>
      <c r="G365" s="81"/>
      <c r="H365" s="90"/>
      <c r="I365" s="81"/>
      <c r="J365" s="81"/>
      <c r="K365" s="81"/>
      <c r="L365" s="81"/>
      <c r="M365" s="90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  <c r="AA365" s="81"/>
      <c r="AB365" s="81"/>
      <c r="AC365" s="81"/>
      <c r="AD365" s="91"/>
      <c r="AE365" s="91"/>
      <c r="AF365" s="81"/>
      <c r="AG365" s="81"/>
      <c r="AH365" s="92"/>
      <c r="AI365" s="90"/>
      <c r="AJ365" s="81"/>
      <c r="AK365" s="81"/>
      <c r="AL365" s="81"/>
      <c r="AM365" s="81"/>
      <c r="AN365" s="81"/>
      <c r="AO365" s="81"/>
      <c r="AP365" s="81"/>
      <c r="AQ365" s="81"/>
      <c r="AR365" s="81"/>
      <c r="AS365" s="81"/>
      <c r="AT365" s="81"/>
      <c r="AU365" s="81"/>
      <c r="AV365" s="81"/>
    </row>
    <row r="366" spans="1:48" ht="12" customHeight="1" x14ac:dyDescent="0.25">
      <c r="A366" s="81"/>
      <c r="B366" s="81"/>
      <c r="C366" s="81"/>
      <c r="D366" s="81"/>
      <c r="E366" s="81"/>
      <c r="F366" s="81"/>
      <c r="G366" s="81"/>
      <c r="H366" s="90"/>
      <c r="I366" s="81"/>
      <c r="J366" s="81"/>
      <c r="K366" s="81"/>
      <c r="L366" s="81"/>
      <c r="M366" s="90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  <c r="AB366" s="81"/>
      <c r="AC366" s="81"/>
      <c r="AD366" s="91"/>
      <c r="AE366" s="91"/>
      <c r="AF366" s="81"/>
      <c r="AG366" s="81"/>
      <c r="AH366" s="92"/>
      <c r="AI366" s="90"/>
      <c r="AJ366" s="81"/>
      <c r="AK366" s="81"/>
      <c r="AL366" s="81"/>
      <c r="AM366" s="81"/>
      <c r="AN366" s="81"/>
      <c r="AO366" s="81"/>
      <c r="AP366" s="81"/>
      <c r="AQ366" s="81"/>
      <c r="AR366" s="81"/>
      <c r="AS366" s="81"/>
      <c r="AT366" s="81"/>
      <c r="AU366" s="81"/>
      <c r="AV366" s="81"/>
    </row>
    <row r="367" spans="1:48" ht="12" customHeight="1" x14ac:dyDescent="0.25">
      <c r="A367" s="81"/>
      <c r="B367" s="81"/>
      <c r="C367" s="81"/>
      <c r="D367" s="81"/>
      <c r="E367" s="81"/>
      <c r="F367" s="81"/>
      <c r="G367" s="81"/>
      <c r="H367" s="90"/>
      <c r="I367" s="81"/>
      <c r="J367" s="81"/>
      <c r="K367" s="81"/>
      <c r="L367" s="81"/>
      <c r="M367" s="90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91"/>
      <c r="AE367" s="91"/>
      <c r="AF367" s="81"/>
      <c r="AG367" s="81"/>
      <c r="AH367" s="92"/>
      <c r="AI367" s="90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</row>
    <row r="368" spans="1:48" ht="12" customHeight="1" x14ac:dyDescent="0.25">
      <c r="A368" s="81"/>
      <c r="B368" s="81"/>
      <c r="C368" s="81"/>
      <c r="D368" s="81"/>
      <c r="E368" s="81"/>
      <c r="F368" s="81"/>
      <c r="G368" s="81"/>
      <c r="H368" s="90"/>
      <c r="I368" s="81"/>
      <c r="J368" s="81"/>
      <c r="K368" s="81"/>
      <c r="L368" s="81"/>
      <c r="M368" s="90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  <c r="AA368" s="81"/>
      <c r="AB368" s="81"/>
      <c r="AC368" s="81"/>
      <c r="AD368" s="91"/>
      <c r="AE368" s="91"/>
      <c r="AF368" s="81"/>
      <c r="AG368" s="81"/>
      <c r="AH368" s="92"/>
      <c r="AI368" s="90"/>
      <c r="AJ368" s="81"/>
      <c r="AK368" s="81"/>
      <c r="AL368" s="81"/>
      <c r="AM368" s="81"/>
      <c r="AN368" s="81"/>
      <c r="AO368" s="81"/>
      <c r="AP368" s="81"/>
      <c r="AQ368" s="81"/>
      <c r="AR368" s="81"/>
      <c r="AS368" s="81"/>
      <c r="AT368" s="81"/>
      <c r="AU368" s="81"/>
      <c r="AV368" s="81"/>
    </row>
    <row r="369" spans="1:48" ht="12" customHeight="1" x14ac:dyDescent="0.25">
      <c r="A369" s="81"/>
      <c r="B369" s="81"/>
      <c r="C369" s="81"/>
      <c r="D369" s="81"/>
      <c r="E369" s="81"/>
      <c r="F369" s="81"/>
      <c r="G369" s="81"/>
      <c r="H369" s="90"/>
      <c r="I369" s="81"/>
      <c r="J369" s="81"/>
      <c r="K369" s="81"/>
      <c r="L369" s="81"/>
      <c r="M369" s="90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  <c r="AA369" s="81"/>
      <c r="AB369" s="81"/>
      <c r="AC369" s="81"/>
      <c r="AD369" s="91"/>
      <c r="AE369" s="91"/>
      <c r="AF369" s="81"/>
      <c r="AG369" s="81"/>
      <c r="AH369" s="92"/>
      <c r="AI369" s="90"/>
      <c r="AJ369" s="81"/>
      <c r="AK369" s="81"/>
      <c r="AL369" s="81"/>
      <c r="AM369" s="81"/>
      <c r="AN369" s="81"/>
      <c r="AO369" s="81"/>
      <c r="AP369" s="81"/>
      <c r="AQ369" s="81"/>
      <c r="AR369" s="81"/>
      <c r="AS369" s="81"/>
      <c r="AT369" s="81"/>
      <c r="AU369" s="81"/>
      <c r="AV369" s="81"/>
    </row>
    <row r="370" spans="1:48" ht="12" customHeight="1" x14ac:dyDescent="0.25">
      <c r="A370" s="81"/>
      <c r="B370" s="81"/>
      <c r="C370" s="81"/>
      <c r="D370" s="81"/>
      <c r="E370" s="81"/>
      <c r="F370" s="81"/>
      <c r="G370" s="81"/>
      <c r="H370" s="90"/>
      <c r="I370" s="81"/>
      <c r="J370" s="81"/>
      <c r="K370" s="81"/>
      <c r="L370" s="81"/>
      <c r="M370" s="90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  <c r="AA370" s="81"/>
      <c r="AB370" s="81"/>
      <c r="AC370" s="81"/>
      <c r="AD370" s="91"/>
      <c r="AE370" s="91"/>
      <c r="AF370" s="81"/>
      <c r="AG370" s="81"/>
      <c r="AH370" s="92"/>
      <c r="AI370" s="90"/>
      <c r="AJ370" s="81"/>
      <c r="AK370" s="81"/>
      <c r="AL370" s="81"/>
      <c r="AM370" s="81"/>
      <c r="AN370" s="81"/>
      <c r="AO370" s="81"/>
      <c r="AP370" s="81"/>
      <c r="AQ370" s="81"/>
      <c r="AR370" s="81"/>
      <c r="AS370" s="81"/>
      <c r="AT370" s="81"/>
      <c r="AU370" s="81"/>
      <c r="AV370" s="81"/>
    </row>
    <row r="371" spans="1:48" ht="12" customHeight="1" x14ac:dyDescent="0.25">
      <c r="A371" s="81"/>
      <c r="B371" s="81"/>
      <c r="C371" s="81"/>
      <c r="D371" s="81"/>
      <c r="E371" s="81"/>
      <c r="F371" s="81"/>
      <c r="G371" s="81"/>
      <c r="H371" s="90"/>
      <c r="I371" s="81"/>
      <c r="J371" s="81"/>
      <c r="K371" s="81"/>
      <c r="L371" s="81"/>
      <c r="M371" s="90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91"/>
      <c r="AE371" s="91"/>
      <c r="AF371" s="81"/>
      <c r="AG371" s="81"/>
      <c r="AH371" s="92"/>
      <c r="AI371" s="90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</row>
    <row r="372" spans="1:48" ht="12" customHeight="1" x14ac:dyDescent="0.25">
      <c r="A372" s="81"/>
      <c r="B372" s="81"/>
      <c r="C372" s="81"/>
      <c r="D372" s="81"/>
      <c r="E372" s="81"/>
      <c r="F372" s="81"/>
      <c r="G372" s="81"/>
      <c r="H372" s="90"/>
      <c r="I372" s="81"/>
      <c r="J372" s="81"/>
      <c r="K372" s="81"/>
      <c r="L372" s="81"/>
      <c r="M372" s="90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  <c r="AA372" s="81"/>
      <c r="AB372" s="81"/>
      <c r="AC372" s="81"/>
      <c r="AD372" s="91"/>
      <c r="AE372" s="91"/>
      <c r="AF372" s="81"/>
      <c r="AG372" s="81"/>
      <c r="AH372" s="92"/>
      <c r="AI372" s="90"/>
      <c r="AJ372" s="81"/>
      <c r="AK372" s="81"/>
      <c r="AL372" s="81"/>
      <c r="AM372" s="81"/>
      <c r="AN372" s="81"/>
      <c r="AO372" s="81"/>
      <c r="AP372" s="81"/>
      <c r="AQ372" s="81"/>
      <c r="AR372" s="81"/>
      <c r="AS372" s="81"/>
      <c r="AT372" s="81"/>
      <c r="AU372" s="81"/>
      <c r="AV372" s="81"/>
    </row>
    <row r="373" spans="1:48" ht="12" customHeight="1" x14ac:dyDescent="0.25">
      <c r="A373" s="81"/>
      <c r="B373" s="81"/>
      <c r="C373" s="81"/>
      <c r="D373" s="81"/>
      <c r="E373" s="81"/>
      <c r="F373" s="81"/>
      <c r="G373" s="81"/>
      <c r="H373" s="90"/>
      <c r="I373" s="81"/>
      <c r="J373" s="81"/>
      <c r="K373" s="81"/>
      <c r="L373" s="81"/>
      <c r="M373" s="90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  <c r="AA373" s="81"/>
      <c r="AB373" s="81"/>
      <c r="AC373" s="81"/>
      <c r="AD373" s="91"/>
      <c r="AE373" s="91"/>
      <c r="AF373" s="81"/>
      <c r="AG373" s="81"/>
      <c r="AH373" s="92"/>
      <c r="AI373" s="90"/>
      <c r="AJ373" s="81"/>
      <c r="AK373" s="81"/>
      <c r="AL373" s="81"/>
      <c r="AM373" s="81"/>
      <c r="AN373" s="81"/>
      <c r="AO373" s="81"/>
      <c r="AP373" s="81"/>
      <c r="AQ373" s="81"/>
      <c r="AR373" s="81"/>
      <c r="AS373" s="81"/>
      <c r="AT373" s="81"/>
      <c r="AU373" s="81"/>
      <c r="AV373" s="81"/>
    </row>
    <row r="374" spans="1:48" ht="12" customHeight="1" x14ac:dyDescent="0.25">
      <c r="A374" s="81"/>
      <c r="B374" s="81"/>
      <c r="C374" s="81"/>
      <c r="D374" s="81"/>
      <c r="E374" s="81"/>
      <c r="F374" s="81"/>
      <c r="G374" s="81"/>
      <c r="H374" s="90"/>
      <c r="I374" s="81"/>
      <c r="J374" s="81"/>
      <c r="K374" s="81"/>
      <c r="L374" s="81"/>
      <c r="M374" s="90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  <c r="AA374" s="81"/>
      <c r="AB374" s="81"/>
      <c r="AC374" s="81"/>
      <c r="AD374" s="91"/>
      <c r="AE374" s="91"/>
      <c r="AF374" s="81"/>
      <c r="AG374" s="81"/>
      <c r="AH374" s="92"/>
      <c r="AI374" s="90"/>
      <c r="AJ374" s="81"/>
      <c r="AK374" s="81"/>
      <c r="AL374" s="81"/>
      <c r="AM374" s="81"/>
      <c r="AN374" s="81"/>
      <c r="AO374" s="81"/>
      <c r="AP374" s="81"/>
      <c r="AQ374" s="81"/>
      <c r="AR374" s="81"/>
      <c r="AS374" s="81"/>
      <c r="AT374" s="81"/>
      <c r="AU374" s="81"/>
      <c r="AV374" s="81"/>
    </row>
    <row r="375" spans="1:48" ht="12" customHeight="1" x14ac:dyDescent="0.25">
      <c r="A375" s="81"/>
      <c r="B375" s="81"/>
      <c r="C375" s="81"/>
      <c r="D375" s="81"/>
      <c r="E375" s="81"/>
      <c r="F375" s="81"/>
      <c r="G375" s="81"/>
      <c r="H375" s="90"/>
      <c r="I375" s="81"/>
      <c r="J375" s="81"/>
      <c r="K375" s="81"/>
      <c r="L375" s="81"/>
      <c r="M375" s="90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  <c r="AA375" s="81"/>
      <c r="AB375" s="81"/>
      <c r="AC375" s="81"/>
      <c r="AD375" s="91"/>
      <c r="AE375" s="91"/>
      <c r="AF375" s="81"/>
      <c r="AG375" s="81"/>
      <c r="AH375" s="92"/>
      <c r="AI375" s="90"/>
      <c r="AJ375" s="81"/>
      <c r="AK375" s="81"/>
      <c r="AL375" s="81"/>
      <c r="AM375" s="81"/>
      <c r="AN375" s="81"/>
      <c r="AO375" s="81"/>
      <c r="AP375" s="81"/>
      <c r="AQ375" s="81"/>
      <c r="AR375" s="81"/>
      <c r="AS375" s="81"/>
      <c r="AT375" s="81"/>
      <c r="AU375" s="81"/>
      <c r="AV375" s="81"/>
    </row>
    <row r="376" spans="1:48" ht="12" customHeight="1" x14ac:dyDescent="0.25">
      <c r="A376" s="81"/>
      <c r="B376" s="81"/>
      <c r="C376" s="81"/>
      <c r="D376" s="81"/>
      <c r="E376" s="81"/>
      <c r="F376" s="81"/>
      <c r="G376" s="81"/>
      <c r="H376" s="90"/>
      <c r="I376" s="81"/>
      <c r="J376" s="81"/>
      <c r="K376" s="81"/>
      <c r="L376" s="81"/>
      <c r="M376" s="90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  <c r="AA376" s="81"/>
      <c r="AB376" s="81"/>
      <c r="AC376" s="81"/>
      <c r="AD376" s="91"/>
      <c r="AE376" s="91"/>
      <c r="AF376" s="81"/>
      <c r="AG376" s="81"/>
      <c r="AH376" s="92"/>
      <c r="AI376" s="90"/>
      <c r="AJ376" s="81"/>
      <c r="AK376" s="81"/>
      <c r="AL376" s="81"/>
      <c r="AM376" s="81"/>
      <c r="AN376" s="81"/>
      <c r="AO376" s="81"/>
      <c r="AP376" s="81"/>
      <c r="AQ376" s="81"/>
      <c r="AR376" s="81"/>
      <c r="AS376" s="81"/>
      <c r="AT376" s="81"/>
      <c r="AU376" s="81"/>
      <c r="AV376" s="81"/>
    </row>
    <row r="377" spans="1:48" ht="12" customHeight="1" x14ac:dyDescent="0.25">
      <c r="A377" s="81"/>
      <c r="B377" s="81"/>
      <c r="C377" s="81"/>
      <c r="D377" s="81"/>
      <c r="E377" s="81"/>
      <c r="F377" s="81"/>
      <c r="G377" s="81"/>
      <c r="H377" s="90"/>
      <c r="I377" s="81"/>
      <c r="J377" s="81"/>
      <c r="K377" s="81"/>
      <c r="L377" s="81"/>
      <c r="M377" s="90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  <c r="AA377" s="81"/>
      <c r="AB377" s="81"/>
      <c r="AC377" s="81"/>
      <c r="AD377" s="91"/>
      <c r="AE377" s="91"/>
      <c r="AF377" s="81"/>
      <c r="AG377" s="81"/>
      <c r="AH377" s="92"/>
      <c r="AI377" s="90"/>
      <c r="AJ377" s="81"/>
      <c r="AK377" s="81"/>
      <c r="AL377" s="81"/>
      <c r="AM377" s="81"/>
      <c r="AN377" s="81"/>
      <c r="AO377" s="81"/>
      <c r="AP377" s="81"/>
      <c r="AQ377" s="81"/>
      <c r="AR377" s="81"/>
      <c r="AS377" s="81"/>
      <c r="AT377" s="81"/>
      <c r="AU377" s="81"/>
      <c r="AV377" s="81"/>
    </row>
    <row r="378" spans="1:48" ht="12" customHeight="1" x14ac:dyDescent="0.25">
      <c r="A378" s="81"/>
      <c r="B378" s="81"/>
      <c r="C378" s="81"/>
      <c r="D378" s="81"/>
      <c r="E378" s="81"/>
      <c r="F378" s="81"/>
      <c r="G378" s="81"/>
      <c r="H378" s="90"/>
      <c r="I378" s="81"/>
      <c r="J378" s="81"/>
      <c r="K378" s="81"/>
      <c r="L378" s="81"/>
      <c r="M378" s="90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  <c r="AA378" s="81"/>
      <c r="AB378" s="81"/>
      <c r="AC378" s="81"/>
      <c r="AD378" s="91"/>
      <c r="AE378" s="91"/>
      <c r="AF378" s="81"/>
      <c r="AG378" s="81"/>
      <c r="AH378" s="92"/>
      <c r="AI378" s="90"/>
      <c r="AJ378" s="81"/>
      <c r="AK378" s="81"/>
      <c r="AL378" s="81"/>
      <c r="AM378" s="81"/>
      <c r="AN378" s="81"/>
      <c r="AO378" s="81"/>
      <c r="AP378" s="81"/>
      <c r="AQ378" s="81"/>
      <c r="AR378" s="81"/>
      <c r="AS378" s="81"/>
      <c r="AT378" s="81"/>
      <c r="AU378" s="81"/>
      <c r="AV378" s="81"/>
    </row>
    <row r="379" spans="1:48" ht="12" customHeight="1" x14ac:dyDescent="0.25">
      <c r="A379" s="81"/>
      <c r="B379" s="81"/>
      <c r="C379" s="81"/>
      <c r="D379" s="81"/>
      <c r="E379" s="81"/>
      <c r="F379" s="81"/>
      <c r="G379" s="81"/>
      <c r="H379" s="90"/>
      <c r="I379" s="81"/>
      <c r="J379" s="81"/>
      <c r="K379" s="81"/>
      <c r="L379" s="81"/>
      <c r="M379" s="90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91"/>
      <c r="AE379" s="91"/>
      <c r="AF379" s="81"/>
      <c r="AG379" s="81"/>
      <c r="AH379" s="92"/>
      <c r="AI379" s="90"/>
      <c r="AJ379" s="81"/>
      <c r="AK379" s="81"/>
      <c r="AL379" s="81"/>
      <c r="AM379" s="81"/>
      <c r="AN379" s="81"/>
      <c r="AO379" s="81"/>
      <c r="AP379" s="81"/>
      <c r="AQ379" s="81"/>
      <c r="AR379" s="81"/>
      <c r="AS379" s="81"/>
      <c r="AT379" s="81"/>
      <c r="AU379" s="81"/>
      <c r="AV379" s="81"/>
    </row>
    <row r="380" spans="1:48" ht="12" customHeight="1" x14ac:dyDescent="0.25">
      <c r="A380" s="81"/>
      <c r="B380" s="81"/>
      <c r="C380" s="81"/>
      <c r="D380" s="81"/>
      <c r="E380" s="81"/>
      <c r="F380" s="81"/>
      <c r="G380" s="81"/>
      <c r="H380" s="90"/>
      <c r="I380" s="81"/>
      <c r="J380" s="81"/>
      <c r="K380" s="81"/>
      <c r="L380" s="81"/>
      <c r="M380" s="90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91"/>
      <c r="AE380" s="91"/>
      <c r="AF380" s="81"/>
      <c r="AG380" s="81"/>
      <c r="AH380" s="92"/>
      <c r="AI380" s="90"/>
      <c r="AJ380" s="81"/>
      <c r="AK380" s="81"/>
      <c r="AL380" s="81"/>
      <c r="AM380" s="81"/>
      <c r="AN380" s="81"/>
      <c r="AO380" s="81"/>
      <c r="AP380" s="81"/>
      <c r="AQ380" s="81"/>
      <c r="AR380" s="81"/>
      <c r="AS380" s="81"/>
      <c r="AT380" s="81"/>
      <c r="AU380" s="81"/>
      <c r="AV380" s="81"/>
    </row>
    <row r="381" spans="1:48" ht="12" customHeight="1" x14ac:dyDescent="0.25">
      <c r="A381" s="81"/>
      <c r="B381" s="81"/>
      <c r="C381" s="81"/>
      <c r="D381" s="81"/>
      <c r="E381" s="81"/>
      <c r="F381" s="81"/>
      <c r="G381" s="81"/>
      <c r="H381" s="90"/>
      <c r="I381" s="81"/>
      <c r="J381" s="81"/>
      <c r="K381" s="81"/>
      <c r="L381" s="81"/>
      <c r="M381" s="90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91"/>
      <c r="AE381" s="91"/>
      <c r="AF381" s="81"/>
      <c r="AG381" s="81"/>
      <c r="AH381" s="92"/>
      <c r="AI381" s="90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</row>
    <row r="382" spans="1:48" ht="12" customHeight="1" x14ac:dyDescent="0.25">
      <c r="A382" s="81"/>
      <c r="B382" s="81"/>
      <c r="C382" s="81"/>
      <c r="D382" s="81"/>
      <c r="E382" s="81"/>
      <c r="F382" s="81"/>
      <c r="G382" s="81"/>
      <c r="H382" s="90"/>
      <c r="I382" s="81"/>
      <c r="J382" s="81"/>
      <c r="K382" s="81"/>
      <c r="L382" s="81"/>
      <c r="M382" s="90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91"/>
      <c r="AE382" s="91"/>
      <c r="AF382" s="81"/>
      <c r="AG382" s="81"/>
      <c r="AH382" s="92"/>
      <c r="AI382" s="90"/>
      <c r="AJ382" s="81"/>
      <c r="AK382" s="81"/>
      <c r="AL382" s="81"/>
      <c r="AM382" s="81"/>
      <c r="AN382" s="81"/>
      <c r="AO382" s="81"/>
      <c r="AP382" s="81"/>
      <c r="AQ382" s="81"/>
      <c r="AR382" s="81"/>
      <c r="AS382" s="81"/>
      <c r="AT382" s="81"/>
      <c r="AU382" s="81"/>
      <c r="AV382" s="81"/>
    </row>
    <row r="383" spans="1:48" ht="12" customHeight="1" x14ac:dyDescent="0.25">
      <c r="A383" s="81"/>
      <c r="B383" s="81"/>
      <c r="C383" s="81"/>
      <c r="D383" s="81"/>
      <c r="E383" s="81"/>
      <c r="F383" s="81"/>
      <c r="G383" s="81"/>
      <c r="H383" s="90"/>
      <c r="I383" s="81"/>
      <c r="J383" s="81"/>
      <c r="K383" s="81"/>
      <c r="L383" s="81"/>
      <c r="M383" s="90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91"/>
      <c r="AE383" s="91"/>
      <c r="AF383" s="81"/>
      <c r="AG383" s="81"/>
      <c r="AH383" s="92"/>
      <c r="AI383" s="90"/>
      <c r="AJ383" s="81"/>
      <c r="AK383" s="81"/>
      <c r="AL383" s="81"/>
      <c r="AM383" s="81"/>
      <c r="AN383" s="81"/>
      <c r="AO383" s="81"/>
      <c r="AP383" s="81"/>
      <c r="AQ383" s="81"/>
      <c r="AR383" s="81"/>
      <c r="AS383" s="81"/>
      <c r="AT383" s="81"/>
      <c r="AU383" s="81"/>
      <c r="AV383" s="81"/>
    </row>
    <row r="384" spans="1:48" ht="12" customHeight="1" x14ac:dyDescent="0.25">
      <c r="A384" s="81"/>
      <c r="B384" s="81"/>
      <c r="C384" s="81"/>
      <c r="D384" s="81"/>
      <c r="E384" s="81"/>
      <c r="F384" s="81"/>
      <c r="G384" s="81"/>
      <c r="H384" s="90"/>
      <c r="I384" s="81"/>
      <c r="J384" s="81"/>
      <c r="K384" s="81"/>
      <c r="L384" s="81"/>
      <c r="M384" s="90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91"/>
      <c r="AE384" s="91"/>
      <c r="AF384" s="81"/>
      <c r="AG384" s="81"/>
      <c r="AH384" s="92"/>
      <c r="AI384" s="90"/>
      <c r="AJ384" s="81"/>
      <c r="AK384" s="81"/>
      <c r="AL384" s="81"/>
      <c r="AM384" s="81"/>
      <c r="AN384" s="81"/>
      <c r="AO384" s="81"/>
      <c r="AP384" s="81"/>
      <c r="AQ384" s="81"/>
      <c r="AR384" s="81"/>
      <c r="AS384" s="81"/>
      <c r="AT384" s="81"/>
      <c r="AU384" s="81"/>
      <c r="AV384" s="81"/>
    </row>
    <row r="385" spans="1:48" ht="12" customHeight="1" x14ac:dyDescent="0.25">
      <c r="A385" s="81"/>
      <c r="B385" s="81"/>
      <c r="C385" s="81"/>
      <c r="D385" s="81"/>
      <c r="E385" s="81"/>
      <c r="F385" s="81"/>
      <c r="G385" s="81"/>
      <c r="H385" s="90"/>
      <c r="I385" s="81"/>
      <c r="J385" s="81"/>
      <c r="K385" s="81"/>
      <c r="L385" s="81"/>
      <c r="M385" s="90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91"/>
      <c r="AE385" s="91"/>
      <c r="AF385" s="81"/>
      <c r="AG385" s="81"/>
      <c r="AH385" s="92"/>
      <c r="AI385" s="90"/>
      <c r="AJ385" s="81"/>
      <c r="AK385" s="81"/>
      <c r="AL385" s="81"/>
      <c r="AM385" s="81"/>
      <c r="AN385" s="81"/>
      <c r="AO385" s="81"/>
      <c r="AP385" s="81"/>
      <c r="AQ385" s="81"/>
      <c r="AR385" s="81"/>
      <c r="AS385" s="81"/>
      <c r="AT385" s="81"/>
      <c r="AU385" s="81"/>
      <c r="AV385" s="81"/>
    </row>
    <row r="386" spans="1:48" ht="12" customHeight="1" x14ac:dyDescent="0.25">
      <c r="A386" s="81"/>
      <c r="B386" s="81"/>
      <c r="C386" s="81"/>
      <c r="D386" s="81"/>
      <c r="E386" s="81"/>
      <c r="F386" s="81"/>
      <c r="G386" s="81"/>
      <c r="H386" s="90"/>
      <c r="I386" s="81"/>
      <c r="J386" s="81"/>
      <c r="K386" s="81"/>
      <c r="L386" s="81"/>
      <c r="M386" s="90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91"/>
      <c r="AE386" s="91"/>
      <c r="AF386" s="81"/>
      <c r="AG386" s="81"/>
      <c r="AH386" s="92"/>
      <c r="AI386" s="90"/>
      <c r="AJ386" s="81"/>
      <c r="AK386" s="81"/>
      <c r="AL386" s="81"/>
      <c r="AM386" s="81"/>
      <c r="AN386" s="81"/>
      <c r="AO386" s="81"/>
      <c r="AP386" s="81"/>
      <c r="AQ386" s="81"/>
      <c r="AR386" s="81"/>
      <c r="AS386" s="81"/>
      <c r="AT386" s="81"/>
      <c r="AU386" s="81"/>
      <c r="AV386" s="81"/>
    </row>
    <row r="387" spans="1:48" ht="12" customHeight="1" x14ac:dyDescent="0.25">
      <c r="A387" s="81"/>
      <c r="B387" s="81"/>
      <c r="C387" s="81"/>
      <c r="D387" s="81"/>
      <c r="E387" s="81"/>
      <c r="F387" s="81"/>
      <c r="G387" s="81"/>
      <c r="H387" s="90"/>
      <c r="I387" s="81"/>
      <c r="J387" s="81"/>
      <c r="K387" s="81"/>
      <c r="L387" s="81"/>
      <c r="M387" s="90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91"/>
      <c r="AE387" s="91"/>
      <c r="AF387" s="81"/>
      <c r="AG387" s="81"/>
      <c r="AH387" s="92"/>
      <c r="AI387" s="90"/>
      <c r="AJ387" s="81"/>
      <c r="AK387" s="81"/>
      <c r="AL387" s="81"/>
      <c r="AM387" s="81"/>
      <c r="AN387" s="81"/>
      <c r="AO387" s="81"/>
      <c r="AP387" s="81"/>
      <c r="AQ387" s="81"/>
      <c r="AR387" s="81"/>
      <c r="AS387" s="81"/>
      <c r="AT387" s="81"/>
      <c r="AU387" s="81"/>
      <c r="AV387" s="81"/>
    </row>
    <row r="388" spans="1:48" ht="12" customHeight="1" x14ac:dyDescent="0.25">
      <c r="A388" s="81"/>
      <c r="B388" s="81"/>
      <c r="C388" s="81"/>
      <c r="D388" s="81"/>
      <c r="E388" s="81"/>
      <c r="F388" s="81"/>
      <c r="G388" s="81"/>
      <c r="H388" s="90"/>
      <c r="I388" s="81"/>
      <c r="J388" s="81"/>
      <c r="K388" s="81"/>
      <c r="L388" s="81"/>
      <c r="M388" s="90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91"/>
      <c r="AE388" s="91"/>
      <c r="AF388" s="81"/>
      <c r="AG388" s="81"/>
      <c r="AH388" s="92"/>
      <c r="AI388" s="90"/>
      <c r="AJ388" s="81"/>
      <c r="AK388" s="81"/>
      <c r="AL388" s="81"/>
      <c r="AM388" s="81"/>
      <c r="AN388" s="81"/>
      <c r="AO388" s="81"/>
      <c r="AP388" s="81"/>
      <c r="AQ388" s="81"/>
      <c r="AR388" s="81"/>
      <c r="AS388" s="81"/>
      <c r="AT388" s="81"/>
      <c r="AU388" s="81"/>
      <c r="AV388" s="81"/>
    </row>
    <row r="389" spans="1:48" ht="12" customHeight="1" x14ac:dyDescent="0.25">
      <c r="A389" s="81"/>
      <c r="B389" s="81"/>
      <c r="C389" s="81"/>
      <c r="D389" s="81"/>
      <c r="E389" s="81"/>
      <c r="F389" s="81"/>
      <c r="G389" s="81"/>
      <c r="H389" s="90"/>
      <c r="I389" s="81"/>
      <c r="J389" s="81"/>
      <c r="K389" s="81"/>
      <c r="L389" s="81"/>
      <c r="M389" s="90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  <c r="AB389" s="81"/>
      <c r="AC389" s="81"/>
      <c r="AD389" s="91"/>
      <c r="AE389" s="91"/>
      <c r="AF389" s="81"/>
      <c r="AG389" s="81"/>
      <c r="AH389" s="92"/>
      <c r="AI389" s="90"/>
      <c r="AJ389" s="81"/>
      <c r="AK389" s="81"/>
      <c r="AL389" s="81"/>
      <c r="AM389" s="81"/>
      <c r="AN389" s="81"/>
      <c r="AO389" s="81"/>
      <c r="AP389" s="81"/>
      <c r="AQ389" s="81"/>
      <c r="AR389" s="81"/>
      <c r="AS389" s="81"/>
      <c r="AT389" s="81"/>
      <c r="AU389" s="81"/>
      <c r="AV389" s="81"/>
    </row>
    <row r="390" spans="1:48" ht="12" customHeight="1" x14ac:dyDescent="0.25">
      <c r="A390" s="81"/>
      <c r="B390" s="81"/>
      <c r="C390" s="81"/>
      <c r="D390" s="81"/>
      <c r="E390" s="81"/>
      <c r="F390" s="81"/>
      <c r="G390" s="81"/>
      <c r="H390" s="90"/>
      <c r="I390" s="81"/>
      <c r="J390" s="81"/>
      <c r="K390" s="81"/>
      <c r="L390" s="81"/>
      <c r="M390" s="90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  <c r="AA390" s="81"/>
      <c r="AB390" s="81"/>
      <c r="AC390" s="81"/>
      <c r="AD390" s="91"/>
      <c r="AE390" s="91"/>
      <c r="AF390" s="81"/>
      <c r="AG390" s="81"/>
      <c r="AH390" s="92"/>
      <c r="AI390" s="90"/>
      <c r="AJ390" s="81"/>
      <c r="AK390" s="81"/>
      <c r="AL390" s="81"/>
      <c r="AM390" s="81"/>
      <c r="AN390" s="81"/>
      <c r="AO390" s="81"/>
      <c r="AP390" s="81"/>
      <c r="AQ390" s="81"/>
      <c r="AR390" s="81"/>
      <c r="AS390" s="81"/>
      <c r="AT390" s="81"/>
      <c r="AU390" s="81"/>
      <c r="AV390" s="81"/>
    </row>
    <row r="391" spans="1:48" ht="12" customHeight="1" x14ac:dyDescent="0.25">
      <c r="A391" s="81"/>
      <c r="B391" s="81"/>
      <c r="C391" s="81"/>
      <c r="D391" s="81"/>
      <c r="E391" s="81"/>
      <c r="F391" s="81"/>
      <c r="G391" s="81"/>
      <c r="H391" s="90"/>
      <c r="I391" s="81"/>
      <c r="J391" s="81"/>
      <c r="K391" s="81"/>
      <c r="L391" s="81"/>
      <c r="M391" s="90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91"/>
      <c r="AE391" s="91"/>
      <c r="AF391" s="81"/>
      <c r="AG391" s="81"/>
      <c r="AH391" s="92"/>
      <c r="AI391" s="90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</row>
    <row r="392" spans="1:48" ht="12" customHeight="1" x14ac:dyDescent="0.25">
      <c r="A392" s="81"/>
      <c r="B392" s="81"/>
      <c r="C392" s="81"/>
      <c r="D392" s="81"/>
      <c r="E392" s="81"/>
      <c r="F392" s="81"/>
      <c r="G392" s="81"/>
      <c r="H392" s="90"/>
      <c r="I392" s="81"/>
      <c r="J392" s="81"/>
      <c r="K392" s="81"/>
      <c r="L392" s="81"/>
      <c r="M392" s="90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  <c r="AA392" s="81"/>
      <c r="AB392" s="81"/>
      <c r="AC392" s="81"/>
      <c r="AD392" s="91"/>
      <c r="AE392" s="91"/>
      <c r="AF392" s="81"/>
      <c r="AG392" s="81"/>
      <c r="AH392" s="92"/>
      <c r="AI392" s="90"/>
      <c r="AJ392" s="81"/>
      <c r="AK392" s="81"/>
      <c r="AL392" s="81"/>
      <c r="AM392" s="81"/>
      <c r="AN392" s="81"/>
      <c r="AO392" s="81"/>
      <c r="AP392" s="81"/>
      <c r="AQ392" s="81"/>
      <c r="AR392" s="81"/>
      <c r="AS392" s="81"/>
      <c r="AT392" s="81"/>
      <c r="AU392" s="81"/>
      <c r="AV392" s="81"/>
    </row>
    <row r="393" spans="1:48" ht="12" customHeight="1" x14ac:dyDescent="0.25">
      <c r="A393" s="81"/>
      <c r="B393" s="81"/>
      <c r="C393" s="81"/>
      <c r="D393" s="81"/>
      <c r="E393" s="81"/>
      <c r="F393" s="81"/>
      <c r="G393" s="81"/>
      <c r="H393" s="90"/>
      <c r="I393" s="81"/>
      <c r="J393" s="81"/>
      <c r="K393" s="81"/>
      <c r="L393" s="81"/>
      <c r="M393" s="90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  <c r="AA393" s="81"/>
      <c r="AB393" s="81"/>
      <c r="AC393" s="81"/>
      <c r="AD393" s="91"/>
      <c r="AE393" s="91"/>
      <c r="AF393" s="81"/>
      <c r="AG393" s="81"/>
      <c r="AH393" s="92"/>
      <c r="AI393" s="90"/>
      <c r="AJ393" s="81"/>
      <c r="AK393" s="81"/>
      <c r="AL393" s="81"/>
      <c r="AM393" s="81"/>
      <c r="AN393" s="81"/>
      <c r="AO393" s="81"/>
      <c r="AP393" s="81"/>
      <c r="AQ393" s="81"/>
      <c r="AR393" s="81"/>
      <c r="AS393" s="81"/>
      <c r="AT393" s="81"/>
      <c r="AU393" s="81"/>
      <c r="AV393" s="81"/>
    </row>
    <row r="394" spans="1:48" ht="12" customHeight="1" x14ac:dyDescent="0.25">
      <c r="A394" s="81"/>
      <c r="B394" s="81"/>
      <c r="C394" s="81"/>
      <c r="D394" s="81"/>
      <c r="E394" s="81"/>
      <c r="F394" s="81"/>
      <c r="G394" s="81"/>
      <c r="H394" s="90"/>
      <c r="I394" s="81"/>
      <c r="J394" s="81"/>
      <c r="K394" s="81"/>
      <c r="L394" s="81"/>
      <c r="M394" s="90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  <c r="AA394" s="81"/>
      <c r="AB394" s="81"/>
      <c r="AC394" s="81"/>
      <c r="AD394" s="91"/>
      <c r="AE394" s="91"/>
      <c r="AF394" s="81"/>
      <c r="AG394" s="81"/>
      <c r="AH394" s="92"/>
      <c r="AI394" s="90"/>
      <c r="AJ394" s="81"/>
      <c r="AK394" s="81"/>
      <c r="AL394" s="81"/>
      <c r="AM394" s="81"/>
      <c r="AN394" s="81"/>
      <c r="AO394" s="81"/>
      <c r="AP394" s="81"/>
      <c r="AQ394" s="81"/>
      <c r="AR394" s="81"/>
      <c r="AS394" s="81"/>
      <c r="AT394" s="81"/>
      <c r="AU394" s="81"/>
      <c r="AV394" s="81"/>
    </row>
    <row r="395" spans="1:48" ht="12" customHeight="1" x14ac:dyDescent="0.25">
      <c r="A395" s="81"/>
      <c r="B395" s="81"/>
      <c r="C395" s="81"/>
      <c r="D395" s="81"/>
      <c r="E395" s="81"/>
      <c r="F395" s="81"/>
      <c r="G395" s="81"/>
      <c r="H395" s="90"/>
      <c r="I395" s="81"/>
      <c r="J395" s="81"/>
      <c r="K395" s="81"/>
      <c r="L395" s="81"/>
      <c r="M395" s="90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  <c r="AA395" s="81"/>
      <c r="AB395" s="81"/>
      <c r="AC395" s="81"/>
      <c r="AD395" s="91"/>
      <c r="AE395" s="91"/>
      <c r="AF395" s="81"/>
      <c r="AG395" s="81"/>
      <c r="AH395" s="92"/>
      <c r="AI395" s="90"/>
      <c r="AJ395" s="81"/>
      <c r="AK395" s="81"/>
      <c r="AL395" s="81"/>
      <c r="AM395" s="81"/>
      <c r="AN395" s="81"/>
      <c r="AO395" s="81"/>
      <c r="AP395" s="81"/>
      <c r="AQ395" s="81"/>
      <c r="AR395" s="81"/>
      <c r="AS395" s="81"/>
      <c r="AT395" s="81"/>
      <c r="AU395" s="81"/>
      <c r="AV395" s="81"/>
    </row>
    <row r="396" spans="1:48" ht="12" customHeight="1" x14ac:dyDescent="0.25">
      <c r="A396" s="81"/>
      <c r="B396" s="81"/>
      <c r="C396" s="81"/>
      <c r="D396" s="81"/>
      <c r="E396" s="81"/>
      <c r="F396" s="81"/>
      <c r="G396" s="81"/>
      <c r="H396" s="90"/>
      <c r="I396" s="81"/>
      <c r="J396" s="81"/>
      <c r="K396" s="81"/>
      <c r="L396" s="81"/>
      <c r="M396" s="90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  <c r="AA396" s="81"/>
      <c r="AB396" s="81"/>
      <c r="AC396" s="81"/>
      <c r="AD396" s="91"/>
      <c r="AE396" s="91"/>
      <c r="AF396" s="81"/>
      <c r="AG396" s="81"/>
      <c r="AH396" s="92"/>
      <c r="AI396" s="90"/>
      <c r="AJ396" s="81"/>
      <c r="AK396" s="81"/>
      <c r="AL396" s="81"/>
      <c r="AM396" s="81"/>
      <c r="AN396" s="81"/>
      <c r="AO396" s="81"/>
      <c r="AP396" s="81"/>
      <c r="AQ396" s="81"/>
      <c r="AR396" s="81"/>
      <c r="AS396" s="81"/>
      <c r="AT396" s="81"/>
      <c r="AU396" s="81"/>
      <c r="AV396" s="81"/>
    </row>
    <row r="397" spans="1:48" ht="12" customHeight="1" x14ac:dyDescent="0.25">
      <c r="A397" s="81"/>
      <c r="B397" s="81"/>
      <c r="C397" s="81"/>
      <c r="D397" s="81"/>
      <c r="E397" s="81"/>
      <c r="F397" s="81"/>
      <c r="G397" s="81"/>
      <c r="H397" s="90"/>
      <c r="I397" s="81"/>
      <c r="J397" s="81"/>
      <c r="K397" s="81"/>
      <c r="L397" s="81"/>
      <c r="M397" s="90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  <c r="AA397" s="81"/>
      <c r="AB397" s="81"/>
      <c r="AC397" s="81"/>
      <c r="AD397" s="91"/>
      <c r="AE397" s="91"/>
      <c r="AF397" s="81"/>
      <c r="AG397" s="81"/>
      <c r="AH397" s="92"/>
      <c r="AI397" s="90"/>
      <c r="AJ397" s="81"/>
      <c r="AK397" s="81"/>
      <c r="AL397" s="81"/>
      <c r="AM397" s="81"/>
      <c r="AN397" s="81"/>
      <c r="AO397" s="81"/>
      <c r="AP397" s="81"/>
      <c r="AQ397" s="81"/>
      <c r="AR397" s="81"/>
      <c r="AS397" s="81"/>
      <c r="AT397" s="81"/>
      <c r="AU397" s="81"/>
      <c r="AV397" s="81"/>
    </row>
    <row r="398" spans="1:48" ht="12" customHeight="1" x14ac:dyDescent="0.25">
      <c r="A398" s="81"/>
      <c r="B398" s="81"/>
      <c r="C398" s="81"/>
      <c r="D398" s="81"/>
      <c r="E398" s="81"/>
      <c r="F398" s="81"/>
      <c r="G398" s="81"/>
      <c r="H398" s="90"/>
      <c r="I398" s="81"/>
      <c r="J398" s="81"/>
      <c r="K398" s="81"/>
      <c r="L398" s="81"/>
      <c r="M398" s="90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  <c r="AA398" s="81"/>
      <c r="AB398" s="81"/>
      <c r="AC398" s="81"/>
      <c r="AD398" s="91"/>
      <c r="AE398" s="91"/>
      <c r="AF398" s="81"/>
      <c r="AG398" s="81"/>
      <c r="AH398" s="92"/>
      <c r="AI398" s="90"/>
      <c r="AJ398" s="81"/>
      <c r="AK398" s="81"/>
      <c r="AL398" s="81"/>
      <c r="AM398" s="81"/>
      <c r="AN398" s="81"/>
      <c r="AO398" s="81"/>
      <c r="AP398" s="81"/>
      <c r="AQ398" s="81"/>
      <c r="AR398" s="81"/>
      <c r="AS398" s="81"/>
      <c r="AT398" s="81"/>
      <c r="AU398" s="81"/>
      <c r="AV398" s="81"/>
    </row>
    <row r="399" spans="1:48" ht="12" customHeight="1" x14ac:dyDescent="0.25">
      <c r="A399" s="81"/>
      <c r="B399" s="81"/>
      <c r="C399" s="81"/>
      <c r="D399" s="81"/>
      <c r="E399" s="81"/>
      <c r="F399" s="81"/>
      <c r="G399" s="81"/>
      <c r="H399" s="90"/>
      <c r="I399" s="81"/>
      <c r="J399" s="81"/>
      <c r="K399" s="81"/>
      <c r="L399" s="81"/>
      <c r="M399" s="90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  <c r="AA399" s="81"/>
      <c r="AB399" s="81"/>
      <c r="AC399" s="81"/>
      <c r="AD399" s="91"/>
      <c r="AE399" s="91"/>
      <c r="AF399" s="81"/>
      <c r="AG399" s="81"/>
      <c r="AH399" s="92"/>
      <c r="AI399" s="90"/>
      <c r="AJ399" s="81"/>
      <c r="AK399" s="81"/>
      <c r="AL399" s="81"/>
      <c r="AM399" s="81"/>
      <c r="AN399" s="81"/>
      <c r="AO399" s="81"/>
      <c r="AP399" s="81"/>
      <c r="AQ399" s="81"/>
      <c r="AR399" s="81"/>
      <c r="AS399" s="81"/>
      <c r="AT399" s="81"/>
      <c r="AU399" s="81"/>
      <c r="AV399" s="81"/>
    </row>
    <row r="400" spans="1:48" ht="12" customHeight="1" x14ac:dyDescent="0.25">
      <c r="A400" s="81"/>
      <c r="B400" s="81"/>
      <c r="C400" s="81"/>
      <c r="D400" s="81"/>
      <c r="E400" s="81"/>
      <c r="F400" s="81"/>
      <c r="G400" s="81"/>
      <c r="H400" s="90"/>
      <c r="I400" s="81"/>
      <c r="J400" s="81"/>
      <c r="K400" s="81"/>
      <c r="L400" s="81"/>
      <c r="M400" s="90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  <c r="AA400" s="81"/>
      <c r="AB400" s="81"/>
      <c r="AC400" s="81"/>
      <c r="AD400" s="91"/>
      <c r="AE400" s="91"/>
      <c r="AF400" s="81"/>
      <c r="AG400" s="81"/>
      <c r="AH400" s="92"/>
      <c r="AI400" s="90"/>
      <c r="AJ400" s="81"/>
      <c r="AK400" s="81"/>
      <c r="AL400" s="81"/>
      <c r="AM400" s="81"/>
      <c r="AN400" s="81"/>
      <c r="AO400" s="81"/>
      <c r="AP400" s="81"/>
      <c r="AQ400" s="81"/>
      <c r="AR400" s="81"/>
      <c r="AS400" s="81"/>
      <c r="AT400" s="81"/>
      <c r="AU400" s="81"/>
      <c r="AV400" s="81"/>
    </row>
    <row r="401" spans="1:48" ht="12" customHeight="1" x14ac:dyDescent="0.25">
      <c r="A401" s="81"/>
      <c r="B401" s="81"/>
      <c r="C401" s="81"/>
      <c r="D401" s="81"/>
      <c r="E401" s="81"/>
      <c r="F401" s="81"/>
      <c r="G401" s="81"/>
      <c r="H401" s="90"/>
      <c r="I401" s="81"/>
      <c r="J401" s="81"/>
      <c r="K401" s="81"/>
      <c r="L401" s="81"/>
      <c r="M401" s="90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91"/>
      <c r="AE401" s="91"/>
      <c r="AF401" s="81"/>
      <c r="AG401" s="81"/>
      <c r="AH401" s="92"/>
      <c r="AI401" s="90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</row>
    <row r="402" spans="1:48" ht="12" customHeight="1" x14ac:dyDescent="0.25">
      <c r="A402" s="81"/>
      <c r="B402" s="81"/>
      <c r="C402" s="81"/>
      <c r="D402" s="81"/>
      <c r="E402" s="81"/>
      <c r="F402" s="81"/>
      <c r="G402" s="81"/>
      <c r="H402" s="90"/>
      <c r="I402" s="81"/>
      <c r="J402" s="81"/>
      <c r="K402" s="81"/>
      <c r="L402" s="81"/>
      <c r="M402" s="90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  <c r="AA402" s="81"/>
      <c r="AB402" s="81"/>
      <c r="AC402" s="81"/>
      <c r="AD402" s="91"/>
      <c r="AE402" s="91"/>
      <c r="AF402" s="81"/>
      <c r="AG402" s="81"/>
      <c r="AH402" s="92"/>
      <c r="AI402" s="90"/>
      <c r="AJ402" s="81"/>
      <c r="AK402" s="81"/>
      <c r="AL402" s="81"/>
      <c r="AM402" s="81"/>
      <c r="AN402" s="81"/>
      <c r="AO402" s="81"/>
      <c r="AP402" s="81"/>
      <c r="AQ402" s="81"/>
      <c r="AR402" s="81"/>
      <c r="AS402" s="81"/>
      <c r="AT402" s="81"/>
      <c r="AU402" s="81"/>
      <c r="AV402" s="81"/>
    </row>
    <row r="403" spans="1:48" ht="12" customHeight="1" x14ac:dyDescent="0.25">
      <c r="A403" s="81"/>
      <c r="B403" s="81"/>
      <c r="C403" s="81"/>
      <c r="D403" s="81"/>
      <c r="E403" s="81"/>
      <c r="F403" s="81"/>
      <c r="G403" s="81"/>
      <c r="H403" s="90"/>
      <c r="I403" s="81"/>
      <c r="J403" s="81"/>
      <c r="K403" s="81"/>
      <c r="L403" s="81"/>
      <c r="M403" s="90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  <c r="AA403" s="81"/>
      <c r="AB403" s="81"/>
      <c r="AC403" s="81"/>
      <c r="AD403" s="91"/>
      <c r="AE403" s="91"/>
      <c r="AF403" s="81"/>
      <c r="AG403" s="81"/>
      <c r="AH403" s="92"/>
      <c r="AI403" s="90"/>
      <c r="AJ403" s="81"/>
      <c r="AK403" s="81"/>
      <c r="AL403" s="81"/>
      <c r="AM403" s="81"/>
      <c r="AN403" s="81"/>
      <c r="AO403" s="81"/>
      <c r="AP403" s="81"/>
      <c r="AQ403" s="81"/>
      <c r="AR403" s="81"/>
      <c r="AS403" s="81"/>
      <c r="AT403" s="81"/>
      <c r="AU403" s="81"/>
      <c r="AV403" s="81"/>
    </row>
    <row r="404" spans="1:48" ht="12" customHeight="1" x14ac:dyDescent="0.25">
      <c r="A404" s="81"/>
      <c r="B404" s="81"/>
      <c r="C404" s="81"/>
      <c r="D404" s="81"/>
      <c r="E404" s="81"/>
      <c r="F404" s="81"/>
      <c r="G404" s="81"/>
      <c r="H404" s="90"/>
      <c r="I404" s="81"/>
      <c r="J404" s="81"/>
      <c r="K404" s="81"/>
      <c r="L404" s="81"/>
      <c r="M404" s="90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  <c r="AA404" s="81"/>
      <c r="AB404" s="81"/>
      <c r="AC404" s="81"/>
      <c r="AD404" s="91"/>
      <c r="AE404" s="91"/>
      <c r="AF404" s="81"/>
      <c r="AG404" s="81"/>
      <c r="AH404" s="92"/>
      <c r="AI404" s="90"/>
      <c r="AJ404" s="81"/>
      <c r="AK404" s="81"/>
      <c r="AL404" s="81"/>
      <c r="AM404" s="81"/>
      <c r="AN404" s="81"/>
      <c r="AO404" s="81"/>
      <c r="AP404" s="81"/>
      <c r="AQ404" s="81"/>
      <c r="AR404" s="81"/>
      <c r="AS404" s="81"/>
      <c r="AT404" s="81"/>
      <c r="AU404" s="81"/>
      <c r="AV404" s="81"/>
    </row>
    <row r="405" spans="1:48" ht="12" customHeight="1" x14ac:dyDescent="0.25">
      <c r="A405" s="81"/>
      <c r="B405" s="81"/>
      <c r="C405" s="81"/>
      <c r="D405" s="81"/>
      <c r="E405" s="81"/>
      <c r="F405" s="81"/>
      <c r="G405" s="81"/>
      <c r="H405" s="90"/>
      <c r="I405" s="81"/>
      <c r="J405" s="81"/>
      <c r="K405" s="81"/>
      <c r="L405" s="81"/>
      <c r="M405" s="90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  <c r="AA405" s="81"/>
      <c r="AB405" s="81"/>
      <c r="AC405" s="81"/>
      <c r="AD405" s="91"/>
      <c r="AE405" s="91"/>
      <c r="AF405" s="81"/>
      <c r="AG405" s="81"/>
      <c r="AH405" s="92"/>
      <c r="AI405" s="90"/>
      <c r="AJ405" s="81"/>
      <c r="AK405" s="81"/>
      <c r="AL405" s="81"/>
      <c r="AM405" s="81"/>
      <c r="AN405" s="81"/>
      <c r="AO405" s="81"/>
      <c r="AP405" s="81"/>
      <c r="AQ405" s="81"/>
      <c r="AR405" s="81"/>
      <c r="AS405" s="81"/>
      <c r="AT405" s="81"/>
      <c r="AU405" s="81"/>
      <c r="AV405" s="81"/>
    </row>
    <row r="406" spans="1:48" ht="12" customHeight="1" x14ac:dyDescent="0.25">
      <c r="A406" s="81"/>
      <c r="B406" s="81"/>
      <c r="C406" s="81"/>
      <c r="D406" s="81"/>
      <c r="E406" s="81"/>
      <c r="F406" s="81"/>
      <c r="G406" s="81"/>
      <c r="H406" s="90"/>
      <c r="I406" s="81"/>
      <c r="J406" s="81"/>
      <c r="K406" s="81"/>
      <c r="L406" s="81"/>
      <c r="M406" s="90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  <c r="AA406" s="81"/>
      <c r="AB406" s="81"/>
      <c r="AC406" s="81"/>
      <c r="AD406" s="91"/>
      <c r="AE406" s="91"/>
      <c r="AF406" s="81"/>
      <c r="AG406" s="81"/>
      <c r="AH406" s="92"/>
      <c r="AI406" s="90"/>
      <c r="AJ406" s="81"/>
      <c r="AK406" s="81"/>
      <c r="AL406" s="81"/>
      <c r="AM406" s="81"/>
      <c r="AN406" s="81"/>
      <c r="AO406" s="81"/>
      <c r="AP406" s="81"/>
      <c r="AQ406" s="81"/>
      <c r="AR406" s="81"/>
      <c r="AS406" s="81"/>
      <c r="AT406" s="81"/>
      <c r="AU406" s="81"/>
      <c r="AV406" s="81"/>
    </row>
    <row r="407" spans="1:48" ht="12" customHeight="1" x14ac:dyDescent="0.25">
      <c r="A407" s="81"/>
      <c r="B407" s="81"/>
      <c r="C407" s="81"/>
      <c r="D407" s="81"/>
      <c r="E407" s="81"/>
      <c r="F407" s="81"/>
      <c r="G407" s="81"/>
      <c r="H407" s="90"/>
      <c r="I407" s="81"/>
      <c r="J407" s="81"/>
      <c r="K407" s="81"/>
      <c r="L407" s="81"/>
      <c r="M407" s="90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  <c r="AA407" s="81"/>
      <c r="AB407" s="81"/>
      <c r="AC407" s="81"/>
      <c r="AD407" s="91"/>
      <c r="AE407" s="91"/>
      <c r="AF407" s="81"/>
      <c r="AG407" s="81"/>
      <c r="AH407" s="92"/>
      <c r="AI407" s="90"/>
      <c r="AJ407" s="81"/>
      <c r="AK407" s="81"/>
      <c r="AL407" s="81"/>
      <c r="AM407" s="81"/>
      <c r="AN407" s="81"/>
      <c r="AO407" s="81"/>
      <c r="AP407" s="81"/>
      <c r="AQ407" s="81"/>
      <c r="AR407" s="81"/>
      <c r="AS407" s="81"/>
      <c r="AT407" s="81"/>
      <c r="AU407" s="81"/>
      <c r="AV407" s="81"/>
    </row>
    <row r="408" spans="1:48" ht="12" customHeight="1" x14ac:dyDescent="0.25">
      <c r="A408" s="81"/>
      <c r="B408" s="81"/>
      <c r="C408" s="81"/>
      <c r="D408" s="81"/>
      <c r="E408" s="81"/>
      <c r="F408" s="81"/>
      <c r="G408" s="81"/>
      <c r="H408" s="90"/>
      <c r="I408" s="81"/>
      <c r="J408" s="81"/>
      <c r="K408" s="81"/>
      <c r="L408" s="81"/>
      <c r="M408" s="90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  <c r="AA408" s="81"/>
      <c r="AB408" s="81"/>
      <c r="AC408" s="81"/>
      <c r="AD408" s="91"/>
      <c r="AE408" s="91"/>
      <c r="AF408" s="81"/>
      <c r="AG408" s="81"/>
      <c r="AH408" s="92"/>
      <c r="AI408" s="90"/>
      <c r="AJ408" s="81"/>
      <c r="AK408" s="81"/>
      <c r="AL408" s="81"/>
      <c r="AM408" s="81"/>
      <c r="AN408" s="81"/>
      <c r="AO408" s="81"/>
      <c r="AP408" s="81"/>
      <c r="AQ408" s="81"/>
      <c r="AR408" s="81"/>
      <c r="AS408" s="81"/>
      <c r="AT408" s="81"/>
      <c r="AU408" s="81"/>
      <c r="AV408" s="81"/>
    </row>
    <row r="409" spans="1:48" ht="12" customHeight="1" x14ac:dyDescent="0.25">
      <c r="A409" s="81"/>
      <c r="B409" s="81"/>
      <c r="C409" s="81"/>
      <c r="D409" s="81"/>
      <c r="E409" s="81"/>
      <c r="F409" s="81"/>
      <c r="G409" s="81"/>
      <c r="H409" s="90"/>
      <c r="I409" s="81"/>
      <c r="J409" s="81"/>
      <c r="K409" s="81"/>
      <c r="L409" s="81"/>
      <c r="M409" s="90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  <c r="AA409" s="81"/>
      <c r="AB409" s="81"/>
      <c r="AC409" s="81"/>
      <c r="AD409" s="91"/>
      <c r="AE409" s="91"/>
      <c r="AF409" s="81"/>
      <c r="AG409" s="81"/>
      <c r="AH409" s="92"/>
      <c r="AI409" s="90"/>
      <c r="AJ409" s="81"/>
      <c r="AK409" s="81"/>
      <c r="AL409" s="81"/>
      <c r="AM409" s="81"/>
      <c r="AN409" s="81"/>
      <c r="AO409" s="81"/>
      <c r="AP409" s="81"/>
      <c r="AQ409" s="81"/>
      <c r="AR409" s="81"/>
      <c r="AS409" s="81"/>
      <c r="AT409" s="81"/>
      <c r="AU409" s="81"/>
      <c r="AV409" s="81"/>
    </row>
    <row r="410" spans="1:48" ht="12" customHeight="1" x14ac:dyDescent="0.25">
      <c r="A410" s="81"/>
      <c r="B410" s="81"/>
      <c r="C410" s="81"/>
      <c r="D410" s="81"/>
      <c r="E410" s="81"/>
      <c r="F410" s="81"/>
      <c r="G410" s="81"/>
      <c r="H410" s="90"/>
      <c r="I410" s="81"/>
      <c r="J410" s="81"/>
      <c r="K410" s="81"/>
      <c r="L410" s="81"/>
      <c r="M410" s="90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B410" s="81"/>
      <c r="AC410" s="81"/>
      <c r="AD410" s="91"/>
      <c r="AE410" s="91"/>
      <c r="AF410" s="81"/>
      <c r="AG410" s="81"/>
      <c r="AH410" s="92"/>
      <c r="AI410" s="90"/>
      <c r="AJ410" s="81"/>
      <c r="AK410" s="81"/>
      <c r="AL410" s="81"/>
      <c r="AM410" s="81"/>
      <c r="AN410" s="81"/>
      <c r="AO410" s="81"/>
      <c r="AP410" s="81"/>
      <c r="AQ410" s="81"/>
      <c r="AR410" s="81"/>
      <c r="AS410" s="81"/>
      <c r="AT410" s="81"/>
      <c r="AU410" s="81"/>
      <c r="AV410" s="81"/>
    </row>
    <row r="411" spans="1:48" ht="12" customHeight="1" x14ac:dyDescent="0.25">
      <c r="A411" s="81"/>
      <c r="B411" s="81"/>
      <c r="C411" s="81"/>
      <c r="D411" s="81"/>
      <c r="E411" s="81"/>
      <c r="F411" s="81"/>
      <c r="G411" s="81"/>
      <c r="H411" s="90"/>
      <c r="I411" s="81"/>
      <c r="J411" s="81"/>
      <c r="K411" s="81"/>
      <c r="L411" s="81"/>
      <c r="M411" s="90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91"/>
      <c r="AE411" s="91"/>
      <c r="AF411" s="81"/>
      <c r="AG411" s="81"/>
      <c r="AH411" s="92"/>
      <c r="AI411" s="90"/>
      <c r="AJ411" s="81"/>
      <c r="AK411" s="81"/>
      <c r="AL411" s="81"/>
      <c r="AM411" s="81"/>
      <c r="AN411" s="81"/>
      <c r="AO411" s="81"/>
      <c r="AP411" s="81"/>
      <c r="AQ411" s="81"/>
      <c r="AR411" s="81"/>
      <c r="AS411" s="81"/>
      <c r="AT411" s="81"/>
      <c r="AU411" s="81"/>
      <c r="AV411" s="81"/>
    </row>
    <row r="412" spans="1:48" ht="12" customHeight="1" x14ac:dyDescent="0.25">
      <c r="A412" s="81"/>
      <c r="B412" s="81"/>
      <c r="C412" s="81"/>
      <c r="D412" s="81"/>
      <c r="E412" s="81"/>
      <c r="F412" s="81"/>
      <c r="G412" s="81"/>
      <c r="H412" s="90"/>
      <c r="I412" s="81"/>
      <c r="J412" s="81"/>
      <c r="K412" s="81"/>
      <c r="L412" s="81"/>
      <c r="M412" s="90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91"/>
      <c r="AE412" s="91"/>
      <c r="AF412" s="81"/>
      <c r="AG412" s="81"/>
      <c r="AH412" s="92"/>
      <c r="AI412" s="90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</row>
    <row r="413" spans="1:48" ht="12" customHeight="1" x14ac:dyDescent="0.25">
      <c r="A413" s="81"/>
      <c r="B413" s="81"/>
      <c r="C413" s="81"/>
      <c r="D413" s="81"/>
      <c r="E413" s="81"/>
      <c r="F413" s="81"/>
      <c r="G413" s="81"/>
      <c r="H413" s="90"/>
      <c r="I413" s="81"/>
      <c r="J413" s="81"/>
      <c r="K413" s="81"/>
      <c r="L413" s="81"/>
      <c r="M413" s="90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  <c r="AA413" s="81"/>
      <c r="AB413" s="81"/>
      <c r="AC413" s="81"/>
      <c r="AD413" s="91"/>
      <c r="AE413" s="91"/>
      <c r="AF413" s="81"/>
      <c r="AG413" s="81"/>
      <c r="AH413" s="92"/>
      <c r="AI413" s="90"/>
      <c r="AJ413" s="81"/>
      <c r="AK413" s="81"/>
      <c r="AL413" s="81"/>
      <c r="AM413" s="81"/>
      <c r="AN413" s="81"/>
      <c r="AO413" s="81"/>
      <c r="AP413" s="81"/>
      <c r="AQ413" s="81"/>
      <c r="AR413" s="81"/>
      <c r="AS413" s="81"/>
      <c r="AT413" s="81"/>
      <c r="AU413" s="81"/>
      <c r="AV413" s="81"/>
    </row>
    <row r="414" spans="1:48" ht="12" customHeight="1" x14ac:dyDescent="0.25">
      <c r="A414" s="81"/>
      <c r="B414" s="81"/>
      <c r="C414" s="81"/>
      <c r="D414" s="81"/>
      <c r="E414" s="81"/>
      <c r="F414" s="81"/>
      <c r="G414" s="81"/>
      <c r="H414" s="90"/>
      <c r="I414" s="81"/>
      <c r="J414" s="81"/>
      <c r="K414" s="81"/>
      <c r="L414" s="81"/>
      <c r="M414" s="90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  <c r="AA414" s="81"/>
      <c r="AB414" s="81"/>
      <c r="AC414" s="81"/>
      <c r="AD414" s="91"/>
      <c r="AE414" s="91"/>
      <c r="AF414" s="81"/>
      <c r="AG414" s="81"/>
      <c r="AH414" s="92"/>
      <c r="AI414" s="90"/>
      <c r="AJ414" s="81"/>
      <c r="AK414" s="81"/>
      <c r="AL414" s="81"/>
      <c r="AM414" s="81"/>
      <c r="AN414" s="81"/>
      <c r="AO414" s="81"/>
      <c r="AP414" s="81"/>
      <c r="AQ414" s="81"/>
      <c r="AR414" s="81"/>
      <c r="AS414" s="81"/>
      <c r="AT414" s="81"/>
      <c r="AU414" s="81"/>
      <c r="AV414" s="81"/>
    </row>
    <row r="415" spans="1:48" ht="12" customHeight="1" x14ac:dyDescent="0.25">
      <c r="A415" s="81"/>
      <c r="B415" s="81"/>
      <c r="C415" s="81"/>
      <c r="D415" s="81"/>
      <c r="E415" s="81"/>
      <c r="F415" s="81"/>
      <c r="G415" s="81"/>
      <c r="H415" s="90"/>
      <c r="I415" s="81"/>
      <c r="J415" s="81"/>
      <c r="K415" s="81"/>
      <c r="L415" s="81"/>
      <c r="M415" s="90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  <c r="AA415" s="81"/>
      <c r="AB415" s="81"/>
      <c r="AC415" s="81"/>
      <c r="AD415" s="91"/>
      <c r="AE415" s="91"/>
      <c r="AF415" s="81"/>
      <c r="AG415" s="81"/>
      <c r="AH415" s="92"/>
      <c r="AI415" s="90"/>
      <c r="AJ415" s="81"/>
      <c r="AK415" s="81"/>
      <c r="AL415" s="81"/>
      <c r="AM415" s="81"/>
      <c r="AN415" s="81"/>
      <c r="AO415" s="81"/>
      <c r="AP415" s="81"/>
      <c r="AQ415" s="81"/>
      <c r="AR415" s="81"/>
      <c r="AS415" s="81"/>
      <c r="AT415" s="81"/>
      <c r="AU415" s="81"/>
      <c r="AV415" s="81"/>
    </row>
    <row r="416" spans="1:48" ht="12" customHeight="1" x14ac:dyDescent="0.25">
      <c r="A416" s="81"/>
      <c r="B416" s="81"/>
      <c r="C416" s="81"/>
      <c r="D416" s="81"/>
      <c r="E416" s="81"/>
      <c r="F416" s="81"/>
      <c r="G416" s="81"/>
      <c r="H416" s="90"/>
      <c r="I416" s="81"/>
      <c r="J416" s="81"/>
      <c r="K416" s="81"/>
      <c r="L416" s="81"/>
      <c r="M416" s="90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  <c r="AA416" s="81"/>
      <c r="AB416" s="81"/>
      <c r="AC416" s="81"/>
      <c r="AD416" s="91"/>
      <c r="AE416" s="91"/>
      <c r="AF416" s="81"/>
      <c r="AG416" s="81"/>
      <c r="AH416" s="92"/>
      <c r="AI416" s="90"/>
      <c r="AJ416" s="81"/>
      <c r="AK416" s="81"/>
      <c r="AL416" s="81"/>
      <c r="AM416" s="81"/>
      <c r="AN416" s="81"/>
      <c r="AO416" s="81"/>
      <c r="AP416" s="81"/>
      <c r="AQ416" s="81"/>
      <c r="AR416" s="81"/>
      <c r="AS416" s="81"/>
      <c r="AT416" s="81"/>
      <c r="AU416" s="81"/>
      <c r="AV416" s="81"/>
    </row>
    <row r="417" spans="1:48" ht="12" customHeight="1" x14ac:dyDescent="0.25">
      <c r="A417" s="81"/>
      <c r="B417" s="81"/>
      <c r="C417" s="81"/>
      <c r="D417" s="81"/>
      <c r="E417" s="81"/>
      <c r="F417" s="81"/>
      <c r="G417" s="81"/>
      <c r="H417" s="90"/>
      <c r="I417" s="81"/>
      <c r="J417" s="81"/>
      <c r="K417" s="81"/>
      <c r="L417" s="81"/>
      <c r="M417" s="90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  <c r="AA417" s="81"/>
      <c r="AB417" s="81"/>
      <c r="AC417" s="81"/>
      <c r="AD417" s="91"/>
      <c r="AE417" s="91"/>
      <c r="AF417" s="81"/>
      <c r="AG417" s="81"/>
      <c r="AH417" s="92"/>
      <c r="AI417" s="90"/>
      <c r="AJ417" s="81"/>
      <c r="AK417" s="81"/>
      <c r="AL417" s="81"/>
      <c r="AM417" s="81"/>
      <c r="AN417" s="81"/>
      <c r="AO417" s="81"/>
      <c r="AP417" s="81"/>
      <c r="AQ417" s="81"/>
      <c r="AR417" s="81"/>
      <c r="AS417" s="81"/>
      <c r="AT417" s="81"/>
      <c r="AU417" s="81"/>
      <c r="AV417" s="81"/>
    </row>
    <row r="418" spans="1:48" ht="12" customHeight="1" x14ac:dyDescent="0.25">
      <c r="A418" s="81"/>
      <c r="B418" s="81"/>
      <c r="C418" s="81"/>
      <c r="D418" s="81"/>
      <c r="E418" s="81"/>
      <c r="F418" s="81"/>
      <c r="G418" s="81"/>
      <c r="H418" s="90"/>
      <c r="I418" s="81"/>
      <c r="J418" s="81"/>
      <c r="K418" s="81"/>
      <c r="L418" s="81"/>
      <c r="M418" s="90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  <c r="AA418" s="81"/>
      <c r="AB418" s="81"/>
      <c r="AC418" s="81"/>
      <c r="AD418" s="91"/>
      <c r="AE418" s="91"/>
      <c r="AF418" s="81"/>
      <c r="AG418" s="81"/>
      <c r="AH418" s="92"/>
      <c r="AI418" s="90"/>
      <c r="AJ418" s="81"/>
      <c r="AK418" s="81"/>
      <c r="AL418" s="81"/>
      <c r="AM418" s="81"/>
      <c r="AN418" s="81"/>
      <c r="AO418" s="81"/>
      <c r="AP418" s="81"/>
      <c r="AQ418" s="81"/>
      <c r="AR418" s="81"/>
      <c r="AS418" s="81"/>
      <c r="AT418" s="81"/>
      <c r="AU418" s="81"/>
      <c r="AV418" s="81"/>
    </row>
    <row r="419" spans="1:48" ht="12" customHeight="1" x14ac:dyDescent="0.25">
      <c r="A419" s="81"/>
      <c r="B419" s="81"/>
      <c r="C419" s="81"/>
      <c r="D419" s="81"/>
      <c r="E419" s="81"/>
      <c r="F419" s="81"/>
      <c r="G419" s="81"/>
      <c r="H419" s="90"/>
      <c r="I419" s="81"/>
      <c r="J419" s="81"/>
      <c r="K419" s="81"/>
      <c r="L419" s="81"/>
      <c r="M419" s="90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  <c r="AA419" s="81"/>
      <c r="AB419" s="81"/>
      <c r="AC419" s="81"/>
      <c r="AD419" s="91"/>
      <c r="AE419" s="91"/>
      <c r="AF419" s="81"/>
      <c r="AG419" s="81"/>
      <c r="AH419" s="92"/>
      <c r="AI419" s="90"/>
      <c r="AJ419" s="81"/>
      <c r="AK419" s="81"/>
      <c r="AL419" s="81"/>
      <c r="AM419" s="81"/>
      <c r="AN419" s="81"/>
      <c r="AO419" s="81"/>
      <c r="AP419" s="81"/>
      <c r="AQ419" s="81"/>
      <c r="AR419" s="81"/>
      <c r="AS419" s="81"/>
      <c r="AT419" s="81"/>
      <c r="AU419" s="81"/>
      <c r="AV419" s="81"/>
    </row>
    <row r="420" spans="1:48" ht="12" customHeight="1" x14ac:dyDescent="0.25">
      <c r="A420" s="81"/>
      <c r="B420" s="81"/>
      <c r="C420" s="81"/>
      <c r="D420" s="81"/>
      <c r="E420" s="81"/>
      <c r="F420" s="81"/>
      <c r="G420" s="81"/>
      <c r="H420" s="90"/>
      <c r="I420" s="81"/>
      <c r="J420" s="81"/>
      <c r="K420" s="81"/>
      <c r="L420" s="81"/>
      <c r="M420" s="90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  <c r="AA420" s="81"/>
      <c r="AB420" s="81"/>
      <c r="AC420" s="81"/>
      <c r="AD420" s="91"/>
      <c r="AE420" s="91"/>
      <c r="AF420" s="81"/>
      <c r="AG420" s="81"/>
      <c r="AH420" s="92"/>
      <c r="AI420" s="90"/>
      <c r="AJ420" s="81"/>
      <c r="AK420" s="81"/>
      <c r="AL420" s="81"/>
      <c r="AM420" s="81"/>
      <c r="AN420" s="81"/>
      <c r="AO420" s="81"/>
      <c r="AP420" s="81"/>
      <c r="AQ420" s="81"/>
      <c r="AR420" s="81"/>
      <c r="AS420" s="81"/>
      <c r="AT420" s="81"/>
      <c r="AU420" s="81"/>
      <c r="AV420" s="81"/>
    </row>
    <row r="421" spans="1:48" ht="12" customHeight="1" x14ac:dyDescent="0.25">
      <c r="A421" s="81"/>
      <c r="B421" s="81"/>
      <c r="C421" s="81"/>
      <c r="D421" s="81"/>
      <c r="E421" s="81"/>
      <c r="F421" s="81"/>
      <c r="G421" s="81"/>
      <c r="H421" s="90"/>
      <c r="I421" s="81"/>
      <c r="J421" s="81"/>
      <c r="K421" s="81"/>
      <c r="L421" s="81"/>
      <c r="M421" s="90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  <c r="AA421" s="81"/>
      <c r="AB421" s="81"/>
      <c r="AC421" s="81"/>
      <c r="AD421" s="91"/>
      <c r="AE421" s="91"/>
      <c r="AF421" s="81"/>
      <c r="AG421" s="81"/>
      <c r="AH421" s="92"/>
      <c r="AI421" s="90"/>
      <c r="AJ421" s="81"/>
      <c r="AK421" s="81"/>
      <c r="AL421" s="81"/>
      <c r="AM421" s="81"/>
      <c r="AN421" s="81"/>
      <c r="AO421" s="81"/>
      <c r="AP421" s="81"/>
      <c r="AQ421" s="81"/>
      <c r="AR421" s="81"/>
      <c r="AS421" s="81"/>
      <c r="AT421" s="81"/>
      <c r="AU421" s="81"/>
      <c r="AV421" s="81"/>
    </row>
    <row r="422" spans="1:48" ht="12" customHeight="1" x14ac:dyDescent="0.25">
      <c r="A422" s="81"/>
      <c r="B422" s="81"/>
      <c r="C422" s="81"/>
      <c r="D422" s="81"/>
      <c r="E422" s="81"/>
      <c r="F422" s="81"/>
      <c r="G422" s="81"/>
      <c r="H422" s="90"/>
      <c r="I422" s="81"/>
      <c r="J422" s="81"/>
      <c r="K422" s="81"/>
      <c r="L422" s="81"/>
      <c r="M422" s="90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91"/>
      <c r="AE422" s="91"/>
      <c r="AF422" s="81"/>
      <c r="AG422" s="81"/>
      <c r="AH422" s="92"/>
      <c r="AI422" s="90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</row>
    <row r="423" spans="1:48" ht="12" customHeight="1" x14ac:dyDescent="0.25">
      <c r="A423" s="81"/>
      <c r="B423" s="81"/>
      <c r="C423" s="81"/>
      <c r="D423" s="81"/>
      <c r="E423" s="81"/>
      <c r="F423" s="81"/>
      <c r="G423" s="81"/>
      <c r="H423" s="90"/>
      <c r="I423" s="81"/>
      <c r="J423" s="81"/>
      <c r="K423" s="81"/>
      <c r="L423" s="81"/>
      <c r="M423" s="90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91"/>
      <c r="AE423" s="91"/>
      <c r="AF423" s="81"/>
      <c r="AG423" s="81"/>
      <c r="AH423" s="92"/>
      <c r="AI423" s="90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</row>
    <row r="424" spans="1:48" ht="12" customHeight="1" x14ac:dyDescent="0.25">
      <c r="A424" s="81"/>
      <c r="B424" s="81"/>
      <c r="C424" s="81"/>
      <c r="D424" s="81"/>
      <c r="E424" s="81"/>
      <c r="F424" s="81"/>
      <c r="G424" s="81"/>
      <c r="H424" s="90"/>
      <c r="I424" s="81"/>
      <c r="J424" s="81"/>
      <c r="K424" s="81"/>
      <c r="L424" s="81"/>
      <c r="M424" s="90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91"/>
      <c r="AE424" s="91"/>
      <c r="AF424" s="81"/>
      <c r="AG424" s="81"/>
      <c r="AH424" s="92"/>
      <c r="AI424" s="90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</row>
    <row r="425" spans="1:48" ht="12" customHeight="1" x14ac:dyDescent="0.25">
      <c r="A425" s="81"/>
      <c r="B425" s="81"/>
      <c r="C425" s="81"/>
      <c r="D425" s="81"/>
      <c r="E425" s="81"/>
      <c r="F425" s="81"/>
      <c r="G425" s="81"/>
      <c r="H425" s="90"/>
      <c r="I425" s="81"/>
      <c r="J425" s="81"/>
      <c r="K425" s="81"/>
      <c r="L425" s="81"/>
      <c r="M425" s="90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91"/>
      <c r="AE425" s="91"/>
      <c r="AF425" s="81"/>
      <c r="AG425" s="81"/>
      <c r="AH425" s="92"/>
      <c r="AI425" s="90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</row>
    <row r="426" spans="1:48" ht="12" customHeight="1" x14ac:dyDescent="0.25">
      <c r="A426" s="81"/>
      <c r="B426" s="81"/>
      <c r="C426" s="81"/>
      <c r="D426" s="81"/>
      <c r="E426" s="81"/>
      <c r="F426" s="81"/>
      <c r="G426" s="81"/>
      <c r="H426" s="90"/>
      <c r="I426" s="81"/>
      <c r="J426" s="81"/>
      <c r="K426" s="81"/>
      <c r="L426" s="81"/>
      <c r="M426" s="90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91"/>
      <c r="AE426" s="91"/>
      <c r="AF426" s="81"/>
      <c r="AG426" s="81"/>
      <c r="AH426" s="92"/>
      <c r="AI426" s="90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</row>
    <row r="427" spans="1:48" ht="12" customHeight="1" x14ac:dyDescent="0.25">
      <c r="A427" s="81"/>
      <c r="B427" s="81"/>
      <c r="C427" s="81"/>
      <c r="D427" s="81"/>
      <c r="E427" s="81"/>
      <c r="F427" s="81"/>
      <c r="G427" s="81"/>
      <c r="H427" s="90"/>
      <c r="I427" s="81"/>
      <c r="J427" s="81"/>
      <c r="K427" s="81"/>
      <c r="L427" s="81"/>
      <c r="M427" s="90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91"/>
      <c r="AE427" s="91"/>
      <c r="AF427" s="81"/>
      <c r="AG427" s="81"/>
      <c r="AH427" s="92"/>
      <c r="AI427" s="90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</row>
    <row r="428" spans="1:48" ht="12" customHeight="1" x14ac:dyDescent="0.25">
      <c r="A428" s="81"/>
      <c r="B428" s="81"/>
      <c r="C428" s="81"/>
      <c r="D428" s="81"/>
      <c r="E428" s="81"/>
      <c r="F428" s="81"/>
      <c r="G428" s="81"/>
      <c r="H428" s="90"/>
      <c r="I428" s="81"/>
      <c r="J428" s="81"/>
      <c r="K428" s="81"/>
      <c r="L428" s="81"/>
      <c r="M428" s="90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91"/>
      <c r="AE428" s="91"/>
      <c r="AF428" s="81"/>
      <c r="AG428" s="81"/>
      <c r="AH428" s="92"/>
      <c r="AI428" s="90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</row>
    <row r="429" spans="1:48" ht="12" customHeight="1" x14ac:dyDescent="0.25">
      <c r="A429" s="81"/>
      <c r="B429" s="81"/>
      <c r="C429" s="81"/>
      <c r="D429" s="81"/>
      <c r="E429" s="81"/>
      <c r="F429" s="81"/>
      <c r="G429" s="81"/>
      <c r="H429" s="90"/>
      <c r="I429" s="81"/>
      <c r="J429" s="81"/>
      <c r="K429" s="81"/>
      <c r="L429" s="81"/>
      <c r="M429" s="90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91"/>
      <c r="AE429" s="91"/>
      <c r="AF429" s="81"/>
      <c r="AG429" s="81"/>
      <c r="AH429" s="92"/>
      <c r="AI429" s="90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</row>
    <row r="430" spans="1:48" ht="12" customHeight="1" x14ac:dyDescent="0.25">
      <c r="A430" s="81"/>
      <c r="B430" s="81"/>
      <c r="C430" s="81"/>
      <c r="D430" s="81"/>
      <c r="E430" s="81"/>
      <c r="F430" s="81"/>
      <c r="G430" s="81"/>
      <c r="H430" s="90"/>
      <c r="I430" s="81"/>
      <c r="J430" s="81"/>
      <c r="K430" s="81"/>
      <c r="L430" s="81"/>
      <c r="M430" s="90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91"/>
      <c r="AE430" s="91"/>
      <c r="AF430" s="81"/>
      <c r="AG430" s="81"/>
      <c r="AH430" s="92"/>
      <c r="AI430" s="90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</row>
    <row r="431" spans="1:48" ht="12" customHeight="1" x14ac:dyDescent="0.25">
      <c r="A431" s="81"/>
      <c r="B431" s="81"/>
      <c r="C431" s="81"/>
      <c r="D431" s="81"/>
      <c r="E431" s="81"/>
      <c r="F431" s="81"/>
      <c r="G431" s="81"/>
      <c r="H431" s="90"/>
      <c r="I431" s="81"/>
      <c r="J431" s="81"/>
      <c r="K431" s="81"/>
      <c r="L431" s="81"/>
      <c r="M431" s="90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91"/>
      <c r="AE431" s="91"/>
      <c r="AF431" s="81"/>
      <c r="AG431" s="81"/>
      <c r="AH431" s="92"/>
      <c r="AI431" s="90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</row>
    <row r="432" spans="1:48" ht="12" customHeight="1" x14ac:dyDescent="0.25">
      <c r="A432" s="81"/>
      <c r="B432" s="81"/>
      <c r="C432" s="81"/>
      <c r="D432" s="81"/>
      <c r="E432" s="81"/>
      <c r="F432" s="81"/>
      <c r="G432" s="81"/>
      <c r="H432" s="90"/>
      <c r="I432" s="81"/>
      <c r="J432" s="81"/>
      <c r="K432" s="81"/>
      <c r="L432" s="81"/>
      <c r="M432" s="90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91"/>
      <c r="AE432" s="91"/>
      <c r="AF432" s="81"/>
      <c r="AG432" s="81"/>
      <c r="AH432" s="92"/>
      <c r="AI432" s="90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</row>
    <row r="433" spans="1:48" ht="12" customHeight="1" x14ac:dyDescent="0.25">
      <c r="A433" s="81"/>
      <c r="B433" s="81"/>
      <c r="C433" s="81"/>
      <c r="D433" s="81"/>
      <c r="E433" s="81"/>
      <c r="F433" s="81"/>
      <c r="G433" s="81"/>
      <c r="H433" s="90"/>
      <c r="I433" s="81"/>
      <c r="J433" s="81"/>
      <c r="K433" s="81"/>
      <c r="L433" s="81"/>
      <c r="M433" s="90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91"/>
      <c r="AE433" s="91"/>
      <c r="AF433" s="81"/>
      <c r="AG433" s="81"/>
      <c r="AH433" s="92"/>
      <c r="AI433" s="90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</row>
    <row r="434" spans="1:48" ht="12" customHeight="1" x14ac:dyDescent="0.25">
      <c r="A434" s="81"/>
      <c r="B434" s="81"/>
      <c r="C434" s="81"/>
      <c r="D434" s="81"/>
      <c r="E434" s="81"/>
      <c r="F434" s="81"/>
      <c r="G434" s="81"/>
      <c r="H434" s="90"/>
      <c r="I434" s="81"/>
      <c r="J434" s="81"/>
      <c r="K434" s="81"/>
      <c r="L434" s="81"/>
      <c r="M434" s="90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91"/>
      <c r="AE434" s="91"/>
      <c r="AF434" s="81"/>
      <c r="AG434" s="81"/>
      <c r="AH434" s="92"/>
      <c r="AI434" s="90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</row>
    <row r="435" spans="1:48" ht="12" customHeight="1" x14ac:dyDescent="0.25">
      <c r="A435" s="81"/>
      <c r="B435" s="81"/>
      <c r="C435" s="81"/>
      <c r="D435" s="81"/>
      <c r="E435" s="81"/>
      <c r="F435" s="81"/>
      <c r="G435" s="81"/>
      <c r="H435" s="90"/>
      <c r="I435" s="81"/>
      <c r="J435" s="81"/>
      <c r="K435" s="81"/>
      <c r="L435" s="81"/>
      <c r="M435" s="90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91"/>
      <c r="AE435" s="91"/>
      <c r="AF435" s="81"/>
      <c r="AG435" s="81"/>
      <c r="AH435" s="92"/>
      <c r="AI435" s="90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</row>
    <row r="436" spans="1:48" ht="12" customHeight="1" x14ac:dyDescent="0.25">
      <c r="A436" s="81"/>
      <c r="B436" s="81"/>
      <c r="C436" s="81"/>
      <c r="D436" s="81"/>
      <c r="E436" s="81"/>
      <c r="F436" s="81"/>
      <c r="G436" s="81"/>
      <c r="H436" s="90"/>
      <c r="I436" s="81"/>
      <c r="J436" s="81"/>
      <c r="K436" s="81"/>
      <c r="L436" s="81"/>
      <c r="M436" s="90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91"/>
      <c r="AE436" s="91"/>
      <c r="AF436" s="81"/>
      <c r="AG436" s="81"/>
      <c r="AH436" s="92"/>
      <c r="AI436" s="90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</row>
    <row r="437" spans="1:48" ht="12" customHeight="1" x14ac:dyDescent="0.25">
      <c r="A437" s="81"/>
      <c r="B437" s="81"/>
      <c r="C437" s="81"/>
      <c r="D437" s="81"/>
      <c r="E437" s="81"/>
      <c r="F437" s="81"/>
      <c r="G437" s="81"/>
      <c r="H437" s="90"/>
      <c r="I437" s="81"/>
      <c r="J437" s="81"/>
      <c r="K437" s="81"/>
      <c r="L437" s="81"/>
      <c r="M437" s="90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91"/>
      <c r="AE437" s="91"/>
      <c r="AF437" s="81"/>
      <c r="AG437" s="81"/>
      <c r="AH437" s="92"/>
      <c r="AI437" s="90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</row>
    <row r="438" spans="1:48" ht="12" customHeight="1" x14ac:dyDescent="0.25">
      <c r="A438" s="81"/>
      <c r="B438" s="81"/>
      <c r="C438" s="81"/>
      <c r="D438" s="81"/>
      <c r="E438" s="81"/>
      <c r="F438" s="81"/>
      <c r="G438" s="81"/>
      <c r="H438" s="90"/>
      <c r="I438" s="81"/>
      <c r="J438" s="81"/>
      <c r="K438" s="81"/>
      <c r="L438" s="81"/>
      <c r="M438" s="90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91"/>
      <c r="AE438" s="91"/>
      <c r="AF438" s="81"/>
      <c r="AG438" s="81"/>
      <c r="AH438" s="92"/>
      <c r="AI438" s="90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</row>
    <row r="439" spans="1:48" ht="12" customHeight="1" x14ac:dyDescent="0.25">
      <c r="A439" s="81"/>
      <c r="B439" s="81"/>
      <c r="C439" s="81"/>
      <c r="D439" s="81"/>
      <c r="E439" s="81"/>
      <c r="F439" s="81"/>
      <c r="G439" s="81"/>
      <c r="H439" s="90"/>
      <c r="I439" s="81"/>
      <c r="J439" s="81"/>
      <c r="K439" s="81"/>
      <c r="L439" s="81"/>
      <c r="M439" s="90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91"/>
      <c r="AE439" s="91"/>
      <c r="AF439" s="81"/>
      <c r="AG439" s="81"/>
      <c r="AH439" s="92"/>
      <c r="AI439" s="90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</row>
    <row r="440" spans="1:48" ht="12" customHeight="1" x14ac:dyDescent="0.25">
      <c r="A440" s="81"/>
      <c r="B440" s="81"/>
      <c r="C440" s="81"/>
      <c r="D440" s="81"/>
      <c r="E440" s="81"/>
      <c r="F440" s="81"/>
      <c r="G440" s="81"/>
      <c r="H440" s="90"/>
      <c r="I440" s="81"/>
      <c r="J440" s="81"/>
      <c r="K440" s="81"/>
      <c r="L440" s="81"/>
      <c r="M440" s="90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91"/>
      <c r="AE440" s="91"/>
      <c r="AF440" s="81"/>
      <c r="AG440" s="81"/>
      <c r="AH440" s="92"/>
      <c r="AI440" s="90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</row>
    <row r="441" spans="1:48" ht="12" customHeight="1" x14ac:dyDescent="0.25">
      <c r="A441" s="81"/>
      <c r="B441" s="81"/>
      <c r="C441" s="81"/>
      <c r="D441" s="81"/>
      <c r="E441" s="81"/>
      <c r="F441" s="81"/>
      <c r="G441" s="81"/>
      <c r="H441" s="90"/>
      <c r="I441" s="81"/>
      <c r="J441" s="81"/>
      <c r="K441" s="81"/>
      <c r="L441" s="81"/>
      <c r="M441" s="90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  <c r="AA441" s="81"/>
      <c r="AB441" s="81"/>
      <c r="AC441" s="81"/>
      <c r="AD441" s="91"/>
      <c r="AE441" s="91"/>
      <c r="AF441" s="81"/>
      <c r="AG441" s="81"/>
      <c r="AH441" s="92"/>
      <c r="AI441" s="90"/>
      <c r="AJ441" s="81"/>
      <c r="AK441" s="81"/>
      <c r="AL441" s="81"/>
      <c r="AM441" s="81"/>
      <c r="AN441" s="81"/>
      <c r="AO441" s="81"/>
      <c r="AP441" s="81"/>
      <c r="AQ441" s="81"/>
      <c r="AR441" s="81"/>
      <c r="AS441" s="81"/>
      <c r="AT441" s="81"/>
      <c r="AU441" s="81"/>
      <c r="AV441" s="81"/>
    </row>
    <row r="442" spans="1:48" ht="12" customHeight="1" x14ac:dyDescent="0.25">
      <c r="A442" s="81"/>
      <c r="B442" s="81"/>
      <c r="C442" s="81"/>
      <c r="D442" s="81"/>
      <c r="E442" s="81"/>
      <c r="F442" s="81"/>
      <c r="G442" s="81"/>
      <c r="H442" s="90"/>
      <c r="I442" s="81"/>
      <c r="J442" s="81"/>
      <c r="K442" s="81"/>
      <c r="L442" s="81"/>
      <c r="M442" s="90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  <c r="AA442" s="81"/>
      <c r="AB442" s="81"/>
      <c r="AC442" s="81"/>
      <c r="AD442" s="91"/>
      <c r="AE442" s="91"/>
      <c r="AF442" s="81"/>
      <c r="AG442" s="81"/>
      <c r="AH442" s="92"/>
      <c r="AI442" s="90"/>
      <c r="AJ442" s="81"/>
      <c r="AK442" s="81"/>
      <c r="AL442" s="81"/>
      <c r="AM442" s="81"/>
      <c r="AN442" s="81"/>
      <c r="AO442" s="81"/>
      <c r="AP442" s="81"/>
      <c r="AQ442" s="81"/>
      <c r="AR442" s="81"/>
      <c r="AS442" s="81"/>
      <c r="AT442" s="81"/>
      <c r="AU442" s="81"/>
      <c r="AV442" s="81"/>
    </row>
    <row r="443" spans="1:48" ht="12" customHeight="1" x14ac:dyDescent="0.25">
      <c r="A443" s="81"/>
      <c r="B443" s="81"/>
      <c r="C443" s="81"/>
      <c r="D443" s="81"/>
      <c r="E443" s="81"/>
      <c r="F443" s="81"/>
      <c r="G443" s="81"/>
      <c r="H443" s="90"/>
      <c r="I443" s="81"/>
      <c r="J443" s="81"/>
      <c r="K443" s="81"/>
      <c r="L443" s="81"/>
      <c r="M443" s="90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  <c r="AA443" s="81"/>
      <c r="AB443" s="81"/>
      <c r="AC443" s="81"/>
      <c r="AD443" s="91"/>
      <c r="AE443" s="91"/>
      <c r="AF443" s="81"/>
      <c r="AG443" s="81"/>
      <c r="AH443" s="92"/>
      <c r="AI443" s="90"/>
      <c r="AJ443" s="81"/>
      <c r="AK443" s="81"/>
      <c r="AL443" s="81"/>
      <c r="AM443" s="81"/>
      <c r="AN443" s="81"/>
      <c r="AO443" s="81"/>
      <c r="AP443" s="81"/>
      <c r="AQ443" s="81"/>
      <c r="AR443" s="81"/>
      <c r="AS443" s="81"/>
      <c r="AT443" s="81"/>
      <c r="AU443" s="81"/>
      <c r="AV443" s="81"/>
    </row>
    <row r="444" spans="1:48" ht="12" customHeight="1" x14ac:dyDescent="0.25">
      <c r="A444" s="81"/>
      <c r="B444" s="81"/>
      <c r="C444" s="81"/>
      <c r="D444" s="81"/>
      <c r="E444" s="81"/>
      <c r="F444" s="81"/>
      <c r="G444" s="81"/>
      <c r="H444" s="90"/>
      <c r="I444" s="81"/>
      <c r="J444" s="81"/>
      <c r="K444" s="81"/>
      <c r="L444" s="81"/>
      <c r="M444" s="90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  <c r="AA444" s="81"/>
      <c r="AB444" s="81"/>
      <c r="AC444" s="81"/>
      <c r="AD444" s="91"/>
      <c r="AE444" s="91"/>
      <c r="AF444" s="81"/>
      <c r="AG444" s="81"/>
      <c r="AH444" s="92"/>
      <c r="AI444" s="90"/>
      <c r="AJ444" s="81"/>
      <c r="AK444" s="81"/>
      <c r="AL444" s="81"/>
      <c r="AM444" s="81"/>
      <c r="AN444" s="81"/>
      <c r="AO444" s="81"/>
      <c r="AP444" s="81"/>
      <c r="AQ444" s="81"/>
      <c r="AR444" s="81"/>
      <c r="AS444" s="81"/>
      <c r="AT444" s="81"/>
      <c r="AU444" s="81"/>
      <c r="AV444" s="81"/>
    </row>
    <row r="445" spans="1:48" ht="12" customHeight="1" x14ac:dyDescent="0.25">
      <c r="A445" s="81"/>
      <c r="B445" s="81"/>
      <c r="C445" s="81"/>
      <c r="D445" s="81"/>
      <c r="E445" s="81"/>
      <c r="F445" s="81"/>
      <c r="G445" s="81"/>
      <c r="H445" s="90"/>
      <c r="I445" s="81"/>
      <c r="J445" s="81"/>
      <c r="K445" s="81"/>
      <c r="L445" s="81"/>
      <c r="M445" s="90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  <c r="AA445" s="81"/>
      <c r="AB445" s="81"/>
      <c r="AC445" s="81"/>
      <c r="AD445" s="91"/>
      <c r="AE445" s="91"/>
      <c r="AF445" s="81"/>
      <c r="AG445" s="81"/>
      <c r="AH445" s="92"/>
      <c r="AI445" s="90"/>
      <c r="AJ445" s="81"/>
      <c r="AK445" s="81"/>
      <c r="AL445" s="81"/>
      <c r="AM445" s="81"/>
      <c r="AN445" s="81"/>
      <c r="AO445" s="81"/>
      <c r="AP445" s="81"/>
      <c r="AQ445" s="81"/>
      <c r="AR445" s="81"/>
      <c r="AS445" s="81"/>
      <c r="AT445" s="81"/>
      <c r="AU445" s="81"/>
      <c r="AV445" s="81"/>
    </row>
    <row r="446" spans="1:48" ht="12" customHeight="1" x14ac:dyDescent="0.25">
      <c r="A446" s="81"/>
      <c r="B446" s="81"/>
      <c r="C446" s="81"/>
      <c r="D446" s="81"/>
      <c r="E446" s="81"/>
      <c r="F446" s="81"/>
      <c r="G446" s="81"/>
      <c r="H446" s="90"/>
      <c r="I446" s="81"/>
      <c r="J446" s="81"/>
      <c r="K446" s="81"/>
      <c r="L446" s="81"/>
      <c r="M446" s="90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  <c r="AA446" s="81"/>
      <c r="AB446" s="81"/>
      <c r="AC446" s="81"/>
      <c r="AD446" s="91"/>
      <c r="AE446" s="91"/>
      <c r="AF446" s="81"/>
      <c r="AG446" s="81"/>
      <c r="AH446" s="92"/>
      <c r="AI446" s="90"/>
      <c r="AJ446" s="81"/>
      <c r="AK446" s="81"/>
      <c r="AL446" s="81"/>
      <c r="AM446" s="81"/>
      <c r="AN446" s="81"/>
      <c r="AO446" s="81"/>
      <c r="AP446" s="81"/>
      <c r="AQ446" s="81"/>
      <c r="AR446" s="81"/>
      <c r="AS446" s="81"/>
      <c r="AT446" s="81"/>
      <c r="AU446" s="81"/>
      <c r="AV446" s="81"/>
    </row>
    <row r="447" spans="1:48" ht="12" customHeight="1" x14ac:dyDescent="0.25">
      <c r="A447" s="81"/>
      <c r="B447" s="81"/>
      <c r="C447" s="81"/>
      <c r="D447" s="81"/>
      <c r="E447" s="81"/>
      <c r="F447" s="81"/>
      <c r="G447" s="81"/>
      <c r="H447" s="90"/>
      <c r="I447" s="81"/>
      <c r="J447" s="81"/>
      <c r="K447" s="81"/>
      <c r="L447" s="81"/>
      <c r="M447" s="90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91"/>
      <c r="AE447" s="91"/>
      <c r="AF447" s="81"/>
      <c r="AG447" s="81"/>
      <c r="AH447" s="92"/>
      <c r="AI447" s="90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</row>
    <row r="448" spans="1:48" ht="12" customHeight="1" x14ac:dyDescent="0.25">
      <c r="A448" s="81"/>
      <c r="B448" s="81"/>
      <c r="C448" s="81"/>
      <c r="D448" s="81"/>
      <c r="E448" s="81"/>
      <c r="F448" s="81"/>
      <c r="G448" s="81"/>
      <c r="H448" s="90"/>
      <c r="I448" s="81"/>
      <c r="J448" s="81"/>
      <c r="K448" s="81"/>
      <c r="L448" s="81"/>
      <c r="M448" s="90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  <c r="AA448" s="81"/>
      <c r="AB448" s="81"/>
      <c r="AC448" s="81"/>
      <c r="AD448" s="91"/>
      <c r="AE448" s="91"/>
      <c r="AF448" s="81"/>
      <c r="AG448" s="81"/>
      <c r="AH448" s="92"/>
      <c r="AI448" s="90"/>
      <c r="AJ448" s="81"/>
      <c r="AK448" s="81"/>
      <c r="AL448" s="81"/>
      <c r="AM448" s="81"/>
      <c r="AN448" s="81"/>
      <c r="AO448" s="81"/>
      <c r="AP448" s="81"/>
      <c r="AQ448" s="81"/>
      <c r="AR448" s="81"/>
      <c r="AS448" s="81"/>
      <c r="AT448" s="81"/>
      <c r="AU448" s="81"/>
      <c r="AV448" s="81"/>
    </row>
    <row r="449" spans="1:48" ht="12" customHeight="1" x14ac:dyDescent="0.25">
      <c r="A449" s="81"/>
      <c r="B449" s="81"/>
      <c r="C449" s="81"/>
      <c r="D449" s="81"/>
      <c r="E449" s="81"/>
      <c r="F449" s="81"/>
      <c r="G449" s="81"/>
      <c r="H449" s="90"/>
      <c r="I449" s="81"/>
      <c r="J449" s="81"/>
      <c r="K449" s="81"/>
      <c r="L449" s="81"/>
      <c r="M449" s="90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  <c r="AA449" s="81"/>
      <c r="AB449" s="81"/>
      <c r="AC449" s="81"/>
      <c r="AD449" s="91"/>
      <c r="AE449" s="91"/>
      <c r="AF449" s="81"/>
      <c r="AG449" s="81"/>
      <c r="AH449" s="92"/>
      <c r="AI449" s="90"/>
      <c r="AJ449" s="81"/>
      <c r="AK449" s="81"/>
      <c r="AL449" s="81"/>
      <c r="AM449" s="81"/>
      <c r="AN449" s="81"/>
      <c r="AO449" s="81"/>
      <c r="AP449" s="81"/>
      <c r="AQ449" s="81"/>
      <c r="AR449" s="81"/>
      <c r="AS449" s="81"/>
      <c r="AT449" s="81"/>
      <c r="AU449" s="81"/>
      <c r="AV449" s="81"/>
    </row>
    <row r="450" spans="1:48" ht="12" customHeight="1" x14ac:dyDescent="0.25">
      <c r="A450" s="81"/>
      <c r="B450" s="81"/>
      <c r="C450" s="81"/>
      <c r="D450" s="81"/>
      <c r="E450" s="81"/>
      <c r="F450" s="81"/>
      <c r="G450" s="81"/>
      <c r="H450" s="90"/>
      <c r="I450" s="81"/>
      <c r="J450" s="81"/>
      <c r="K450" s="81"/>
      <c r="L450" s="81"/>
      <c r="M450" s="90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  <c r="AA450" s="81"/>
      <c r="AB450" s="81"/>
      <c r="AC450" s="81"/>
      <c r="AD450" s="91"/>
      <c r="AE450" s="91"/>
      <c r="AF450" s="81"/>
      <c r="AG450" s="81"/>
      <c r="AH450" s="92"/>
      <c r="AI450" s="90"/>
      <c r="AJ450" s="81"/>
      <c r="AK450" s="81"/>
      <c r="AL450" s="81"/>
      <c r="AM450" s="81"/>
      <c r="AN450" s="81"/>
      <c r="AO450" s="81"/>
      <c r="AP450" s="81"/>
      <c r="AQ450" s="81"/>
      <c r="AR450" s="81"/>
      <c r="AS450" s="81"/>
      <c r="AT450" s="81"/>
      <c r="AU450" s="81"/>
      <c r="AV450" s="81"/>
    </row>
    <row r="451" spans="1:48" ht="12" customHeight="1" x14ac:dyDescent="0.25">
      <c r="A451" s="81"/>
      <c r="B451" s="81"/>
      <c r="C451" s="81"/>
      <c r="D451" s="81"/>
      <c r="E451" s="81"/>
      <c r="F451" s="81"/>
      <c r="G451" s="81"/>
      <c r="H451" s="90"/>
      <c r="I451" s="81"/>
      <c r="J451" s="81"/>
      <c r="K451" s="81"/>
      <c r="L451" s="81"/>
      <c r="M451" s="90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  <c r="AA451" s="81"/>
      <c r="AB451" s="81"/>
      <c r="AC451" s="81"/>
      <c r="AD451" s="91"/>
      <c r="AE451" s="91"/>
      <c r="AF451" s="81"/>
      <c r="AG451" s="81"/>
      <c r="AH451" s="92"/>
      <c r="AI451" s="90"/>
      <c r="AJ451" s="81"/>
      <c r="AK451" s="81"/>
      <c r="AL451" s="81"/>
      <c r="AM451" s="81"/>
      <c r="AN451" s="81"/>
      <c r="AO451" s="81"/>
      <c r="AP451" s="81"/>
      <c r="AQ451" s="81"/>
      <c r="AR451" s="81"/>
      <c r="AS451" s="81"/>
      <c r="AT451" s="81"/>
      <c r="AU451" s="81"/>
      <c r="AV451" s="81"/>
    </row>
    <row r="452" spans="1:48" ht="12" customHeight="1" x14ac:dyDescent="0.25">
      <c r="A452" s="81"/>
      <c r="B452" s="81"/>
      <c r="C452" s="81"/>
      <c r="D452" s="81"/>
      <c r="E452" s="81"/>
      <c r="F452" s="81"/>
      <c r="G452" s="81"/>
      <c r="H452" s="90"/>
      <c r="I452" s="81"/>
      <c r="J452" s="81"/>
      <c r="K452" s="81"/>
      <c r="L452" s="81"/>
      <c r="M452" s="90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  <c r="AA452" s="81"/>
      <c r="AB452" s="81"/>
      <c r="AC452" s="81"/>
      <c r="AD452" s="91"/>
      <c r="AE452" s="91"/>
      <c r="AF452" s="81"/>
      <c r="AG452" s="81"/>
      <c r="AH452" s="92"/>
      <c r="AI452" s="90"/>
      <c r="AJ452" s="81"/>
      <c r="AK452" s="81"/>
      <c r="AL452" s="81"/>
      <c r="AM452" s="81"/>
      <c r="AN452" s="81"/>
      <c r="AO452" s="81"/>
      <c r="AP452" s="81"/>
      <c r="AQ452" s="81"/>
      <c r="AR452" s="81"/>
      <c r="AS452" s="81"/>
      <c r="AT452" s="81"/>
      <c r="AU452" s="81"/>
      <c r="AV452" s="81"/>
    </row>
    <row r="453" spans="1:48" ht="12" customHeight="1" x14ac:dyDescent="0.25">
      <c r="A453" s="81"/>
      <c r="B453" s="81"/>
      <c r="C453" s="81"/>
      <c r="D453" s="81"/>
      <c r="E453" s="81"/>
      <c r="F453" s="81"/>
      <c r="G453" s="81"/>
      <c r="H453" s="90"/>
      <c r="I453" s="81"/>
      <c r="J453" s="81"/>
      <c r="K453" s="81"/>
      <c r="L453" s="81"/>
      <c r="M453" s="90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  <c r="AB453" s="81"/>
      <c r="AC453" s="81"/>
      <c r="AD453" s="91"/>
      <c r="AE453" s="91"/>
      <c r="AF453" s="81"/>
      <c r="AG453" s="81"/>
      <c r="AH453" s="92"/>
      <c r="AI453" s="90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  <c r="AV453" s="81"/>
    </row>
    <row r="454" spans="1:48" ht="12" customHeight="1" x14ac:dyDescent="0.25">
      <c r="A454" s="81"/>
      <c r="B454" s="81"/>
      <c r="C454" s="81"/>
      <c r="D454" s="81"/>
      <c r="E454" s="81"/>
      <c r="F454" s="81"/>
      <c r="G454" s="81"/>
      <c r="H454" s="90"/>
      <c r="I454" s="81"/>
      <c r="J454" s="81"/>
      <c r="K454" s="81"/>
      <c r="L454" s="81"/>
      <c r="M454" s="90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  <c r="AA454" s="81"/>
      <c r="AB454" s="81"/>
      <c r="AC454" s="81"/>
      <c r="AD454" s="91"/>
      <c r="AE454" s="91"/>
      <c r="AF454" s="81"/>
      <c r="AG454" s="81"/>
      <c r="AH454" s="92"/>
      <c r="AI454" s="90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  <c r="AV454" s="81"/>
    </row>
    <row r="455" spans="1:48" ht="12" customHeight="1" x14ac:dyDescent="0.25">
      <c r="A455" s="81"/>
      <c r="B455" s="81"/>
      <c r="C455" s="81"/>
      <c r="D455" s="81"/>
      <c r="E455" s="81"/>
      <c r="F455" s="81"/>
      <c r="G455" s="81"/>
      <c r="H455" s="90"/>
      <c r="I455" s="81"/>
      <c r="J455" s="81"/>
      <c r="K455" s="81"/>
      <c r="L455" s="81"/>
      <c r="M455" s="90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  <c r="AA455" s="81"/>
      <c r="AB455" s="81"/>
      <c r="AC455" s="81"/>
      <c r="AD455" s="91"/>
      <c r="AE455" s="91"/>
      <c r="AF455" s="81"/>
      <c r="AG455" s="81"/>
      <c r="AH455" s="92"/>
      <c r="AI455" s="90"/>
      <c r="AJ455" s="81"/>
      <c r="AK455" s="81"/>
      <c r="AL455" s="81"/>
      <c r="AM455" s="81"/>
      <c r="AN455" s="81"/>
      <c r="AO455" s="81"/>
      <c r="AP455" s="81"/>
      <c r="AQ455" s="81"/>
      <c r="AR455" s="81"/>
      <c r="AS455" s="81"/>
      <c r="AT455" s="81"/>
      <c r="AU455" s="81"/>
      <c r="AV455" s="81"/>
    </row>
    <row r="456" spans="1:48" ht="12" customHeight="1" x14ac:dyDescent="0.25">
      <c r="A456" s="81"/>
      <c r="B456" s="81"/>
      <c r="C456" s="81"/>
      <c r="D456" s="81"/>
      <c r="E456" s="81"/>
      <c r="F456" s="81"/>
      <c r="G456" s="81"/>
      <c r="H456" s="90"/>
      <c r="I456" s="81"/>
      <c r="J456" s="81"/>
      <c r="K456" s="81"/>
      <c r="L456" s="81"/>
      <c r="M456" s="90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  <c r="AA456" s="81"/>
      <c r="AB456" s="81"/>
      <c r="AC456" s="81"/>
      <c r="AD456" s="91"/>
      <c r="AE456" s="91"/>
      <c r="AF456" s="81"/>
      <c r="AG456" s="81"/>
      <c r="AH456" s="92"/>
      <c r="AI456" s="90"/>
      <c r="AJ456" s="81"/>
      <c r="AK456" s="81"/>
      <c r="AL456" s="81"/>
      <c r="AM456" s="81"/>
      <c r="AN456" s="81"/>
      <c r="AO456" s="81"/>
      <c r="AP456" s="81"/>
      <c r="AQ456" s="81"/>
      <c r="AR456" s="81"/>
      <c r="AS456" s="81"/>
      <c r="AT456" s="81"/>
      <c r="AU456" s="81"/>
      <c r="AV456" s="81"/>
    </row>
    <row r="457" spans="1:48" ht="12" customHeight="1" x14ac:dyDescent="0.25">
      <c r="A457" s="81"/>
      <c r="B457" s="81"/>
      <c r="C457" s="81"/>
      <c r="D457" s="81"/>
      <c r="E457" s="81"/>
      <c r="F457" s="81"/>
      <c r="G457" s="81"/>
      <c r="H457" s="90"/>
      <c r="I457" s="81"/>
      <c r="J457" s="81"/>
      <c r="K457" s="81"/>
      <c r="L457" s="81"/>
      <c r="M457" s="90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91"/>
      <c r="AE457" s="91"/>
      <c r="AF457" s="81"/>
      <c r="AG457" s="81"/>
      <c r="AH457" s="92"/>
      <c r="AI457" s="90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</row>
    <row r="458" spans="1:48" ht="12" customHeight="1" x14ac:dyDescent="0.25">
      <c r="A458" s="81"/>
      <c r="B458" s="81"/>
      <c r="C458" s="81"/>
      <c r="D458" s="81"/>
      <c r="E458" s="81"/>
      <c r="F458" s="81"/>
      <c r="G458" s="81"/>
      <c r="H458" s="90"/>
      <c r="I458" s="81"/>
      <c r="J458" s="81"/>
      <c r="K458" s="81"/>
      <c r="L458" s="81"/>
      <c r="M458" s="90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  <c r="AA458" s="81"/>
      <c r="AB458" s="81"/>
      <c r="AC458" s="81"/>
      <c r="AD458" s="91"/>
      <c r="AE458" s="91"/>
      <c r="AF458" s="81"/>
      <c r="AG458" s="81"/>
      <c r="AH458" s="92"/>
      <c r="AI458" s="90"/>
      <c r="AJ458" s="81"/>
      <c r="AK458" s="81"/>
      <c r="AL458" s="81"/>
      <c r="AM458" s="81"/>
      <c r="AN458" s="81"/>
      <c r="AO458" s="81"/>
      <c r="AP458" s="81"/>
      <c r="AQ458" s="81"/>
      <c r="AR458" s="81"/>
      <c r="AS458" s="81"/>
      <c r="AT458" s="81"/>
      <c r="AU458" s="81"/>
      <c r="AV458" s="81"/>
    </row>
    <row r="459" spans="1:48" ht="12" customHeight="1" x14ac:dyDescent="0.25">
      <c r="A459" s="81"/>
      <c r="B459" s="81"/>
      <c r="C459" s="81"/>
      <c r="D459" s="81"/>
      <c r="E459" s="81"/>
      <c r="F459" s="81"/>
      <c r="G459" s="81"/>
      <c r="H459" s="90"/>
      <c r="I459" s="81"/>
      <c r="J459" s="81"/>
      <c r="K459" s="81"/>
      <c r="L459" s="81"/>
      <c r="M459" s="90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  <c r="AA459" s="81"/>
      <c r="AB459" s="81"/>
      <c r="AC459" s="81"/>
      <c r="AD459" s="91"/>
      <c r="AE459" s="91"/>
      <c r="AF459" s="81"/>
      <c r="AG459" s="81"/>
      <c r="AH459" s="92"/>
      <c r="AI459" s="90"/>
      <c r="AJ459" s="81"/>
      <c r="AK459" s="81"/>
      <c r="AL459" s="81"/>
      <c r="AM459" s="81"/>
      <c r="AN459" s="81"/>
      <c r="AO459" s="81"/>
      <c r="AP459" s="81"/>
      <c r="AQ459" s="81"/>
      <c r="AR459" s="81"/>
      <c r="AS459" s="81"/>
      <c r="AT459" s="81"/>
      <c r="AU459" s="81"/>
      <c r="AV459" s="81"/>
    </row>
    <row r="460" spans="1:48" ht="12" customHeight="1" x14ac:dyDescent="0.25">
      <c r="A460" s="81"/>
      <c r="B460" s="81"/>
      <c r="C460" s="81"/>
      <c r="D460" s="81"/>
      <c r="E460" s="81"/>
      <c r="F460" s="81"/>
      <c r="G460" s="81"/>
      <c r="H460" s="90"/>
      <c r="I460" s="81"/>
      <c r="J460" s="81"/>
      <c r="K460" s="81"/>
      <c r="L460" s="81"/>
      <c r="M460" s="90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  <c r="AA460" s="81"/>
      <c r="AB460" s="81"/>
      <c r="AC460" s="81"/>
      <c r="AD460" s="91"/>
      <c r="AE460" s="91"/>
      <c r="AF460" s="81"/>
      <c r="AG460" s="81"/>
      <c r="AH460" s="92"/>
      <c r="AI460" s="90"/>
      <c r="AJ460" s="81"/>
      <c r="AK460" s="81"/>
      <c r="AL460" s="81"/>
      <c r="AM460" s="81"/>
      <c r="AN460" s="81"/>
      <c r="AO460" s="81"/>
      <c r="AP460" s="81"/>
      <c r="AQ460" s="81"/>
      <c r="AR460" s="81"/>
      <c r="AS460" s="81"/>
      <c r="AT460" s="81"/>
      <c r="AU460" s="81"/>
      <c r="AV460" s="81"/>
    </row>
    <row r="461" spans="1:48" ht="12" customHeight="1" x14ac:dyDescent="0.25">
      <c r="A461" s="81"/>
      <c r="B461" s="81"/>
      <c r="C461" s="81"/>
      <c r="D461" s="81"/>
      <c r="E461" s="81"/>
      <c r="F461" s="81"/>
      <c r="G461" s="81"/>
      <c r="H461" s="90"/>
      <c r="I461" s="81"/>
      <c r="J461" s="81"/>
      <c r="K461" s="81"/>
      <c r="L461" s="81"/>
      <c r="M461" s="90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91"/>
      <c r="AE461" s="91"/>
      <c r="AF461" s="81"/>
      <c r="AG461" s="81"/>
      <c r="AH461" s="92"/>
      <c r="AI461" s="90"/>
      <c r="AJ461" s="81"/>
      <c r="AK461" s="81"/>
      <c r="AL461" s="81"/>
      <c r="AM461" s="81"/>
      <c r="AN461" s="81"/>
      <c r="AO461" s="81"/>
      <c r="AP461" s="81"/>
      <c r="AQ461" s="81"/>
      <c r="AR461" s="81"/>
      <c r="AS461" s="81"/>
      <c r="AT461" s="81"/>
      <c r="AU461" s="81"/>
      <c r="AV461" s="81"/>
    </row>
    <row r="462" spans="1:48" ht="12" customHeight="1" x14ac:dyDescent="0.25">
      <c r="A462" s="81"/>
      <c r="B462" s="81"/>
      <c r="C462" s="81"/>
      <c r="D462" s="81"/>
      <c r="E462" s="81"/>
      <c r="F462" s="81"/>
      <c r="G462" s="81"/>
      <c r="H462" s="90"/>
      <c r="I462" s="81"/>
      <c r="J462" s="81"/>
      <c r="K462" s="81"/>
      <c r="L462" s="81"/>
      <c r="M462" s="90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91"/>
      <c r="AE462" s="91"/>
      <c r="AF462" s="81"/>
      <c r="AG462" s="81"/>
      <c r="AH462" s="92"/>
      <c r="AI462" s="90"/>
      <c r="AJ462" s="81"/>
      <c r="AK462" s="81"/>
      <c r="AL462" s="81"/>
      <c r="AM462" s="81"/>
      <c r="AN462" s="81"/>
      <c r="AO462" s="81"/>
      <c r="AP462" s="81"/>
      <c r="AQ462" s="81"/>
      <c r="AR462" s="81"/>
      <c r="AS462" s="81"/>
      <c r="AT462" s="81"/>
      <c r="AU462" s="81"/>
      <c r="AV462" s="81"/>
    </row>
    <row r="463" spans="1:48" ht="12" customHeight="1" x14ac:dyDescent="0.25">
      <c r="A463" s="81"/>
      <c r="B463" s="81"/>
      <c r="C463" s="81"/>
      <c r="D463" s="81"/>
      <c r="E463" s="81"/>
      <c r="F463" s="81"/>
      <c r="G463" s="81"/>
      <c r="H463" s="90"/>
      <c r="I463" s="81"/>
      <c r="J463" s="81"/>
      <c r="K463" s="81"/>
      <c r="L463" s="81"/>
      <c r="M463" s="90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  <c r="AA463" s="81"/>
      <c r="AB463" s="81"/>
      <c r="AC463" s="81"/>
      <c r="AD463" s="91"/>
      <c r="AE463" s="91"/>
      <c r="AF463" s="81"/>
      <c r="AG463" s="81"/>
      <c r="AH463" s="92"/>
      <c r="AI463" s="90"/>
      <c r="AJ463" s="81"/>
      <c r="AK463" s="81"/>
      <c r="AL463" s="81"/>
      <c r="AM463" s="81"/>
      <c r="AN463" s="81"/>
      <c r="AO463" s="81"/>
      <c r="AP463" s="81"/>
      <c r="AQ463" s="81"/>
      <c r="AR463" s="81"/>
      <c r="AS463" s="81"/>
      <c r="AT463" s="81"/>
      <c r="AU463" s="81"/>
      <c r="AV463" s="81"/>
    </row>
    <row r="464" spans="1:48" ht="12" customHeight="1" x14ac:dyDescent="0.25">
      <c r="A464" s="81"/>
      <c r="B464" s="81"/>
      <c r="C464" s="81"/>
      <c r="D464" s="81"/>
      <c r="E464" s="81"/>
      <c r="F464" s="81"/>
      <c r="G464" s="81"/>
      <c r="H464" s="90"/>
      <c r="I464" s="81"/>
      <c r="J464" s="81"/>
      <c r="K464" s="81"/>
      <c r="L464" s="81"/>
      <c r="M464" s="90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  <c r="AA464" s="81"/>
      <c r="AB464" s="81"/>
      <c r="AC464" s="81"/>
      <c r="AD464" s="91"/>
      <c r="AE464" s="91"/>
      <c r="AF464" s="81"/>
      <c r="AG464" s="81"/>
      <c r="AH464" s="92"/>
      <c r="AI464" s="90"/>
      <c r="AJ464" s="81"/>
      <c r="AK464" s="81"/>
      <c r="AL464" s="81"/>
      <c r="AM464" s="81"/>
      <c r="AN464" s="81"/>
      <c r="AO464" s="81"/>
      <c r="AP464" s="81"/>
      <c r="AQ464" s="81"/>
      <c r="AR464" s="81"/>
      <c r="AS464" s="81"/>
      <c r="AT464" s="81"/>
      <c r="AU464" s="81"/>
      <c r="AV464" s="81"/>
    </row>
    <row r="465" spans="1:48" ht="12" customHeight="1" x14ac:dyDescent="0.25">
      <c r="A465" s="81"/>
      <c r="B465" s="81"/>
      <c r="C465" s="81"/>
      <c r="D465" s="81"/>
      <c r="E465" s="81"/>
      <c r="F465" s="81"/>
      <c r="G465" s="81"/>
      <c r="H465" s="90"/>
      <c r="I465" s="81"/>
      <c r="J465" s="81"/>
      <c r="K465" s="81"/>
      <c r="L465" s="81"/>
      <c r="M465" s="90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  <c r="AA465" s="81"/>
      <c r="AB465" s="81"/>
      <c r="AC465" s="81"/>
      <c r="AD465" s="91"/>
      <c r="AE465" s="91"/>
      <c r="AF465" s="81"/>
      <c r="AG465" s="81"/>
      <c r="AH465" s="92"/>
      <c r="AI465" s="90"/>
      <c r="AJ465" s="81"/>
      <c r="AK465" s="81"/>
      <c r="AL465" s="81"/>
      <c r="AM465" s="81"/>
      <c r="AN465" s="81"/>
      <c r="AO465" s="81"/>
      <c r="AP465" s="81"/>
      <c r="AQ465" s="81"/>
      <c r="AR465" s="81"/>
      <c r="AS465" s="81"/>
      <c r="AT465" s="81"/>
      <c r="AU465" s="81"/>
      <c r="AV465" s="81"/>
    </row>
    <row r="466" spans="1:48" ht="12" customHeight="1" x14ac:dyDescent="0.25">
      <c r="A466" s="81"/>
      <c r="B466" s="81"/>
      <c r="C466" s="81"/>
      <c r="D466" s="81"/>
      <c r="E466" s="81"/>
      <c r="F466" s="81"/>
      <c r="G466" s="81"/>
      <c r="H466" s="90"/>
      <c r="I466" s="81"/>
      <c r="J466" s="81"/>
      <c r="K466" s="81"/>
      <c r="L466" s="81"/>
      <c r="M466" s="90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  <c r="AA466" s="81"/>
      <c r="AB466" s="81"/>
      <c r="AC466" s="81"/>
      <c r="AD466" s="91"/>
      <c r="AE466" s="91"/>
      <c r="AF466" s="81"/>
      <c r="AG466" s="81"/>
      <c r="AH466" s="92"/>
      <c r="AI466" s="90"/>
      <c r="AJ466" s="81"/>
      <c r="AK466" s="81"/>
      <c r="AL466" s="81"/>
      <c r="AM466" s="81"/>
      <c r="AN466" s="81"/>
      <c r="AO466" s="81"/>
      <c r="AP466" s="81"/>
      <c r="AQ466" s="81"/>
      <c r="AR466" s="81"/>
      <c r="AS466" s="81"/>
      <c r="AT466" s="81"/>
      <c r="AU466" s="81"/>
      <c r="AV466" s="81"/>
    </row>
    <row r="467" spans="1:48" ht="12" customHeight="1" x14ac:dyDescent="0.25">
      <c r="A467" s="81"/>
      <c r="B467" s="81"/>
      <c r="C467" s="81"/>
      <c r="D467" s="81"/>
      <c r="E467" s="81"/>
      <c r="F467" s="81"/>
      <c r="G467" s="81"/>
      <c r="H467" s="90"/>
      <c r="I467" s="81"/>
      <c r="J467" s="81"/>
      <c r="K467" s="81"/>
      <c r="L467" s="81"/>
      <c r="M467" s="90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  <c r="AA467" s="81"/>
      <c r="AB467" s="81"/>
      <c r="AC467" s="81"/>
      <c r="AD467" s="91"/>
      <c r="AE467" s="91"/>
      <c r="AF467" s="81"/>
      <c r="AG467" s="81"/>
      <c r="AH467" s="92"/>
      <c r="AI467" s="90"/>
      <c r="AJ467" s="81"/>
      <c r="AK467" s="81"/>
      <c r="AL467" s="81"/>
      <c r="AM467" s="81"/>
      <c r="AN467" s="81"/>
      <c r="AO467" s="81"/>
      <c r="AP467" s="81"/>
      <c r="AQ467" s="81"/>
      <c r="AR467" s="81"/>
      <c r="AS467" s="81"/>
      <c r="AT467" s="81"/>
      <c r="AU467" s="81"/>
      <c r="AV467" s="81"/>
    </row>
    <row r="468" spans="1:48" ht="12" customHeight="1" x14ac:dyDescent="0.25">
      <c r="A468" s="81"/>
      <c r="B468" s="81"/>
      <c r="C468" s="81"/>
      <c r="D468" s="81"/>
      <c r="E468" s="81"/>
      <c r="F468" s="81"/>
      <c r="G468" s="81"/>
      <c r="H468" s="90"/>
      <c r="I468" s="81"/>
      <c r="J468" s="81"/>
      <c r="K468" s="81"/>
      <c r="L468" s="81"/>
      <c r="M468" s="90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91"/>
      <c r="AE468" s="91"/>
      <c r="AF468" s="81"/>
      <c r="AG468" s="81"/>
      <c r="AH468" s="92"/>
      <c r="AI468" s="90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</row>
    <row r="469" spans="1:48" ht="12" customHeight="1" x14ac:dyDescent="0.25">
      <c r="A469" s="81"/>
      <c r="B469" s="81"/>
      <c r="C469" s="81"/>
      <c r="D469" s="81"/>
      <c r="E469" s="81"/>
      <c r="F469" s="81"/>
      <c r="G469" s="81"/>
      <c r="H469" s="90"/>
      <c r="I469" s="81"/>
      <c r="J469" s="81"/>
      <c r="K469" s="81"/>
      <c r="L469" s="81"/>
      <c r="M469" s="90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91"/>
      <c r="AE469" s="91"/>
      <c r="AF469" s="81"/>
      <c r="AG469" s="81"/>
      <c r="AH469" s="92"/>
      <c r="AI469" s="90"/>
      <c r="AJ469" s="81"/>
      <c r="AK469" s="81"/>
      <c r="AL469" s="81"/>
      <c r="AM469" s="81"/>
      <c r="AN469" s="81"/>
      <c r="AO469" s="81"/>
      <c r="AP469" s="81"/>
      <c r="AQ469" s="81"/>
      <c r="AR469" s="81"/>
      <c r="AS469" s="81"/>
      <c r="AT469" s="81"/>
      <c r="AU469" s="81"/>
      <c r="AV469" s="81"/>
    </row>
    <row r="470" spans="1:48" ht="12" customHeight="1" x14ac:dyDescent="0.25">
      <c r="A470" s="81"/>
      <c r="B470" s="81"/>
      <c r="C470" s="81"/>
      <c r="D470" s="81"/>
      <c r="E470" s="81"/>
      <c r="F470" s="81"/>
      <c r="G470" s="81"/>
      <c r="H470" s="90"/>
      <c r="I470" s="81"/>
      <c r="J470" s="81"/>
      <c r="K470" s="81"/>
      <c r="L470" s="81"/>
      <c r="M470" s="90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91"/>
      <c r="AE470" s="91"/>
      <c r="AF470" s="81"/>
      <c r="AG470" s="81"/>
      <c r="AH470" s="92"/>
      <c r="AI470" s="90"/>
      <c r="AJ470" s="81"/>
      <c r="AK470" s="81"/>
      <c r="AL470" s="81"/>
      <c r="AM470" s="81"/>
      <c r="AN470" s="81"/>
      <c r="AO470" s="81"/>
      <c r="AP470" s="81"/>
      <c r="AQ470" s="81"/>
      <c r="AR470" s="81"/>
      <c r="AS470" s="81"/>
      <c r="AT470" s="81"/>
      <c r="AU470" s="81"/>
      <c r="AV470" s="81"/>
    </row>
    <row r="471" spans="1:48" ht="12" customHeight="1" x14ac:dyDescent="0.25">
      <c r="A471" s="81"/>
      <c r="B471" s="81"/>
      <c r="C471" s="81"/>
      <c r="D471" s="81"/>
      <c r="E471" s="81"/>
      <c r="F471" s="81"/>
      <c r="G471" s="81"/>
      <c r="H471" s="90"/>
      <c r="I471" s="81"/>
      <c r="J471" s="81"/>
      <c r="K471" s="81"/>
      <c r="L471" s="81"/>
      <c r="M471" s="90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91"/>
      <c r="AE471" s="91"/>
      <c r="AF471" s="81"/>
      <c r="AG471" s="81"/>
      <c r="AH471" s="92"/>
      <c r="AI471" s="90"/>
      <c r="AJ471" s="81"/>
      <c r="AK471" s="81"/>
      <c r="AL471" s="81"/>
      <c r="AM471" s="81"/>
      <c r="AN471" s="81"/>
      <c r="AO471" s="81"/>
      <c r="AP471" s="81"/>
      <c r="AQ471" s="81"/>
      <c r="AR471" s="81"/>
      <c r="AS471" s="81"/>
      <c r="AT471" s="81"/>
      <c r="AU471" s="81"/>
      <c r="AV471" s="81"/>
    </row>
    <row r="472" spans="1:48" ht="12" customHeight="1" x14ac:dyDescent="0.25">
      <c r="A472" s="81"/>
      <c r="B472" s="81"/>
      <c r="C472" s="81"/>
      <c r="D472" s="81"/>
      <c r="E472" s="81"/>
      <c r="F472" s="81"/>
      <c r="G472" s="81"/>
      <c r="H472" s="90"/>
      <c r="I472" s="81"/>
      <c r="J472" s="81"/>
      <c r="K472" s="81"/>
      <c r="L472" s="81"/>
      <c r="M472" s="90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91"/>
      <c r="AE472" s="91"/>
      <c r="AF472" s="81"/>
      <c r="AG472" s="81"/>
      <c r="AH472" s="92"/>
      <c r="AI472" s="90"/>
      <c r="AJ472" s="81"/>
      <c r="AK472" s="81"/>
      <c r="AL472" s="81"/>
      <c r="AM472" s="81"/>
      <c r="AN472" s="81"/>
      <c r="AO472" s="81"/>
      <c r="AP472" s="81"/>
      <c r="AQ472" s="81"/>
      <c r="AR472" s="81"/>
      <c r="AS472" s="81"/>
      <c r="AT472" s="81"/>
      <c r="AU472" s="81"/>
      <c r="AV472" s="81"/>
    </row>
    <row r="473" spans="1:48" ht="12" customHeight="1" x14ac:dyDescent="0.25">
      <c r="A473" s="81"/>
      <c r="B473" s="81"/>
      <c r="C473" s="81"/>
      <c r="D473" s="81"/>
      <c r="E473" s="81"/>
      <c r="F473" s="81"/>
      <c r="G473" s="81"/>
      <c r="H473" s="90"/>
      <c r="I473" s="81"/>
      <c r="J473" s="81"/>
      <c r="K473" s="81"/>
      <c r="L473" s="81"/>
      <c r="M473" s="90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91"/>
      <c r="AE473" s="91"/>
      <c r="AF473" s="81"/>
      <c r="AG473" s="81"/>
      <c r="AH473" s="92"/>
      <c r="AI473" s="90"/>
      <c r="AJ473" s="81"/>
      <c r="AK473" s="81"/>
      <c r="AL473" s="81"/>
      <c r="AM473" s="81"/>
      <c r="AN473" s="81"/>
      <c r="AO473" s="81"/>
      <c r="AP473" s="81"/>
      <c r="AQ473" s="81"/>
      <c r="AR473" s="81"/>
      <c r="AS473" s="81"/>
      <c r="AT473" s="81"/>
      <c r="AU473" s="81"/>
      <c r="AV473" s="81"/>
    </row>
    <row r="474" spans="1:48" ht="12" customHeight="1" x14ac:dyDescent="0.25">
      <c r="A474" s="81"/>
      <c r="B474" s="81"/>
      <c r="C474" s="81"/>
      <c r="D474" s="81"/>
      <c r="E474" s="81"/>
      <c r="F474" s="81"/>
      <c r="G474" s="81"/>
      <c r="H474" s="90"/>
      <c r="I474" s="81"/>
      <c r="J474" s="81"/>
      <c r="K474" s="81"/>
      <c r="L474" s="81"/>
      <c r="M474" s="90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91"/>
      <c r="AE474" s="91"/>
      <c r="AF474" s="81"/>
      <c r="AG474" s="81"/>
      <c r="AH474" s="92"/>
      <c r="AI474" s="90"/>
      <c r="AJ474" s="81"/>
      <c r="AK474" s="81"/>
      <c r="AL474" s="81"/>
      <c r="AM474" s="81"/>
      <c r="AN474" s="81"/>
      <c r="AO474" s="81"/>
      <c r="AP474" s="81"/>
      <c r="AQ474" s="81"/>
      <c r="AR474" s="81"/>
      <c r="AS474" s="81"/>
      <c r="AT474" s="81"/>
      <c r="AU474" s="81"/>
      <c r="AV474" s="81"/>
    </row>
    <row r="475" spans="1:48" ht="12" customHeight="1" x14ac:dyDescent="0.25">
      <c r="A475" s="81"/>
      <c r="B475" s="81"/>
      <c r="C475" s="81"/>
      <c r="D475" s="81"/>
      <c r="E475" s="81"/>
      <c r="F475" s="81"/>
      <c r="G475" s="81"/>
      <c r="H475" s="90"/>
      <c r="I475" s="81"/>
      <c r="J475" s="81"/>
      <c r="K475" s="81"/>
      <c r="L475" s="81"/>
      <c r="M475" s="90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91"/>
      <c r="AE475" s="91"/>
      <c r="AF475" s="81"/>
      <c r="AG475" s="81"/>
      <c r="AH475" s="92"/>
      <c r="AI475" s="90"/>
      <c r="AJ475" s="81"/>
      <c r="AK475" s="81"/>
      <c r="AL475" s="81"/>
      <c r="AM475" s="81"/>
      <c r="AN475" s="81"/>
      <c r="AO475" s="81"/>
      <c r="AP475" s="81"/>
      <c r="AQ475" s="81"/>
      <c r="AR475" s="81"/>
      <c r="AS475" s="81"/>
      <c r="AT475" s="81"/>
      <c r="AU475" s="81"/>
      <c r="AV475" s="81"/>
    </row>
    <row r="476" spans="1:48" ht="12" customHeight="1" x14ac:dyDescent="0.25">
      <c r="A476" s="81"/>
      <c r="B476" s="81"/>
      <c r="C476" s="81"/>
      <c r="D476" s="81"/>
      <c r="E476" s="81"/>
      <c r="F476" s="81"/>
      <c r="G476" s="81"/>
      <c r="H476" s="90"/>
      <c r="I476" s="81"/>
      <c r="J476" s="81"/>
      <c r="K476" s="81"/>
      <c r="L476" s="81"/>
      <c r="M476" s="90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91"/>
      <c r="AE476" s="91"/>
      <c r="AF476" s="81"/>
      <c r="AG476" s="81"/>
      <c r="AH476" s="92"/>
      <c r="AI476" s="90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  <c r="AV476" s="81"/>
    </row>
    <row r="477" spans="1:48" ht="12" customHeight="1" x14ac:dyDescent="0.25">
      <c r="A477" s="81"/>
      <c r="B477" s="81"/>
      <c r="C477" s="81"/>
      <c r="D477" s="81"/>
      <c r="E477" s="81"/>
      <c r="F477" s="81"/>
      <c r="G477" s="81"/>
      <c r="H477" s="90"/>
      <c r="I477" s="81"/>
      <c r="J477" s="81"/>
      <c r="K477" s="81"/>
      <c r="L477" s="81"/>
      <c r="M477" s="90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91"/>
      <c r="AE477" s="91"/>
      <c r="AF477" s="81"/>
      <c r="AG477" s="81"/>
      <c r="AH477" s="92"/>
      <c r="AI477" s="90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  <c r="AV477" s="81"/>
    </row>
    <row r="478" spans="1:48" ht="12" customHeight="1" x14ac:dyDescent="0.25">
      <c r="A478" s="81"/>
      <c r="B478" s="81"/>
      <c r="C478" s="81"/>
      <c r="D478" s="81"/>
      <c r="E478" s="81"/>
      <c r="F478" s="81"/>
      <c r="G478" s="81"/>
      <c r="H478" s="90"/>
      <c r="I478" s="81"/>
      <c r="J478" s="81"/>
      <c r="K478" s="81"/>
      <c r="L478" s="81"/>
      <c r="M478" s="90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91"/>
      <c r="AE478" s="91"/>
      <c r="AF478" s="81"/>
      <c r="AG478" s="81"/>
      <c r="AH478" s="92"/>
      <c r="AI478" s="90"/>
      <c r="AJ478" s="81"/>
      <c r="AK478" s="81"/>
      <c r="AL478" s="81"/>
      <c r="AM478" s="81"/>
      <c r="AN478" s="81"/>
      <c r="AO478" s="81"/>
      <c r="AP478" s="81"/>
      <c r="AQ478" s="81"/>
      <c r="AR478" s="81"/>
      <c r="AS478" s="81"/>
      <c r="AT478" s="81"/>
      <c r="AU478" s="81"/>
      <c r="AV478" s="81"/>
    </row>
    <row r="479" spans="1:48" ht="12" customHeight="1" x14ac:dyDescent="0.25">
      <c r="A479" s="81"/>
      <c r="B479" s="81"/>
      <c r="C479" s="81"/>
      <c r="D479" s="81"/>
      <c r="E479" s="81"/>
      <c r="F479" s="81"/>
      <c r="G479" s="81"/>
      <c r="H479" s="90"/>
      <c r="I479" s="81"/>
      <c r="J479" s="81"/>
      <c r="K479" s="81"/>
      <c r="L479" s="81"/>
      <c r="M479" s="90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91"/>
      <c r="AE479" s="91"/>
      <c r="AF479" s="81"/>
      <c r="AG479" s="81"/>
      <c r="AH479" s="92"/>
      <c r="AI479" s="90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</row>
    <row r="480" spans="1:48" ht="12" customHeight="1" x14ac:dyDescent="0.25">
      <c r="A480" s="81"/>
      <c r="B480" s="81"/>
      <c r="C480" s="81"/>
      <c r="D480" s="81"/>
      <c r="E480" s="81"/>
      <c r="F480" s="81"/>
      <c r="G480" s="81"/>
      <c r="H480" s="90"/>
      <c r="I480" s="81"/>
      <c r="J480" s="81"/>
      <c r="K480" s="81"/>
      <c r="L480" s="81"/>
      <c r="M480" s="90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  <c r="AA480" s="81"/>
      <c r="AB480" s="81"/>
      <c r="AC480" s="81"/>
      <c r="AD480" s="91"/>
      <c r="AE480" s="91"/>
      <c r="AF480" s="81"/>
      <c r="AG480" s="81"/>
      <c r="AH480" s="92"/>
      <c r="AI480" s="90"/>
      <c r="AJ480" s="81"/>
      <c r="AK480" s="81"/>
      <c r="AL480" s="81"/>
      <c r="AM480" s="81"/>
      <c r="AN480" s="81"/>
      <c r="AO480" s="81"/>
      <c r="AP480" s="81"/>
      <c r="AQ480" s="81"/>
      <c r="AR480" s="81"/>
      <c r="AS480" s="81"/>
      <c r="AT480" s="81"/>
      <c r="AU480" s="81"/>
      <c r="AV480" s="81"/>
    </row>
    <row r="481" spans="1:48" ht="12" customHeight="1" x14ac:dyDescent="0.25">
      <c r="A481" s="81"/>
      <c r="B481" s="81"/>
      <c r="C481" s="81"/>
      <c r="D481" s="81"/>
      <c r="E481" s="81"/>
      <c r="F481" s="81"/>
      <c r="G481" s="81"/>
      <c r="H481" s="90"/>
      <c r="I481" s="81"/>
      <c r="J481" s="81"/>
      <c r="K481" s="81"/>
      <c r="L481" s="81"/>
      <c r="M481" s="90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  <c r="AA481" s="81"/>
      <c r="AB481" s="81"/>
      <c r="AC481" s="81"/>
      <c r="AD481" s="91"/>
      <c r="AE481" s="91"/>
      <c r="AF481" s="81"/>
      <c r="AG481" s="81"/>
      <c r="AH481" s="92"/>
      <c r="AI481" s="90"/>
      <c r="AJ481" s="81"/>
      <c r="AK481" s="81"/>
      <c r="AL481" s="81"/>
      <c r="AM481" s="81"/>
      <c r="AN481" s="81"/>
      <c r="AO481" s="81"/>
      <c r="AP481" s="81"/>
      <c r="AQ481" s="81"/>
      <c r="AR481" s="81"/>
      <c r="AS481" s="81"/>
      <c r="AT481" s="81"/>
      <c r="AU481" s="81"/>
      <c r="AV481" s="81"/>
    </row>
    <row r="482" spans="1:48" ht="12" customHeight="1" x14ac:dyDescent="0.25">
      <c r="A482" s="81"/>
      <c r="B482" s="81"/>
      <c r="C482" s="81"/>
      <c r="D482" s="81"/>
      <c r="E482" s="81"/>
      <c r="F482" s="81"/>
      <c r="G482" s="81"/>
      <c r="H482" s="90"/>
      <c r="I482" s="81"/>
      <c r="J482" s="81"/>
      <c r="K482" s="81"/>
      <c r="L482" s="81"/>
      <c r="M482" s="90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  <c r="AA482" s="81"/>
      <c r="AB482" s="81"/>
      <c r="AC482" s="81"/>
      <c r="AD482" s="91"/>
      <c r="AE482" s="91"/>
      <c r="AF482" s="81"/>
      <c r="AG482" s="81"/>
      <c r="AH482" s="92"/>
      <c r="AI482" s="90"/>
      <c r="AJ482" s="81"/>
      <c r="AK482" s="81"/>
      <c r="AL482" s="81"/>
      <c r="AM482" s="81"/>
      <c r="AN482" s="81"/>
      <c r="AO482" s="81"/>
      <c r="AP482" s="81"/>
      <c r="AQ482" s="81"/>
      <c r="AR482" s="81"/>
      <c r="AS482" s="81"/>
      <c r="AT482" s="81"/>
      <c r="AU482" s="81"/>
      <c r="AV482" s="81"/>
    </row>
    <row r="483" spans="1:48" ht="12" customHeight="1" x14ac:dyDescent="0.25">
      <c r="A483" s="81"/>
      <c r="B483" s="81"/>
      <c r="C483" s="81"/>
      <c r="D483" s="81"/>
      <c r="E483" s="81"/>
      <c r="F483" s="81"/>
      <c r="G483" s="81"/>
      <c r="H483" s="90"/>
      <c r="I483" s="81"/>
      <c r="J483" s="81"/>
      <c r="K483" s="81"/>
      <c r="L483" s="81"/>
      <c r="M483" s="90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  <c r="AA483" s="81"/>
      <c r="AB483" s="81"/>
      <c r="AC483" s="81"/>
      <c r="AD483" s="91"/>
      <c r="AE483" s="91"/>
      <c r="AF483" s="81"/>
      <c r="AG483" s="81"/>
      <c r="AH483" s="92"/>
      <c r="AI483" s="90"/>
      <c r="AJ483" s="81"/>
      <c r="AK483" s="81"/>
      <c r="AL483" s="81"/>
      <c r="AM483" s="81"/>
      <c r="AN483" s="81"/>
      <c r="AO483" s="81"/>
      <c r="AP483" s="81"/>
      <c r="AQ483" s="81"/>
      <c r="AR483" s="81"/>
      <c r="AS483" s="81"/>
      <c r="AT483" s="81"/>
      <c r="AU483" s="81"/>
      <c r="AV483" s="81"/>
    </row>
    <row r="484" spans="1:48" ht="12" customHeight="1" x14ac:dyDescent="0.25">
      <c r="A484" s="81"/>
      <c r="B484" s="81"/>
      <c r="C484" s="81"/>
      <c r="D484" s="81"/>
      <c r="E484" s="81"/>
      <c r="F484" s="81"/>
      <c r="G484" s="81"/>
      <c r="H484" s="90"/>
      <c r="I484" s="81"/>
      <c r="J484" s="81"/>
      <c r="K484" s="81"/>
      <c r="L484" s="81"/>
      <c r="M484" s="90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91"/>
      <c r="AE484" s="91"/>
      <c r="AF484" s="81"/>
      <c r="AG484" s="81"/>
      <c r="AH484" s="92"/>
      <c r="AI484" s="90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</row>
    <row r="485" spans="1:48" ht="12" customHeight="1" x14ac:dyDescent="0.25">
      <c r="A485" s="81"/>
      <c r="B485" s="81"/>
      <c r="C485" s="81"/>
      <c r="D485" s="81"/>
      <c r="E485" s="81"/>
      <c r="F485" s="81"/>
      <c r="G485" s="81"/>
      <c r="H485" s="90"/>
      <c r="I485" s="81"/>
      <c r="J485" s="81"/>
      <c r="K485" s="81"/>
      <c r="L485" s="81"/>
      <c r="M485" s="90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91"/>
      <c r="AE485" s="91"/>
      <c r="AF485" s="81"/>
      <c r="AG485" s="81"/>
      <c r="AH485" s="92"/>
      <c r="AI485" s="90"/>
      <c r="AJ485" s="81"/>
      <c r="AK485" s="81"/>
      <c r="AL485" s="81"/>
      <c r="AM485" s="81"/>
      <c r="AN485" s="81"/>
      <c r="AO485" s="81"/>
      <c r="AP485" s="81"/>
      <c r="AQ485" s="81"/>
      <c r="AR485" s="81"/>
      <c r="AS485" s="81"/>
      <c r="AT485" s="81"/>
      <c r="AU485" s="81"/>
      <c r="AV485" s="81"/>
    </row>
    <row r="486" spans="1:48" ht="12" customHeight="1" x14ac:dyDescent="0.25">
      <c r="A486" s="81"/>
      <c r="B486" s="81"/>
      <c r="C486" s="81"/>
      <c r="D486" s="81"/>
      <c r="E486" s="81"/>
      <c r="F486" s="81"/>
      <c r="G486" s="81"/>
      <c r="H486" s="90"/>
      <c r="I486" s="81"/>
      <c r="J486" s="81"/>
      <c r="K486" s="81"/>
      <c r="L486" s="81"/>
      <c r="M486" s="90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  <c r="AA486" s="81"/>
      <c r="AB486" s="81"/>
      <c r="AC486" s="81"/>
      <c r="AD486" s="91"/>
      <c r="AE486" s="91"/>
      <c r="AF486" s="81"/>
      <c r="AG486" s="81"/>
      <c r="AH486" s="92"/>
      <c r="AI486" s="90"/>
      <c r="AJ486" s="81"/>
      <c r="AK486" s="81"/>
      <c r="AL486" s="81"/>
      <c r="AM486" s="81"/>
      <c r="AN486" s="81"/>
      <c r="AO486" s="81"/>
      <c r="AP486" s="81"/>
      <c r="AQ486" s="81"/>
      <c r="AR486" s="81"/>
      <c r="AS486" s="81"/>
      <c r="AT486" s="81"/>
      <c r="AU486" s="81"/>
      <c r="AV486" s="81"/>
    </row>
    <row r="487" spans="1:48" ht="12" customHeight="1" x14ac:dyDescent="0.25">
      <c r="A487" s="81"/>
      <c r="B487" s="81"/>
      <c r="C487" s="81"/>
      <c r="D487" s="81"/>
      <c r="E487" s="81"/>
      <c r="F487" s="81"/>
      <c r="G487" s="81"/>
      <c r="H487" s="90"/>
      <c r="I487" s="81"/>
      <c r="J487" s="81"/>
      <c r="K487" s="81"/>
      <c r="L487" s="81"/>
      <c r="M487" s="90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  <c r="AA487" s="81"/>
      <c r="AB487" s="81"/>
      <c r="AC487" s="81"/>
      <c r="AD487" s="91"/>
      <c r="AE487" s="91"/>
      <c r="AF487" s="81"/>
      <c r="AG487" s="81"/>
      <c r="AH487" s="92"/>
      <c r="AI487" s="90"/>
      <c r="AJ487" s="81"/>
      <c r="AK487" s="81"/>
      <c r="AL487" s="81"/>
      <c r="AM487" s="81"/>
      <c r="AN487" s="81"/>
      <c r="AO487" s="81"/>
      <c r="AP487" s="81"/>
      <c r="AQ487" s="81"/>
      <c r="AR487" s="81"/>
      <c r="AS487" s="81"/>
      <c r="AT487" s="81"/>
      <c r="AU487" s="81"/>
      <c r="AV487" s="81"/>
    </row>
    <row r="488" spans="1:48" ht="12" customHeight="1" x14ac:dyDescent="0.25">
      <c r="A488" s="81"/>
      <c r="B488" s="81"/>
      <c r="C488" s="81"/>
      <c r="D488" s="81"/>
      <c r="E488" s="81"/>
      <c r="F488" s="81"/>
      <c r="G488" s="81"/>
      <c r="H488" s="90"/>
      <c r="I488" s="81"/>
      <c r="J488" s="81"/>
      <c r="K488" s="81"/>
      <c r="L488" s="81"/>
      <c r="M488" s="90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  <c r="AA488" s="81"/>
      <c r="AB488" s="81"/>
      <c r="AC488" s="81"/>
      <c r="AD488" s="91"/>
      <c r="AE488" s="91"/>
      <c r="AF488" s="81"/>
      <c r="AG488" s="81"/>
      <c r="AH488" s="92"/>
      <c r="AI488" s="90"/>
      <c r="AJ488" s="81"/>
      <c r="AK488" s="81"/>
      <c r="AL488" s="81"/>
      <c r="AM488" s="81"/>
      <c r="AN488" s="81"/>
      <c r="AO488" s="81"/>
      <c r="AP488" s="81"/>
      <c r="AQ488" s="81"/>
      <c r="AR488" s="81"/>
      <c r="AS488" s="81"/>
      <c r="AT488" s="81"/>
      <c r="AU488" s="81"/>
      <c r="AV488" s="81"/>
    </row>
    <row r="489" spans="1:48" ht="12" customHeight="1" x14ac:dyDescent="0.25">
      <c r="A489" s="81"/>
      <c r="B489" s="81"/>
      <c r="C489" s="81"/>
      <c r="D489" s="81"/>
      <c r="E489" s="81"/>
      <c r="F489" s="81"/>
      <c r="G489" s="81"/>
      <c r="H489" s="90"/>
      <c r="I489" s="81"/>
      <c r="J489" s="81"/>
      <c r="K489" s="81"/>
      <c r="L489" s="81"/>
      <c r="M489" s="90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  <c r="AA489" s="81"/>
      <c r="AB489" s="81"/>
      <c r="AC489" s="81"/>
      <c r="AD489" s="91"/>
      <c r="AE489" s="91"/>
      <c r="AF489" s="81"/>
      <c r="AG489" s="81"/>
      <c r="AH489" s="92"/>
      <c r="AI489" s="90"/>
      <c r="AJ489" s="81"/>
      <c r="AK489" s="81"/>
      <c r="AL489" s="81"/>
      <c r="AM489" s="81"/>
      <c r="AN489" s="81"/>
      <c r="AO489" s="81"/>
      <c r="AP489" s="81"/>
      <c r="AQ489" s="81"/>
      <c r="AR489" s="81"/>
      <c r="AS489" s="81"/>
      <c r="AT489" s="81"/>
      <c r="AU489" s="81"/>
      <c r="AV489" s="81"/>
    </row>
    <row r="490" spans="1:48" ht="12" customHeight="1" x14ac:dyDescent="0.25">
      <c r="A490" s="81"/>
      <c r="B490" s="81"/>
      <c r="C490" s="81"/>
      <c r="D490" s="81"/>
      <c r="E490" s="81"/>
      <c r="F490" s="81"/>
      <c r="G490" s="81"/>
      <c r="H490" s="90"/>
      <c r="I490" s="81"/>
      <c r="J490" s="81"/>
      <c r="K490" s="81"/>
      <c r="L490" s="81"/>
      <c r="M490" s="90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  <c r="AA490" s="81"/>
      <c r="AB490" s="81"/>
      <c r="AC490" s="81"/>
      <c r="AD490" s="91"/>
      <c r="AE490" s="91"/>
      <c r="AF490" s="81"/>
      <c r="AG490" s="81"/>
      <c r="AH490" s="92"/>
      <c r="AI490" s="90"/>
      <c r="AJ490" s="81"/>
      <c r="AK490" s="81"/>
      <c r="AL490" s="81"/>
      <c r="AM490" s="81"/>
      <c r="AN490" s="81"/>
      <c r="AO490" s="81"/>
      <c r="AP490" s="81"/>
      <c r="AQ490" s="81"/>
      <c r="AR490" s="81"/>
      <c r="AS490" s="81"/>
      <c r="AT490" s="81"/>
      <c r="AU490" s="81"/>
      <c r="AV490" s="81"/>
    </row>
    <row r="491" spans="1:48" ht="12" customHeight="1" x14ac:dyDescent="0.25">
      <c r="A491" s="81"/>
      <c r="B491" s="81"/>
      <c r="C491" s="81"/>
      <c r="D491" s="81"/>
      <c r="E491" s="81"/>
      <c r="F491" s="81"/>
      <c r="G491" s="81"/>
      <c r="H491" s="90"/>
      <c r="I491" s="81"/>
      <c r="J491" s="81"/>
      <c r="K491" s="81"/>
      <c r="L491" s="81"/>
      <c r="M491" s="90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  <c r="AA491" s="81"/>
      <c r="AB491" s="81"/>
      <c r="AC491" s="81"/>
      <c r="AD491" s="91"/>
      <c r="AE491" s="91"/>
      <c r="AF491" s="81"/>
      <c r="AG491" s="81"/>
      <c r="AH491" s="92"/>
      <c r="AI491" s="90"/>
      <c r="AJ491" s="81"/>
      <c r="AK491" s="81"/>
      <c r="AL491" s="81"/>
      <c r="AM491" s="81"/>
      <c r="AN491" s="81"/>
      <c r="AO491" s="81"/>
      <c r="AP491" s="81"/>
      <c r="AQ491" s="81"/>
      <c r="AR491" s="81"/>
      <c r="AS491" s="81"/>
      <c r="AT491" s="81"/>
      <c r="AU491" s="81"/>
      <c r="AV491" s="81"/>
    </row>
    <row r="492" spans="1:48" ht="12" customHeight="1" x14ac:dyDescent="0.25">
      <c r="A492" s="81"/>
      <c r="B492" s="81"/>
      <c r="C492" s="81"/>
      <c r="D492" s="81"/>
      <c r="E492" s="81"/>
      <c r="F492" s="81"/>
      <c r="G492" s="81"/>
      <c r="H492" s="90"/>
      <c r="I492" s="81"/>
      <c r="J492" s="81"/>
      <c r="K492" s="81"/>
      <c r="L492" s="81"/>
      <c r="M492" s="90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  <c r="AA492" s="81"/>
      <c r="AB492" s="81"/>
      <c r="AC492" s="81"/>
      <c r="AD492" s="91"/>
      <c r="AE492" s="91"/>
      <c r="AF492" s="81"/>
      <c r="AG492" s="81"/>
      <c r="AH492" s="92"/>
      <c r="AI492" s="90"/>
      <c r="AJ492" s="81"/>
      <c r="AK492" s="81"/>
      <c r="AL492" s="81"/>
      <c r="AM492" s="81"/>
      <c r="AN492" s="81"/>
      <c r="AO492" s="81"/>
      <c r="AP492" s="81"/>
      <c r="AQ492" s="81"/>
      <c r="AR492" s="81"/>
      <c r="AS492" s="81"/>
      <c r="AT492" s="81"/>
      <c r="AU492" s="81"/>
      <c r="AV492" s="81"/>
    </row>
    <row r="493" spans="1:48" ht="12" customHeight="1" x14ac:dyDescent="0.25">
      <c r="A493" s="81"/>
      <c r="B493" s="81"/>
      <c r="C493" s="81"/>
      <c r="D493" s="81"/>
      <c r="E493" s="81"/>
      <c r="F493" s="81"/>
      <c r="G493" s="81"/>
      <c r="H493" s="90"/>
      <c r="I493" s="81"/>
      <c r="J493" s="81"/>
      <c r="K493" s="81"/>
      <c r="L493" s="81"/>
      <c r="M493" s="90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  <c r="AA493" s="81"/>
      <c r="AB493" s="81"/>
      <c r="AC493" s="81"/>
      <c r="AD493" s="91"/>
      <c r="AE493" s="91"/>
      <c r="AF493" s="81"/>
      <c r="AG493" s="81"/>
      <c r="AH493" s="92"/>
      <c r="AI493" s="90"/>
      <c r="AJ493" s="81"/>
      <c r="AK493" s="81"/>
      <c r="AL493" s="81"/>
      <c r="AM493" s="81"/>
      <c r="AN493" s="81"/>
      <c r="AO493" s="81"/>
      <c r="AP493" s="81"/>
      <c r="AQ493" s="81"/>
      <c r="AR493" s="81"/>
      <c r="AS493" s="81"/>
      <c r="AT493" s="81"/>
      <c r="AU493" s="81"/>
      <c r="AV493" s="81"/>
    </row>
    <row r="494" spans="1:48" ht="12" customHeight="1" x14ac:dyDescent="0.25">
      <c r="A494" s="81"/>
      <c r="B494" s="81"/>
      <c r="C494" s="81"/>
      <c r="D494" s="81"/>
      <c r="E494" s="81"/>
      <c r="F494" s="81"/>
      <c r="G494" s="81"/>
      <c r="H494" s="90"/>
      <c r="I494" s="81"/>
      <c r="J494" s="81"/>
      <c r="K494" s="81"/>
      <c r="L494" s="81"/>
      <c r="M494" s="90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91"/>
      <c r="AE494" s="91"/>
      <c r="AF494" s="81"/>
      <c r="AG494" s="81"/>
      <c r="AH494" s="92"/>
      <c r="AI494" s="90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</row>
    <row r="495" spans="1:48" ht="12" customHeight="1" x14ac:dyDescent="0.25">
      <c r="A495" s="81"/>
      <c r="B495" s="81"/>
      <c r="C495" s="81"/>
      <c r="D495" s="81"/>
      <c r="E495" s="81"/>
      <c r="F495" s="81"/>
      <c r="G495" s="81"/>
      <c r="H495" s="90"/>
      <c r="I495" s="81"/>
      <c r="J495" s="81"/>
      <c r="K495" s="81"/>
      <c r="L495" s="81"/>
      <c r="M495" s="90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  <c r="AA495" s="81"/>
      <c r="AB495" s="81"/>
      <c r="AC495" s="81"/>
      <c r="AD495" s="91"/>
      <c r="AE495" s="91"/>
      <c r="AF495" s="81"/>
      <c r="AG495" s="81"/>
      <c r="AH495" s="92"/>
      <c r="AI495" s="90"/>
      <c r="AJ495" s="81"/>
      <c r="AK495" s="81"/>
      <c r="AL495" s="81"/>
      <c r="AM495" s="81"/>
      <c r="AN495" s="81"/>
      <c r="AO495" s="81"/>
      <c r="AP495" s="81"/>
      <c r="AQ495" s="81"/>
      <c r="AR495" s="81"/>
      <c r="AS495" s="81"/>
      <c r="AT495" s="81"/>
      <c r="AU495" s="81"/>
      <c r="AV495" s="81"/>
    </row>
    <row r="496" spans="1:48" ht="12" customHeight="1" x14ac:dyDescent="0.25">
      <c r="A496" s="81"/>
      <c r="B496" s="81"/>
      <c r="C496" s="81"/>
      <c r="D496" s="81"/>
      <c r="E496" s="81"/>
      <c r="F496" s="81"/>
      <c r="G496" s="81"/>
      <c r="H496" s="90"/>
      <c r="I496" s="81"/>
      <c r="J496" s="81"/>
      <c r="K496" s="81"/>
      <c r="L496" s="81"/>
      <c r="M496" s="90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  <c r="AB496" s="81"/>
      <c r="AC496" s="81"/>
      <c r="AD496" s="91"/>
      <c r="AE496" s="91"/>
      <c r="AF496" s="81"/>
      <c r="AG496" s="81"/>
      <c r="AH496" s="92"/>
      <c r="AI496" s="90"/>
      <c r="AJ496" s="81"/>
      <c r="AK496" s="81"/>
      <c r="AL496" s="81"/>
      <c r="AM496" s="81"/>
      <c r="AN496" s="81"/>
      <c r="AO496" s="81"/>
      <c r="AP496" s="81"/>
      <c r="AQ496" s="81"/>
      <c r="AR496" s="81"/>
      <c r="AS496" s="81"/>
      <c r="AT496" s="81"/>
      <c r="AU496" s="81"/>
      <c r="AV496" s="81"/>
    </row>
    <row r="497" spans="1:48" ht="12" customHeight="1" x14ac:dyDescent="0.25">
      <c r="A497" s="81"/>
      <c r="B497" s="81"/>
      <c r="C497" s="81"/>
      <c r="D497" s="81"/>
      <c r="E497" s="81"/>
      <c r="F497" s="81"/>
      <c r="G497" s="81"/>
      <c r="H497" s="90"/>
      <c r="I497" s="81"/>
      <c r="J497" s="81"/>
      <c r="K497" s="81"/>
      <c r="L497" s="81"/>
      <c r="M497" s="90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  <c r="AA497" s="81"/>
      <c r="AB497" s="81"/>
      <c r="AC497" s="81"/>
      <c r="AD497" s="91"/>
      <c r="AE497" s="91"/>
      <c r="AF497" s="81"/>
      <c r="AG497" s="81"/>
      <c r="AH497" s="92"/>
      <c r="AI497" s="90"/>
      <c r="AJ497" s="81"/>
      <c r="AK497" s="81"/>
      <c r="AL497" s="81"/>
      <c r="AM497" s="81"/>
      <c r="AN497" s="81"/>
      <c r="AO497" s="81"/>
      <c r="AP497" s="81"/>
      <c r="AQ497" s="81"/>
      <c r="AR497" s="81"/>
      <c r="AS497" s="81"/>
      <c r="AT497" s="81"/>
      <c r="AU497" s="81"/>
      <c r="AV497" s="81"/>
    </row>
    <row r="498" spans="1:48" ht="12" customHeight="1" x14ac:dyDescent="0.25">
      <c r="A498" s="81"/>
      <c r="B498" s="81"/>
      <c r="C498" s="81"/>
      <c r="D498" s="81"/>
      <c r="E498" s="81"/>
      <c r="F498" s="81"/>
      <c r="G498" s="81"/>
      <c r="H498" s="90"/>
      <c r="I498" s="81"/>
      <c r="J498" s="81"/>
      <c r="K498" s="81"/>
      <c r="L498" s="81"/>
      <c r="M498" s="90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  <c r="AA498" s="81"/>
      <c r="AB498" s="81"/>
      <c r="AC498" s="81"/>
      <c r="AD498" s="91"/>
      <c r="AE498" s="91"/>
      <c r="AF498" s="81"/>
      <c r="AG498" s="81"/>
      <c r="AH498" s="92"/>
      <c r="AI498" s="90"/>
      <c r="AJ498" s="81"/>
      <c r="AK498" s="81"/>
      <c r="AL498" s="81"/>
      <c r="AM498" s="81"/>
      <c r="AN498" s="81"/>
      <c r="AO498" s="81"/>
      <c r="AP498" s="81"/>
      <c r="AQ498" s="81"/>
      <c r="AR498" s="81"/>
      <c r="AS498" s="81"/>
      <c r="AT498" s="81"/>
      <c r="AU498" s="81"/>
      <c r="AV498" s="81"/>
    </row>
    <row r="499" spans="1:48" ht="12" customHeight="1" x14ac:dyDescent="0.25">
      <c r="A499" s="81"/>
      <c r="B499" s="81"/>
      <c r="C499" s="81"/>
      <c r="D499" s="81"/>
      <c r="E499" s="81"/>
      <c r="F499" s="81"/>
      <c r="G499" s="81"/>
      <c r="H499" s="90"/>
      <c r="I499" s="81"/>
      <c r="J499" s="81"/>
      <c r="K499" s="81"/>
      <c r="L499" s="81"/>
      <c r="M499" s="90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  <c r="AA499" s="81"/>
      <c r="AB499" s="81"/>
      <c r="AC499" s="81"/>
      <c r="AD499" s="91"/>
      <c r="AE499" s="91"/>
      <c r="AF499" s="81"/>
      <c r="AG499" s="81"/>
      <c r="AH499" s="92"/>
      <c r="AI499" s="90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  <c r="AV499" s="81"/>
    </row>
    <row r="500" spans="1:48" ht="12" customHeight="1" x14ac:dyDescent="0.25">
      <c r="A500" s="81"/>
      <c r="B500" s="81"/>
      <c r="C500" s="81"/>
      <c r="D500" s="81"/>
      <c r="E500" s="81"/>
      <c r="F500" s="81"/>
      <c r="G500" s="81"/>
      <c r="H500" s="90"/>
      <c r="I500" s="81"/>
      <c r="J500" s="81"/>
      <c r="K500" s="81"/>
      <c r="L500" s="81"/>
      <c r="M500" s="90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  <c r="AA500" s="81"/>
      <c r="AB500" s="81"/>
      <c r="AC500" s="81"/>
      <c r="AD500" s="91"/>
      <c r="AE500" s="91"/>
      <c r="AF500" s="81"/>
      <c r="AG500" s="81"/>
      <c r="AH500" s="92"/>
      <c r="AI500" s="90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  <c r="AV500" s="81"/>
    </row>
    <row r="501" spans="1:48" ht="12" customHeight="1" x14ac:dyDescent="0.25">
      <c r="A501" s="81"/>
      <c r="B501" s="81"/>
      <c r="C501" s="81"/>
      <c r="D501" s="81"/>
      <c r="E501" s="81"/>
      <c r="F501" s="81"/>
      <c r="G501" s="81"/>
      <c r="H501" s="90"/>
      <c r="I501" s="81"/>
      <c r="J501" s="81"/>
      <c r="K501" s="81"/>
      <c r="L501" s="81"/>
      <c r="M501" s="90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  <c r="AA501" s="81"/>
      <c r="AB501" s="81"/>
      <c r="AC501" s="81"/>
      <c r="AD501" s="91"/>
      <c r="AE501" s="91"/>
      <c r="AF501" s="81"/>
      <c r="AG501" s="81"/>
      <c r="AH501" s="92"/>
      <c r="AI501" s="90"/>
      <c r="AJ501" s="81"/>
      <c r="AK501" s="81"/>
      <c r="AL501" s="81"/>
      <c r="AM501" s="81"/>
      <c r="AN501" s="81"/>
      <c r="AO501" s="81"/>
      <c r="AP501" s="81"/>
      <c r="AQ501" s="81"/>
      <c r="AR501" s="81"/>
      <c r="AS501" s="81"/>
      <c r="AT501" s="81"/>
      <c r="AU501" s="81"/>
      <c r="AV501" s="81"/>
    </row>
    <row r="502" spans="1:48" ht="12" customHeight="1" x14ac:dyDescent="0.25">
      <c r="A502" s="81"/>
      <c r="B502" s="81"/>
      <c r="C502" s="81"/>
      <c r="D502" s="81"/>
      <c r="E502" s="81"/>
      <c r="F502" s="81"/>
      <c r="G502" s="81"/>
      <c r="H502" s="90"/>
      <c r="I502" s="81"/>
      <c r="J502" s="81"/>
      <c r="K502" s="81"/>
      <c r="L502" s="81"/>
      <c r="M502" s="90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  <c r="AA502" s="81"/>
      <c r="AB502" s="81"/>
      <c r="AC502" s="81"/>
      <c r="AD502" s="91"/>
      <c r="AE502" s="91"/>
      <c r="AF502" s="81"/>
      <c r="AG502" s="81"/>
      <c r="AH502" s="92"/>
      <c r="AI502" s="90"/>
      <c r="AJ502" s="81"/>
      <c r="AK502" s="81"/>
      <c r="AL502" s="81"/>
      <c r="AM502" s="81"/>
      <c r="AN502" s="81"/>
      <c r="AO502" s="81"/>
      <c r="AP502" s="81"/>
      <c r="AQ502" s="81"/>
      <c r="AR502" s="81"/>
      <c r="AS502" s="81"/>
      <c r="AT502" s="81"/>
      <c r="AU502" s="81"/>
      <c r="AV502" s="81"/>
    </row>
    <row r="503" spans="1:48" ht="12" customHeight="1" x14ac:dyDescent="0.25">
      <c r="A503" s="81"/>
      <c r="B503" s="81"/>
      <c r="C503" s="81"/>
      <c r="D503" s="81"/>
      <c r="E503" s="81"/>
      <c r="F503" s="81"/>
      <c r="G503" s="81"/>
      <c r="H503" s="90"/>
      <c r="I503" s="81"/>
      <c r="J503" s="81"/>
      <c r="K503" s="81"/>
      <c r="L503" s="81"/>
      <c r="M503" s="90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  <c r="AA503" s="81"/>
      <c r="AB503" s="81"/>
      <c r="AC503" s="81"/>
      <c r="AD503" s="91"/>
      <c r="AE503" s="91"/>
      <c r="AF503" s="81"/>
      <c r="AG503" s="81"/>
      <c r="AH503" s="92"/>
      <c r="AI503" s="90"/>
      <c r="AJ503" s="81"/>
      <c r="AK503" s="81"/>
      <c r="AL503" s="81"/>
      <c r="AM503" s="81"/>
      <c r="AN503" s="81"/>
      <c r="AO503" s="81"/>
      <c r="AP503" s="81"/>
      <c r="AQ503" s="81"/>
      <c r="AR503" s="81"/>
      <c r="AS503" s="81"/>
      <c r="AT503" s="81"/>
      <c r="AU503" s="81"/>
      <c r="AV503" s="81"/>
    </row>
    <row r="504" spans="1:48" ht="12" customHeight="1" x14ac:dyDescent="0.25">
      <c r="A504" s="81"/>
      <c r="B504" s="81"/>
      <c r="C504" s="81"/>
      <c r="D504" s="81"/>
      <c r="E504" s="81"/>
      <c r="F504" s="81"/>
      <c r="G504" s="81"/>
      <c r="H504" s="90"/>
      <c r="I504" s="81"/>
      <c r="J504" s="81"/>
      <c r="K504" s="81"/>
      <c r="L504" s="81"/>
      <c r="M504" s="90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91"/>
      <c r="AE504" s="91"/>
      <c r="AF504" s="81"/>
      <c r="AG504" s="81"/>
      <c r="AH504" s="92"/>
      <c r="AI504" s="90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</row>
    <row r="505" spans="1:48" ht="12" customHeight="1" x14ac:dyDescent="0.25">
      <c r="A505" s="81"/>
      <c r="B505" s="81"/>
      <c r="C505" s="81"/>
      <c r="D505" s="81"/>
      <c r="E505" s="81"/>
      <c r="F505" s="81"/>
      <c r="G505" s="81"/>
      <c r="H505" s="90"/>
      <c r="I505" s="81"/>
      <c r="J505" s="81"/>
      <c r="K505" s="81"/>
      <c r="L505" s="81"/>
      <c r="M505" s="90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  <c r="AA505" s="81"/>
      <c r="AB505" s="81"/>
      <c r="AC505" s="81"/>
      <c r="AD505" s="91"/>
      <c r="AE505" s="91"/>
      <c r="AF505" s="81"/>
      <c r="AG505" s="81"/>
      <c r="AH505" s="92"/>
      <c r="AI505" s="90"/>
      <c r="AJ505" s="81"/>
      <c r="AK505" s="81"/>
      <c r="AL505" s="81"/>
      <c r="AM505" s="81"/>
      <c r="AN505" s="81"/>
      <c r="AO505" s="81"/>
      <c r="AP505" s="81"/>
      <c r="AQ505" s="81"/>
      <c r="AR505" s="81"/>
      <c r="AS505" s="81"/>
      <c r="AT505" s="81"/>
      <c r="AU505" s="81"/>
      <c r="AV505" s="81"/>
    </row>
    <row r="506" spans="1:48" ht="12" customHeight="1" x14ac:dyDescent="0.25">
      <c r="A506" s="81"/>
      <c r="B506" s="81"/>
      <c r="C506" s="81"/>
      <c r="D506" s="81"/>
      <c r="E506" s="81"/>
      <c r="F506" s="81"/>
      <c r="G506" s="81"/>
      <c r="H506" s="90"/>
      <c r="I506" s="81"/>
      <c r="J506" s="81"/>
      <c r="K506" s="81"/>
      <c r="L506" s="81"/>
      <c r="M506" s="90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  <c r="AA506" s="81"/>
      <c r="AB506" s="81"/>
      <c r="AC506" s="81"/>
      <c r="AD506" s="91"/>
      <c r="AE506" s="91"/>
      <c r="AF506" s="81"/>
      <c r="AG506" s="81"/>
      <c r="AH506" s="92"/>
      <c r="AI506" s="90"/>
      <c r="AJ506" s="81"/>
      <c r="AK506" s="81"/>
      <c r="AL506" s="81"/>
      <c r="AM506" s="81"/>
      <c r="AN506" s="81"/>
      <c r="AO506" s="81"/>
      <c r="AP506" s="81"/>
      <c r="AQ506" s="81"/>
      <c r="AR506" s="81"/>
      <c r="AS506" s="81"/>
      <c r="AT506" s="81"/>
      <c r="AU506" s="81"/>
      <c r="AV506" s="81"/>
    </row>
    <row r="507" spans="1:48" ht="12" customHeight="1" x14ac:dyDescent="0.25">
      <c r="A507" s="81"/>
      <c r="B507" s="81"/>
      <c r="C507" s="81"/>
      <c r="D507" s="81"/>
      <c r="E507" s="81"/>
      <c r="F507" s="81"/>
      <c r="G507" s="81"/>
      <c r="H507" s="90"/>
      <c r="I507" s="81"/>
      <c r="J507" s="81"/>
      <c r="K507" s="81"/>
      <c r="L507" s="81"/>
      <c r="M507" s="90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  <c r="AA507" s="81"/>
      <c r="AB507" s="81"/>
      <c r="AC507" s="81"/>
      <c r="AD507" s="91"/>
      <c r="AE507" s="91"/>
      <c r="AF507" s="81"/>
      <c r="AG507" s="81"/>
      <c r="AH507" s="92"/>
      <c r="AI507" s="90"/>
      <c r="AJ507" s="81"/>
      <c r="AK507" s="81"/>
      <c r="AL507" s="81"/>
      <c r="AM507" s="81"/>
      <c r="AN507" s="81"/>
      <c r="AO507" s="81"/>
      <c r="AP507" s="81"/>
      <c r="AQ507" s="81"/>
      <c r="AR507" s="81"/>
      <c r="AS507" s="81"/>
      <c r="AT507" s="81"/>
      <c r="AU507" s="81"/>
      <c r="AV507" s="81"/>
    </row>
    <row r="508" spans="1:48" ht="12" customHeight="1" x14ac:dyDescent="0.25">
      <c r="A508" s="81"/>
      <c r="B508" s="81"/>
      <c r="C508" s="81"/>
      <c r="D508" s="81"/>
      <c r="E508" s="81"/>
      <c r="F508" s="81"/>
      <c r="G508" s="81"/>
      <c r="H508" s="90"/>
      <c r="I508" s="81"/>
      <c r="J508" s="81"/>
      <c r="K508" s="81"/>
      <c r="L508" s="81"/>
      <c r="M508" s="90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91"/>
      <c r="AE508" s="91"/>
      <c r="AF508" s="81"/>
      <c r="AG508" s="81"/>
      <c r="AH508" s="92"/>
      <c r="AI508" s="90"/>
      <c r="AJ508" s="81"/>
      <c r="AK508" s="81"/>
      <c r="AL508" s="81"/>
      <c r="AM508" s="81"/>
      <c r="AN508" s="81"/>
      <c r="AO508" s="81"/>
      <c r="AP508" s="81"/>
      <c r="AQ508" s="81"/>
      <c r="AR508" s="81"/>
      <c r="AS508" s="81"/>
      <c r="AT508" s="81"/>
      <c r="AU508" s="81"/>
      <c r="AV508" s="81"/>
    </row>
    <row r="509" spans="1:48" ht="12" customHeight="1" x14ac:dyDescent="0.25">
      <c r="A509" s="81"/>
      <c r="B509" s="81"/>
      <c r="C509" s="81"/>
      <c r="D509" s="81"/>
      <c r="E509" s="81"/>
      <c r="F509" s="81"/>
      <c r="G509" s="81"/>
      <c r="H509" s="90"/>
      <c r="I509" s="81"/>
      <c r="J509" s="81"/>
      <c r="K509" s="81"/>
      <c r="L509" s="81"/>
      <c r="M509" s="90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91"/>
      <c r="AE509" s="91"/>
      <c r="AF509" s="81"/>
      <c r="AG509" s="81"/>
      <c r="AH509" s="92"/>
      <c r="AI509" s="90"/>
      <c r="AJ509" s="81"/>
      <c r="AK509" s="81"/>
      <c r="AL509" s="81"/>
      <c r="AM509" s="81"/>
      <c r="AN509" s="81"/>
      <c r="AO509" s="81"/>
      <c r="AP509" s="81"/>
      <c r="AQ509" s="81"/>
      <c r="AR509" s="81"/>
      <c r="AS509" s="81"/>
      <c r="AT509" s="81"/>
      <c r="AU509" s="81"/>
      <c r="AV509" s="81"/>
    </row>
    <row r="510" spans="1:48" ht="12" customHeight="1" x14ac:dyDescent="0.25">
      <c r="A510" s="81"/>
      <c r="B510" s="81"/>
      <c r="C510" s="81"/>
      <c r="D510" s="81"/>
      <c r="E510" s="81"/>
      <c r="F510" s="81"/>
      <c r="G510" s="81"/>
      <c r="H510" s="90"/>
      <c r="I510" s="81"/>
      <c r="J510" s="81"/>
      <c r="K510" s="81"/>
      <c r="L510" s="81"/>
      <c r="M510" s="90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  <c r="AA510" s="81"/>
      <c r="AB510" s="81"/>
      <c r="AC510" s="81"/>
      <c r="AD510" s="91"/>
      <c r="AE510" s="91"/>
      <c r="AF510" s="81"/>
      <c r="AG510" s="81"/>
      <c r="AH510" s="92"/>
      <c r="AI510" s="90"/>
      <c r="AJ510" s="81"/>
      <c r="AK510" s="81"/>
      <c r="AL510" s="81"/>
      <c r="AM510" s="81"/>
      <c r="AN510" s="81"/>
      <c r="AO510" s="81"/>
      <c r="AP510" s="81"/>
      <c r="AQ510" s="81"/>
      <c r="AR510" s="81"/>
      <c r="AS510" s="81"/>
      <c r="AT510" s="81"/>
      <c r="AU510" s="81"/>
      <c r="AV510" s="81"/>
    </row>
    <row r="511" spans="1:48" ht="12" customHeight="1" x14ac:dyDescent="0.25">
      <c r="A511" s="81"/>
      <c r="B511" s="81"/>
      <c r="C511" s="81"/>
      <c r="D511" s="81"/>
      <c r="E511" s="81"/>
      <c r="F511" s="81"/>
      <c r="G511" s="81"/>
      <c r="H511" s="90"/>
      <c r="I511" s="81"/>
      <c r="J511" s="81"/>
      <c r="K511" s="81"/>
      <c r="L511" s="81"/>
      <c r="M511" s="90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  <c r="AA511" s="81"/>
      <c r="AB511" s="81"/>
      <c r="AC511" s="81"/>
      <c r="AD511" s="91"/>
      <c r="AE511" s="91"/>
      <c r="AF511" s="81"/>
      <c r="AG511" s="81"/>
      <c r="AH511" s="92"/>
      <c r="AI511" s="90"/>
      <c r="AJ511" s="81"/>
      <c r="AK511" s="81"/>
      <c r="AL511" s="81"/>
      <c r="AM511" s="81"/>
      <c r="AN511" s="81"/>
      <c r="AO511" s="81"/>
      <c r="AP511" s="81"/>
      <c r="AQ511" s="81"/>
      <c r="AR511" s="81"/>
      <c r="AS511" s="81"/>
      <c r="AT511" s="81"/>
      <c r="AU511" s="81"/>
      <c r="AV511" s="81"/>
    </row>
    <row r="512" spans="1:48" ht="12" customHeight="1" x14ac:dyDescent="0.25">
      <c r="A512" s="81"/>
      <c r="B512" s="81"/>
      <c r="C512" s="81"/>
      <c r="D512" s="81"/>
      <c r="E512" s="81"/>
      <c r="F512" s="81"/>
      <c r="G512" s="81"/>
      <c r="H512" s="90"/>
      <c r="I512" s="81"/>
      <c r="J512" s="81"/>
      <c r="K512" s="81"/>
      <c r="L512" s="81"/>
      <c r="M512" s="90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  <c r="AA512" s="81"/>
      <c r="AB512" s="81"/>
      <c r="AC512" s="81"/>
      <c r="AD512" s="91"/>
      <c r="AE512" s="91"/>
      <c r="AF512" s="81"/>
      <c r="AG512" s="81"/>
      <c r="AH512" s="92"/>
      <c r="AI512" s="90"/>
      <c r="AJ512" s="81"/>
      <c r="AK512" s="81"/>
      <c r="AL512" s="81"/>
      <c r="AM512" s="81"/>
      <c r="AN512" s="81"/>
      <c r="AO512" s="81"/>
      <c r="AP512" s="81"/>
      <c r="AQ512" s="81"/>
      <c r="AR512" s="81"/>
      <c r="AS512" s="81"/>
      <c r="AT512" s="81"/>
      <c r="AU512" s="81"/>
      <c r="AV512" s="81"/>
    </row>
    <row r="513" spans="1:48" ht="12" customHeight="1" x14ac:dyDescent="0.25">
      <c r="A513" s="81"/>
      <c r="B513" s="81"/>
      <c r="C513" s="81"/>
      <c r="D513" s="81"/>
      <c r="E513" s="81"/>
      <c r="F513" s="81"/>
      <c r="G513" s="81"/>
      <c r="H513" s="90"/>
      <c r="I513" s="81"/>
      <c r="J513" s="81"/>
      <c r="K513" s="81"/>
      <c r="L513" s="81"/>
      <c r="M513" s="90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  <c r="AA513" s="81"/>
      <c r="AB513" s="81"/>
      <c r="AC513" s="81"/>
      <c r="AD513" s="91"/>
      <c r="AE513" s="91"/>
      <c r="AF513" s="81"/>
      <c r="AG513" s="81"/>
      <c r="AH513" s="92"/>
      <c r="AI513" s="90"/>
      <c r="AJ513" s="81"/>
      <c r="AK513" s="81"/>
      <c r="AL513" s="81"/>
      <c r="AM513" s="81"/>
      <c r="AN513" s="81"/>
      <c r="AO513" s="81"/>
      <c r="AP513" s="81"/>
      <c r="AQ513" s="81"/>
      <c r="AR513" s="81"/>
      <c r="AS513" s="81"/>
      <c r="AT513" s="81"/>
      <c r="AU513" s="81"/>
      <c r="AV513" s="81"/>
    </row>
    <row r="514" spans="1:48" ht="12" customHeight="1" x14ac:dyDescent="0.25">
      <c r="A514" s="81"/>
      <c r="B514" s="81"/>
      <c r="C514" s="81"/>
      <c r="D514" s="81"/>
      <c r="E514" s="81"/>
      <c r="F514" s="81"/>
      <c r="G514" s="81"/>
      <c r="H514" s="90"/>
      <c r="I514" s="81"/>
      <c r="J514" s="81"/>
      <c r="K514" s="81"/>
      <c r="L514" s="81"/>
      <c r="M514" s="90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91"/>
      <c r="AE514" s="91"/>
      <c r="AF514" s="81"/>
      <c r="AG514" s="81"/>
      <c r="AH514" s="92"/>
      <c r="AI514" s="90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</row>
    <row r="515" spans="1:48" ht="12" customHeight="1" x14ac:dyDescent="0.25">
      <c r="A515" s="81"/>
      <c r="B515" s="81"/>
      <c r="C515" s="81"/>
      <c r="D515" s="81"/>
      <c r="E515" s="81"/>
      <c r="F515" s="81"/>
      <c r="G515" s="81"/>
      <c r="H515" s="90"/>
      <c r="I515" s="81"/>
      <c r="J515" s="81"/>
      <c r="K515" s="81"/>
      <c r="L515" s="81"/>
      <c r="M515" s="90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91"/>
      <c r="AE515" s="91"/>
      <c r="AF515" s="81"/>
      <c r="AG515" s="81"/>
      <c r="AH515" s="92"/>
      <c r="AI515" s="90"/>
      <c r="AJ515" s="81"/>
      <c r="AK515" s="81"/>
      <c r="AL515" s="81"/>
      <c r="AM515" s="81"/>
      <c r="AN515" s="81"/>
      <c r="AO515" s="81"/>
      <c r="AP515" s="81"/>
      <c r="AQ515" s="81"/>
      <c r="AR515" s="81"/>
      <c r="AS515" s="81"/>
      <c r="AT515" s="81"/>
      <c r="AU515" s="81"/>
      <c r="AV515" s="81"/>
    </row>
    <row r="516" spans="1:48" ht="12" customHeight="1" x14ac:dyDescent="0.25">
      <c r="A516" s="81"/>
      <c r="B516" s="81"/>
      <c r="C516" s="81"/>
      <c r="D516" s="81"/>
      <c r="E516" s="81"/>
      <c r="F516" s="81"/>
      <c r="G516" s="81"/>
      <c r="H516" s="90"/>
      <c r="I516" s="81"/>
      <c r="J516" s="81"/>
      <c r="K516" s="81"/>
      <c r="L516" s="81"/>
      <c r="M516" s="90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91"/>
      <c r="AE516" s="91"/>
      <c r="AF516" s="81"/>
      <c r="AG516" s="81"/>
      <c r="AH516" s="92"/>
      <c r="AI516" s="90"/>
      <c r="AJ516" s="81"/>
      <c r="AK516" s="81"/>
      <c r="AL516" s="81"/>
      <c r="AM516" s="81"/>
      <c r="AN516" s="81"/>
      <c r="AO516" s="81"/>
      <c r="AP516" s="81"/>
      <c r="AQ516" s="81"/>
      <c r="AR516" s="81"/>
      <c r="AS516" s="81"/>
      <c r="AT516" s="81"/>
      <c r="AU516" s="81"/>
      <c r="AV516" s="81"/>
    </row>
    <row r="517" spans="1:48" ht="12" customHeight="1" x14ac:dyDescent="0.25">
      <c r="A517" s="81"/>
      <c r="B517" s="81"/>
      <c r="C517" s="81"/>
      <c r="D517" s="81"/>
      <c r="E517" s="81"/>
      <c r="F517" s="81"/>
      <c r="G517" s="81"/>
      <c r="H517" s="90"/>
      <c r="I517" s="81"/>
      <c r="J517" s="81"/>
      <c r="K517" s="81"/>
      <c r="L517" s="81"/>
      <c r="M517" s="90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91"/>
      <c r="AE517" s="91"/>
      <c r="AF517" s="81"/>
      <c r="AG517" s="81"/>
      <c r="AH517" s="92"/>
      <c r="AI517" s="90"/>
      <c r="AJ517" s="81"/>
      <c r="AK517" s="81"/>
      <c r="AL517" s="81"/>
      <c r="AM517" s="81"/>
      <c r="AN517" s="81"/>
      <c r="AO517" s="81"/>
      <c r="AP517" s="81"/>
      <c r="AQ517" s="81"/>
      <c r="AR517" s="81"/>
      <c r="AS517" s="81"/>
      <c r="AT517" s="81"/>
      <c r="AU517" s="81"/>
      <c r="AV517" s="81"/>
    </row>
    <row r="518" spans="1:48" ht="12" customHeight="1" x14ac:dyDescent="0.25">
      <c r="A518" s="81"/>
      <c r="B518" s="81"/>
      <c r="C518" s="81"/>
      <c r="D518" s="81"/>
      <c r="E518" s="81"/>
      <c r="F518" s="81"/>
      <c r="G518" s="81"/>
      <c r="H518" s="90"/>
      <c r="I518" s="81"/>
      <c r="J518" s="81"/>
      <c r="K518" s="81"/>
      <c r="L518" s="81"/>
      <c r="M518" s="90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91"/>
      <c r="AE518" s="91"/>
      <c r="AF518" s="81"/>
      <c r="AG518" s="81"/>
      <c r="AH518" s="92"/>
      <c r="AI518" s="90"/>
      <c r="AJ518" s="81"/>
      <c r="AK518" s="81"/>
      <c r="AL518" s="81"/>
      <c r="AM518" s="81"/>
      <c r="AN518" s="81"/>
      <c r="AO518" s="81"/>
      <c r="AP518" s="81"/>
      <c r="AQ518" s="81"/>
      <c r="AR518" s="81"/>
      <c r="AS518" s="81"/>
      <c r="AT518" s="81"/>
      <c r="AU518" s="81"/>
      <c r="AV518" s="81"/>
    </row>
    <row r="519" spans="1:48" ht="12" customHeight="1" x14ac:dyDescent="0.25">
      <c r="A519" s="81"/>
      <c r="B519" s="81"/>
      <c r="C519" s="81"/>
      <c r="D519" s="81"/>
      <c r="E519" s="81"/>
      <c r="F519" s="81"/>
      <c r="G519" s="81"/>
      <c r="H519" s="90"/>
      <c r="I519" s="81"/>
      <c r="J519" s="81"/>
      <c r="K519" s="81"/>
      <c r="L519" s="81"/>
      <c r="M519" s="90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91"/>
      <c r="AE519" s="91"/>
      <c r="AF519" s="81"/>
      <c r="AG519" s="81"/>
      <c r="AH519" s="92"/>
      <c r="AI519" s="90"/>
      <c r="AJ519" s="81"/>
      <c r="AK519" s="81"/>
      <c r="AL519" s="81"/>
      <c r="AM519" s="81"/>
      <c r="AN519" s="81"/>
      <c r="AO519" s="81"/>
      <c r="AP519" s="81"/>
      <c r="AQ519" s="81"/>
      <c r="AR519" s="81"/>
      <c r="AS519" s="81"/>
      <c r="AT519" s="81"/>
      <c r="AU519" s="81"/>
      <c r="AV519" s="81"/>
    </row>
    <row r="520" spans="1:48" ht="12" customHeight="1" x14ac:dyDescent="0.25">
      <c r="A520" s="81"/>
      <c r="B520" s="81"/>
      <c r="C520" s="81"/>
      <c r="D520" s="81"/>
      <c r="E520" s="81"/>
      <c r="F520" s="81"/>
      <c r="G520" s="81"/>
      <c r="H520" s="90"/>
      <c r="I520" s="81"/>
      <c r="J520" s="81"/>
      <c r="K520" s="81"/>
      <c r="L520" s="81"/>
      <c r="M520" s="90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91"/>
      <c r="AE520" s="91"/>
      <c r="AF520" s="81"/>
      <c r="AG520" s="81"/>
      <c r="AH520" s="92"/>
      <c r="AI520" s="90"/>
      <c r="AJ520" s="81"/>
      <c r="AK520" s="81"/>
      <c r="AL520" s="81"/>
      <c r="AM520" s="81"/>
      <c r="AN520" s="81"/>
      <c r="AO520" s="81"/>
      <c r="AP520" s="81"/>
      <c r="AQ520" s="81"/>
      <c r="AR520" s="81"/>
      <c r="AS520" s="81"/>
      <c r="AT520" s="81"/>
      <c r="AU520" s="81"/>
      <c r="AV520" s="81"/>
    </row>
    <row r="521" spans="1:48" ht="12" customHeight="1" x14ac:dyDescent="0.25">
      <c r="A521" s="81"/>
      <c r="B521" s="81"/>
      <c r="C521" s="81"/>
      <c r="D521" s="81"/>
      <c r="E521" s="81"/>
      <c r="F521" s="81"/>
      <c r="G521" s="81"/>
      <c r="H521" s="90"/>
      <c r="I521" s="81"/>
      <c r="J521" s="81"/>
      <c r="K521" s="81"/>
      <c r="L521" s="81"/>
      <c r="M521" s="90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91"/>
      <c r="AE521" s="91"/>
      <c r="AF521" s="81"/>
      <c r="AG521" s="81"/>
      <c r="AH521" s="92"/>
      <c r="AI521" s="90"/>
      <c r="AJ521" s="81"/>
      <c r="AK521" s="81"/>
      <c r="AL521" s="81"/>
      <c r="AM521" s="81"/>
      <c r="AN521" s="81"/>
      <c r="AO521" s="81"/>
      <c r="AP521" s="81"/>
      <c r="AQ521" s="81"/>
      <c r="AR521" s="81"/>
      <c r="AS521" s="81"/>
      <c r="AT521" s="81"/>
      <c r="AU521" s="81"/>
      <c r="AV521" s="81"/>
    </row>
    <row r="522" spans="1:48" ht="12" customHeight="1" x14ac:dyDescent="0.25">
      <c r="A522" s="81"/>
      <c r="B522" s="81"/>
      <c r="C522" s="81"/>
      <c r="D522" s="81"/>
      <c r="E522" s="81"/>
      <c r="F522" s="81"/>
      <c r="G522" s="81"/>
      <c r="H522" s="90"/>
      <c r="I522" s="81"/>
      <c r="J522" s="81"/>
      <c r="K522" s="81"/>
      <c r="L522" s="81"/>
      <c r="M522" s="90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91"/>
      <c r="AE522" s="91"/>
      <c r="AF522" s="81"/>
      <c r="AG522" s="81"/>
      <c r="AH522" s="92"/>
      <c r="AI522" s="90"/>
      <c r="AJ522" s="81"/>
      <c r="AK522" s="81"/>
      <c r="AL522" s="81"/>
      <c r="AM522" s="81"/>
      <c r="AN522" s="81"/>
      <c r="AO522" s="81"/>
      <c r="AP522" s="81"/>
      <c r="AQ522" s="81"/>
      <c r="AR522" s="81"/>
      <c r="AS522" s="81"/>
      <c r="AT522" s="81"/>
      <c r="AU522" s="81"/>
      <c r="AV522" s="81"/>
    </row>
    <row r="523" spans="1:48" ht="12" customHeight="1" x14ac:dyDescent="0.25">
      <c r="A523" s="81"/>
      <c r="B523" s="81"/>
      <c r="C523" s="81"/>
      <c r="D523" s="81"/>
      <c r="E523" s="81"/>
      <c r="F523" s="81"/>
      <c r="G523" s="81"/>
      <c r="H523" s="90"/>
      <c r="I523" s="81"/>
      <c r="J523" s="81"/>
      <c r="K523" s="81"/>
      <c r="L523" s="81"/>
      <c r="M523" s="90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91"/>
      <c r="AE523" s="91"/>
      <c r="AF523" s="81"/>
      <c r="AG523" s="81"/>
      <c r="AH523" s="92"/>
      <c r="AI523" s="90"/>
      <c r="AJ523" s="81"/>
      <c r="AK523" s="81"/>
      <c r="AL523" s="81"/>
      <c r="AM523" s="81"/>
      <c r="AN523" s="81"/>
      <c r="AO523" s="81"/>
      <c r="AP523" s="81"/>
      <c r="AQ523" s="81"/>
      <c r="AR523" s="81"/>
      <c r="AS523" s="81"/>
      <c r="AT523" s="81"/>
      <c r="AU523" s="81"/>
      <c r="AV523" s="81"/>
    </row>
    <row r="524" spans="1:48" ht="12" customHeight="1" x14ac:dyDescent="0.25">
      <c r="A524" s="81"/>
      <c r="B524" s="81"/>
      <c r="C524" s="81"/>
      <c r="D524" s="81"/>
      <c r="E524" s="81"/>
      <c r="F524" s="81"/>
      <c r="G524" s="81"/>
      <c r="H524" s="90"/>
      <c r="I524" s="81"/>
      <c r="J524" s="81"/>
      <c r="K524" s="81"/>
      <c r="L524" s="81"/>
      <c r="M524" s="90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  <c r="AA524" s="81"/>
      <c r="AB524" s="81"/>
      <c r="AC524" s="81"/>
      <c r="AD524" s="91"/>
      <c r="AE524" s="91"/>
      <c r="AF524" s="81"/>
      <c r="AG524" s="81"/>
      <c r="AH524" s="92"/>
      <c r="AI524" s="90"/>
      <c r="AJ524" s="81"/>
      <c r="AK524" s="81"/>
      <c r="AL524" s="81"/>
      <c r="AM524" s="81"/>
      <c r="AN524" s="81"/>
      <c r="AO524" s="81"/>
      <c r="AP524" s="81"/>
      <c r="AQ524" s="81"/>
      <c r="AR524" s="81"/>
      <c r="AS524" s="81"/>
      <c r="AT524" s="81"/>
      <c r="AU524" s="81"/>
      <c r="AV524" s="81"/>
    </row>
    <row r="525" spans="1:48" ht="12" customHeight="1" x14ac:dyDescent="0.25">
      <c r="A525" s="81"/>
      <c r="B525" s="81"/>
      <c r="C525" s="81"/>
      <c r="D525" s="81"/>
      <c r="E525" s="81"/>
      <c r="F525" s="81"/>
      <c r="G525" s="81"/>
      <c r="H525" s="90"/>
      <c r="I525" s="81"/>
      <c r="J525" s="81"/>
      <c r="K525" s="81"/>
      <c r="L525" s="81"/>
      <c r="M525" s="90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91"/>
      <c r="AE525" s="91"/>
      <c r="AF525" s="81"/>
      <c r="AG525" s="81"/>
      <c r="AH525" s="92"/>
      <c r="AI525" s="90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</row>
    <row r="526" spans="1:48" ht="12" customHeight="1" x14ac:dyDescent="0.25">
      <c r="A526" s="81"/>
      <c r="B526" s="81"/>
      <c r="C526" s="81"/>
      <c r="D526" s="81"/>
      <c r="E526" s="81"/>
      <c r="F526" s="81"/>
      <c r="G526" s="81"/>
      <c r="H526" s="90"/>
      <c r="I526" s="81"/>
      <c r="J526" s="81"/>
      <c r="K526" s="81"/>
      <c r="L526" s="81"/>
      <c r="M526" s="90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  <c r="AA526" s="81"/>
      <c r="AB526" s="81"/>
      <c r="AC526" s="81"/>
      <c r="AD526" s="91"/>
      <c r="AE526" s="91"/>
      <c r="AF526" s="81"/>
      <c r="AG526" s="81"/>
      <c r="AH526" s="92"/>
      <c r="AI526" s="90"/>
      <c r="AJ526" s="81"/>
      <c r="AK526" s="81"/>
      <c r="AL526" s="81"/>
      <c r="AM526" s="81"/>
      <c r="AN526" s="81"/>
      <c r="AO526" s="81"/>
      <c r="AP526" s="81"/>
      <c r="AQ526" s="81"/>
      <c r="AR526" s="81"/>
      <c r="AS526" s="81"/>
      <c r="AT526" s="81"/>
      <c r="AU526" s="81"/>
      <c r="AV526" s="81"/>
    </row>
    <row r="527" spans="1:48" ht="12" customHeight="1" x14ac:dyDescent="0.25">
      <c r="A527" s="81"/>
      <c r="B527" s="81"/>
      <c r="C527" s="81"/>
      <c r="D527" s="81"/>
      <c r="E527" s="81"/>
      <c r="F527" s="81"/>
      <c r="G527" s="81"/>
      <c r="H527" s="90"/>
      <c r="I527" s="81"/>
      <c r="J527" s="81"/>
      <c r="K527" s="81"/>
      <c r="L527" s="81"/>
      <c r="M527" s="90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  <c r="AA527" s="81"/>
      <c r="AB527" s="81"/>
      <c r="AC527" s="81"/>
      <c r="AD527" s="91"/>
      <c r="AE527" s="91"/>
      <c r="AF527" s="81"/>
      <c r="AG527" s="81"/>
      <c r="AH527" s="92"/>
      <c r="AI527" s="90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  <c r="AV527" s="81"/>
    </row>
    <row r="528" spans="1:48" ht="12" customHeight="1" x14ac:dyDescent="0.25">
      <c r="A528" s="81"/>
      <c r="B528" s="81"/>
      <c r="C528" s="81"/>
      <c r="D528" s="81"/>
      <c r="E528" s="81"/>
      <c r="F528" s="81"/>
      <c r="G528" s="81"/>
      <c r="H528" s="90"/>
      <c r="I528" s="81"/>
      <c r="J528" s="81"/>
      <c r="K528" s="81"/>
      <c r="L528" s="81"/>
      <c r="M528" s="90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  <c r="AA528" s="81"/>
      <c r="AB528" s="81"/>
      <c r="AC528" s="81"/>
      <c r="AD528" s="91"/>
      <c r="AE528" s="91"/>
      <c r="AF528" s="81"/>
      <c r="AG528" s="81"/>
      <c r="AH528" s="92"/>
      <c r="AI528" s="90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  <c r="AV528" s="81"/>
    </row>
    <row r="529" spans="1:48" ht="12" customHeight="1" x14ac:dyDescent="0.25">
      <c r="A529" s="81"/>
      <c r="B529" s="81"/>
      <c r="C529" s="81"/>
      <c r="D529" s="81"/>
      <c r="E529" s="81"/>
      <c r="F529" s="81"/>
      <c r="G529" s="81"/>
      <c r="H529" s="90"/>
      <c r="I529" s="81"/>
      <c r="J529" s="81"/>
      <c r="K529" s="81"/>
      <c r="L529" s="81"/>
      <c r="M529" s="90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  <c r="AA529" s="81"/>
      <c r="AB529" s="81"/>
      <c r="AC529" s="81"/>
      <c r="AD529" s="91"/>
      <c r="AE529" s="91"/>
      <c r="AF529" s="81"/>
      <c r="AG529" s="81"/>
      <c r="AH529" s="92"/>
      <c r="AI529" s="90"/>
      <c r="AJ529" s="81"/>
      <c r="AK529" s="81"/>
      <c r="AL529" s="81"/>
      <c r="AM529" s="81"/>
      <c r="AN529" s="81"/>
      <c r="AO529" s="81"/>
      <c r="AP529" s="81"/>
      <c r="AQ529" s="81"/>
      <c r="AR529" s="81"/>
      <c r="AS529" s="81"/>
      <c r="AT529" s="81"/>
      <c r="AU529" s="81"/>
      <c r="AV529" s="81"/>
    </row>
    <row r="530" spans="1:48" ht="12" customHeight="1" x14ac:dyDescent="0.25">
      <c r="A530" s="81"/>
      <c r="B530" s="81"/>
      <c r="C530" s="81"/>
      <c r="D530" s="81"/>
      <c r="E530" s="81"/>
      <c r="F530" s="81"/>
      <c r="G530" s="81"/>
      <c r="H530" s="90"/>
      <c r="I530" s="81"/>
      <c r="J530" s="81"/>
      <c r="K530" s="81"/>
      <c r="L530" s="81"/>
      <c r="M530" s="90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  <c r="AA530" s="81"/>
      <c r="AB530" s="81"/>
      <c r="AC530" s="81"/>
      <c r="AD530" s="91"/>
      <c r="AE530" s="91"/>
      <c r="AF530" s="81"/>
      <c r="AG530" s="81"/>
      <c r="AH530" s="92"/>
      <c r="AI530" s="90"/>
      <c r="AJ530" s="81"/>
      <c r="AK530" s="81"/>
      <c r="AL530" s="81"/>
      <c r="AM530" s="81"/>
      <c r="AN530" s="81"/>
      <c r="AO530" s="81"/>
      <c r="AP530" s="81"/>
      <c r="AQ530" s="81"/>
      <c r="AR530" s="81"/>
      <c r="AS530" s="81"/>
      <c r="AT530" s="81"/>
      <c r="AU530" s="81"/>
      <c r="AV530" s="81"/>
    </row>
    <row r="531" spans="1:48" ht="12" customHeight="1" x14ac:dyDescent="0.25">
      <c r="A531" s="81"/>
      <c r="B531" s="81"/>
      <c r="C531" s="81"/>
      <c r="D531" s="81"/>
      <c r="E531" s="81"/>
      <c r="F531" s="81"/>
      <c r="G531" s="81"/>
      <c r="H531" s="90"/>
      <c r="I531" s="81"/>
      <c r="J531" s="81"/>
      <c r="K531" s="81"/>
      <c r="L531" s="81"/>
      <c r="M531" s="90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  <c r="AA531" s="81"/>
      <c r="AB531" s="81"/>
      <c r="AC531" s="81"/>
      <c r="AD531" s="91"/>
      <c r="AE531" s="91"/>
      <c r="AF531" s="81"/>
      <c r="AG531" s="81"/>
      <c r="AH531" s="92"/>
      <c r="AI531" s="90"/>
      <c r="AJ531" s="81"/>
      <c r="AK531" s="81"/>
      <c r="AL531" s="81"/>
      <c r="AM531" s="81"/>
      <c r="AN531" s="81"/>
      <c r="AO531" s="81"/>
      <c r="AP531" s="81"/>
      <c r="AQ531" s="81"/>
      <c r="AR531" s="81"/>
      <c r="AS531" s="81"/>
      <c r="AT531" s="81"/>
      <c r="AU531" s="81"/>
      <c r="AV531" s="81"/>
    </row>
    <row r="532" spans="1:48" ht="12" customHeight="1" x14ac:dyDescent="0.25">
      <c r="A532" s="81"/>
      <c r="B532" s="81"/>
      <c r="C532" s="81"/>
      <c r="D532" s="81"/>
      <c r="E532" s="81"/>
      <c r="F532" s="81"/>
      <c r="G532" s="81"/>
      <c r="H532" s="90"/>
      <c r="I532" s="81"/>
      <c r="J532" s="81"/>
      <c r="K532" s="81"/>
      <c r="L532" s="81"/>
      <c r="M532" s="90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  <c r="AA532" s="81"/>
      <c r="AB532" s="81"/>
      <c r="AC532" s="81"/>
      <c r="AD532" s="91"/>
      <c r="AE532" s="91"/>
      <c r="AF532" s="81"/>
      <c r="AG532" s="81"/>
      <c r="AH532" s="92"/>
      <c r="AI532" s="90"/>
      <c r="AJ532" s="81"/>
      <c r="AK532" s="81"/>
      <c r="AL532" s="81"/>
      <c r="AM532" s="81"/>
      <c r="AN532" s="81"/>
      <c r="AO532" s="81"/>
      <c r="AP532" s="81"/>
      <c r="AQ532" s="81"/>
      <c r="AR532" s="81"/>
      <c r="AS532" s="81"/>
      <c r="AT532" s="81"/>
      <c r="AU532" s="81"/>
      <c r="AV532" s="81"/>
    </row>
    <row r="533" spans="1:48" ht="12" customHeight="1" x14ac:dyDescent="0.25">
      <c r="A533" s="81"/>
      <c r="B533" s="81"/>
      <c r="C533" s="81"/>
      <c r="D533" s="81"/>
      <c r="E533" s="81"/>
      <c r="F533" s="81"/>
      <c r="G533" s="81"/>
      <c r="H533" s="90"/>
      <c r="I533" s="81"/>
      <c r="J533" s="81"/>
      <c r="K533" s="81"/>
      <c r="L533" s="81"/>
      <c r="M533" s="90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  <c r="AA533" s="81"/>
      <c r="AB533" s="81"/>
      <c r="AC533" s="81"/>
      <c r="AD533" s="91"/>
      <c r="AE533" s="91"/>
      <c r="AF533" s="81"/>
      <c r="AG533" s="81"/>
      <c r="AH533" s="92"/>
      <c r="AI533" s="90"/>
      <c r="AJ533" s="81"/>
      <c r="AK533" s="81"/>
      <c r="AL533" s="81"/>
      <c r="AM533" s="81"/>
      <c r="AN533" s="81"/>
      <c r="AO533" s="81"/>
      <c r="AP533" s="81"/>
      <c r="AQ533" s="81"/>
      <c r="AR533" s="81"/>
      <c r="AS533" s="81"/>
      <c r="AT533" s="81"/>
      <c r="AU533" s="81"/>
      <c r="AV533" s="81"/>
    </row>
    <row r="534" spans="1:48" ht="12" customHeight="1" x14ac:dyDescent="0.25">
      <c r="A534" s="81"/>
      <c r="B534" s="81"/>
      <c r="C534" s="81"/>
      <c r="D534" s="81"/>
      <c r="E534" s="81"/>
      <c r="F534" s="81"/>
      <c r="G534" s="81"/>
      <c r="H534" s="90"/>
      <c r="I534" s="81"/>
      <c r="J534" s="81"/>
      <c r="K534" s="81"/>
      <c r="L534" s="81"/>
      <c r="M534" s="90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  <c r="AA534" s="81"/>
      <c r="AB534" s="81"/>
      <c r="AC534" s="81"/>
      <c r="AD534" s="91"/>
      <c r="AE534" s="91"/>
      <c r="AF534" s="81"/>
      <c r="AG534" s="81"/>
      <c r="AH534" s="92"/>
      <c r="AI534" s="90"/>
      <c r="AJ534" s="81"/>
      <c r="AK534" s="81"/>
      <c r="AL534" s="81"/>
      <c r="AM534" s="81"/>
      <c r="AN534" s="81"/>
      <c r="AO534" s="81"/>
      <c r="AP534" s="81"/>
      <c r="AQ534" s="81"/>
      <c r="AR534" s="81"/>
      <c r="AS534" s="81"/>
      <c r="AT534" s="81"/>
      <c r="AU534" s="81"/>
      <c r="AV534" s="81"/>
    </row>
    <row r="535" spans="1:48" ht="12" customHeight="1" x14ac:dyDescent="0.25">
      <c r="A535" s="81"/>
      <c r="B535" s="81"/>
      <c r="C535" s="81"/>
      <c r="D535" s="81"/>
      <c r="E535" s="81"/>
      <c r="F535" s="81"/>
      <c r="G535" s="81"/>
      <c r="H535" s="90"/>
      <c r="I535" s="81"/>
      <c r="J535" s="81"/>
      <c r="K535" s="81"/>
      <c r="L535" s="81"/>
      <c r="M535" s="90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  <c r="AA535" s="81"/>
      <c r="AB535" s="81"/>
      <c r="AC535" s="81"/>
      <c r="AD535" s="91"/>
      <c r="AE535" s="91"/>
      <c r="AF535" s="81"/>
      <c r="AG535" s="81"/>
      <c r="AH535" s="92"/>
      <c r="AI535" s="90"/>
      <c r="AJ535" s="81"/>
      <c r="AK535" s="81"/>
      <c r="AL535" s="81"/>
      <c r="AM535" s="81"/>
      <c r="AN535" s="81"/>
      <c r="AO535" s="81"/>
      <c r="AP535" s="81"/>
      <c r="AQ535" s="81"/>
      <c r="AR535" s="81"/>
      <c r="AS535" s="81"/>
      <c r="AT535" s="81"/>
      <c r="AU535" s="81"/>
      <c r="AV535" s="81"/>
    </row>
    <row r="536" spans="1:48" ht="12" customHeight="1" x14ac:dyDescent="0.25">
      <c r="A536" s="81"/>
      <c r="B536" s="81"/>
      <c r="C536" s="81"/>
      <c r="D536" s="81"/>
      <c r="E536" s="81"/>
      <c r="F536" s="81"/>
      <c r="G536" s="81"/>
      <c r="H536" s="90"/>
      <c r="I536" s="81"/>
      <c r="J536" s="81"/>
      <c r="K536" s="81"/>
      <c r="L536" s="81"/>
      <c r="M536" s="90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91"/>
      <c r="AE536" s="91"/>
      <c r="AF536" s="81"/>
      <c r="AG536" s="81"/>
      <c r="AH536" s="92"/>
      <c r="AI536" s="90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</row>
    <row r="537" spans="1:48" ht="12" customHeight="1" x14ac:dyDescent="0.25">
      <c r="A537" s="81"/>
      <c r="B537" s="81"/>
      <c r="C537" s="81"/>
      <c r="D537" s="81"/>
      <c r="E537" s="81"/>
      <c r="F537" s="81"/>
      <c r="G537" s="81"/>
      <c r="H537" s="90"/>
      <c r="I537" s="81"/>
      <c r="J537" s="81"/>
      <c r="K537" s="81"/>
      <c r="L537" s="81"/>
      <c r="M537" s="90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  <c r="AA537" s="81"/>
      <c r="AB537" s="81"/>
      <c r="AC537" s="81"/>
      <c r="AD537" s="91"/>
      <c r="AE537" s="91"/>
      <c r="AF537" s="81"/>
      <c r="AG537" s="81"/>
      <c r="AH537" s="92"/>
      <c r="AI537" s="90"/>
      <c r="AJ537" s="81"/>
      <c r="AK537" s="81"/>
      <c r="AL537" s="81"/>
      <c r="AM537" s="81"/>
      <c r="AN537" s="81"/>
      <c r="AO537" s="81"/>
      <c r="AP537" s="81"/>
      <c r="AQ537" s="81"/>
      <c r="AR537" s="81"/>
      <c r="AS537" s="81"/>
      <c r="AT537" s="81"/>
      <c r="AU537" s="81"/>
      <c r="AV537" s="81"/>
    </row>
    <row r="538" spans="1:48" ht="12" customHeight="1" x14ac:dyDescent="0.25">
      <c r="A538" s="81"/>
      <c r="B538" s="81"/>
      <c r="C538" s="81"/>
      <c r="D538" s="81"/>
      <c r="E538" s="81"/>
      <c r="F538" s="81"/>
      <c r="G538" s="81"/>
      <c r="H538" s="90"/>
      <c r="I538" s="81"/>
      <c r="J538" s="81"/>
      <c r="K538" s="81"/>
      <c r="L538" s="81"/>
      <c r="M538" s="90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  <c r="AA538" s="81"/>
      <c r="AB538" s="81"/>
      <c r="AC538" s="81"/>
      <c r="AD538" s="91"/>
      <c r="AE538" s="91"/>
      <c r="AF538" s="81"/>
      <c r="AG538" s="81"/>
      <c r="AH538" s="92"/>
      <c r="AI538" s="90"/>
      <c r="AJ538" s="81"/>
      <c r="AK538" s="81"/>
      <c r="AL538" s="81"/>
      <c r="AM538" s="81"/>
      <c r="AN538" s="81"/>
      <c r="AO538" s="81"/>
      <c r="AP538" s="81"/>
      <c r="AQ538" s="81"/>
      <c r="AR538" s="81"/>
      <c r="AS538" s="81"/>
      <c r="AT538" s="81"/>
      <c r="AU538" s="81"/>
      <c r="AV538" s="81"/>
    </row>
    <row r="539" spans="1:48" ht="12" customHeight="1" x14ac:dyDescent="0.25">
      <c r="A539" s="81"/>
      <c r="B539" s="81"/>
      <c r="C539" s="81"/>
      <c r="D539" s="81"/>
      <c r="E539" s="81"/>
      <c r="F539" s="81"/>
      <c r="G539" s="81"/>
      <c r="H539" s="90"/>
      <c r="I539" s="81"/>
      <c r="J539" s="81"/>
      <c r="K539" s="81"/>
      <c r="L539" s="81"/>
      <c r="M539" s="90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  <c r="AB539" s="81"/>
      <c r="AC539" s="81"/>
      <c r="AD539" s="91"/>
      <c r="AE539" s="91"/>
      <c r="AF539" s="81"/>
      <c r="AG539" s="81"/>
      <c r="AH539" s="92"/>
      <c r="AI539" s="90"/>
      <c r="AJ539" s="81"/>
      <c r="AK539" s="81"/>
      <c r="AL539" s="81"/>
      <c r="AM539" s="81"/>
      <c r="AN539" s="81"/>
      <c r="AO539" s="81"/>
      <c r="AP539" s="81"/>
      <c r="AQ539" s="81"/>
      <c r="AR539" s="81"/>
      <c r="AS539" s="81"/>
      <c r="AT539" s="81"/>
      <c r="AU539" s="81"/>
      <c r="AV539" s="81"/>
    </row>
    <row r="540" spans="1:48" ht="12" customHeight="1" x14ac:dyDescent="0.25">
      <c r="A540" s="81"/>
      <c r="B540" s="81"/>
      <c r="C540" s="81"/>
      <c r="D540" s="81"/>
      <c r="E540" s="81"/>
      <c r="F540" s="81"/>
      <c r="G540" s="81"/>
      <c r="H540" s="90"/>
      <c r="I540" s="81"/>
      <c r="J540" s="81"/>
      <c r="K540" s="81"/>
      <c r="L540" s="81"/>
      <c r="M540" s="90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91"/>
      <c r="AE540" s="91"/>
      <c r="AF540" s="81"/>
      <c r="AG540" s="81"/>
      <c r="AH540" s="92"/>
      <c r="AI540" s="90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</row>
    <row r="541" spans="1:48" ht="12" customHeight="1" x14ac:dyDescent="0.25">
      <c r="A541" s="81"/>
      <c r="B541" s="81"/>
      <c r="C541" s="81"/>
      <c r="D541" s="81"/>
      <c r="E541" s="81"/>
      <c r="F541" s="81"/>
      <c r="G541" s="81"/>
      <c r="H541" s="90"/>
      <c r="I541" s="81"/>
      <c r="J541" s="81"/>
      <c r="K541" s="81"/>
      <c r="L541" s="81"/>
      <c r="M541" s="90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  <c r="AA541" s="81"/>
      <c r="AB541" s="81"/>
      <c r="AC541" s="81"/>
      <c r="AD541" s="91"/>
      <c r="AE541" s="91"/>
      <c r="AF541" s="81"/>
      <c r="AG541" s="81"/>
      <c r="AH541" s="92"/>
      <c r="AI541" s="90"/>
      <c r="AJ541" s="81"/>
      <c r="AK541" s="81"/>
      <c r="AL541" s="81"/>
      <c r="AM541" s="81"/>
      <c r="AN541" s="81"/>
      <c r="AO541" s="81"/>
      <c r="AP541" s="81"/>
      <c r="AQ541" s="81"/>
      <c r="AR541" s="81"/>
      <c r="AS541" s="81"/>
      <c r="AT541" s="81"/>
      <c r="AU541" s="81"/>
      <c r="AV541" s="81"/>
    </row>
    <row r="542" spans="1:48" ht="12" customHeight="1" x14ac:dyDescent="0.25">
      <c r="A542" s="81"/>
      <c r="B542" s="81"/>
      <c r="C542" s="81"/>
      <c r="D542" s="81"/>
      <c r="E542" s="81"/>
      <c r="F542" s="81"/>
      <c r="G542" s="81"/>
      <c r="H542" s="90"/>
      <c r="I542" s="81"/>
      <c r="J542" s="81"/>
      <c r="K542" s="81"/>
      <c r="L542" s="81"/>
      <c r="M542" s="90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  <c r="AA542" s="81"/>
      <c r="AB542" s="81"/>
      <c r="AC542" s="81"/>
      <c r="AD542" s="91"/>
      <c r="AE542" s="91"/>
      <c r="AF542" s="81"/>
      <c r="AG542" s="81"/>
      <c r="AH542" s="92"/>
      <c r="AI542" s="90"/>
      <c r="AJ542" s="81"/>
      <c r="AK542" s="81"/>
      <c r="AL542" s="81"/>
      <c r="AM542" s="81"/>
      <c r="AN542" s="81"/>
      <c r="AO542" s="81"/>
      <c r="AP542" s="81"/>
      <c r="AQ542" s="81"/>
      <c r="AR542" s="81"/>
      <c r="AS542" s="81"/>
      <c r="AT542" s="81"/>
      <c r="AU542" s="81"/>
      <c r="AV542" s="81"/>
    </row>
    <row r="543" spans="1:48" ht="12" customHeight="1" x14ac:dyDescent="0.25">
      <c r="A543" s="81"/>
      <c r="B543" s="81"/>
      <c r="C543" s="81"/>
      <c r="D543" s="81"/>
      <c r="E543" s="81"/>
      <c r="F543" s="81"/>
      <c r="G543" s="81"/>
      <c r="H543" s="90"/>
      <c r="I543" s="81"/>
      <c r="J543" s="81"/>
      <c r="K543" s="81"/>
      <c r="L543" s="81"/>
      <c r="M543" s="90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  <c r="AA543" s="81"/>
      <c r="AB543" s="81"/>
      <c r="AC543" s="81"/>
      <c r="AD543" s="91"/>
      <c r="AE543" s="91"/>
      <c r="AF543" s="81"/>
      <c r="AG543" s="81"/>
      <c r="AH543" s="92"/>
      <c r="AI543" s="90"/>
      <c r="AJ543" s="81"/>
      <c r="AK543" s="81"/>
      <c r="AL543" s="81"/>
      <c r="AM543" s="81"/>
      <c r="AN543" s="81"/>
      <c r="AO543" s="81"/>
      <c r="AP543" s="81"/>
      <c r="AQ543" s="81"/>
      <c r="AR543" s="81"/>
      <c r="AS543" s="81"/>
      <c r="AT543" s="81"/>
      <c r="AU543" s="81"/>
      <c r="AV543" s="81"/>
    </row>
    <row r="544" spans="1:48" ht="12" customHeight="1" x14ac:dyDescent="0.25">
      <c r="A544" s="81"/>
      <c r="B544" s="81"/>
      <c r="C544" s="81"/>
      <c r="D544" s="81"/>
      <c r="E544" s="81"/>
      <c r="F544" s="81"/>
      <c r="G544" s="81"/>
      <c r="H544" s="90"/>
      <c r="I544" s="81"/>
      <c r="J544" s="81"/>
      <c r="K544" s="81"/>
      <c r="L544" s="81"/>
      <c r="M544" s="90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  <c r="AA544" s="81"/>
      <c r="AB544" s="81"/>
      <c r="AC544" s="81"/>
      <c r="AD544" s="91"/>
      <c r="AE544" s="91"/>
      <c r="AF544" s="81"/>
      <c r="AG544" s="81"/>
      <c r="AH544" s="92"/>
      <c r="AI544" s="90"/>
      <c r="AJ544" s="81"/>
      <c r="AK544" s="81"/>
      <c r="AL544" s="81"/>
      <c r="AM544" s="81"/>
      <c r="AN544" s="81"/>
      <c r="AO544" s="81"/>
      <c r="AP544" s="81"/>
      <c r="AQ544" s="81"/>
      <c r="AR544" s="81"/>
      <c r="AS544" s="81"/>
      <c r="AT544" s="81"/>
      <c r="AU544" s="81"/>
      <c r="AV544" s="81"/>
    </row>
    <row r="545" spans="1:48" ht="12" customHeight="1" x14ac:dyDescent="0.25">
      <c r="A545" s="81"/>
      <c r="B545" s="81"/>
      <c r="C545" s="81"/>
      <c r="D545" s="81"/>
      <c r="E545" s="81"/>
      <c r="F545" s="81"/>
      <c r="G545" s="81"/>
      <c r="H545" s="90"/>
      <c r="I545" s="81"/>
      <c r="J545" s="81"/>
      <c r="K545" s="81"/>
      <c r="L545" s="81"/>
      <c r="M545" s="90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  <c r="AA545" s="81"/>
      <c r="AB545" s="81"/>
      <c r="AC545" s="81"/>
      <c r="AD545" s="91"/>
      <c r="AE545" s="91"/>
      <c r="AF545" s="81"/>
      <c r="AG545" s="81"/>
      <c r="AH545" s="92"/>
      <c r="AI545" s="90"/>
      <c r="AJ545" s="81"/>
      <c r="AK545" s="81"/>
      <c r="AL545" s="81"/>
      <c r="AM545" s="81"/>
      <c r="AN545" s="81"/>
      <c r="AO545" s="81"/>
      <c r="AP545" s="81"/>
      <c r="AQ545" s="81"/>
      <c r="AR545" s="81"/>
      <c r="AS545" s="81"/>
      <c r="AT545" s="81"/>
      <c r="AU545" s="81"/>
      <c r="AV545" s="81"/>
    </row>
    <row r="546" spans="1:48" ht="12" customHeight="1" x14ac:dyDescent="0.25">
      <c r="A546" s="81"/>
      <c r="B546" s="81"/>
      <c r="C546" s="81"/>
      <c r="D546" s="81"/>
      <c r="E546" s="81"/>
      <c r="F546" s="81"/>
      <c r="G546" s="81"/>
      <c r="H546" s="90"/>
      <c r="I546" s="81"/>
      <c r="J546" s="81"/>
      <c r="K546" s="81"/>
      <c r="L546" s="81"/>
      <c r="M546" s="90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  <c r="AA546" s="81"/>
      <c r="AB546" s="81"/>
      <c r="AC546" s="81"/>
      <c r="AD546" s="91"/>
      <c r="AE546" s="91"/>
      <c r="AF546" s="81"/>
      <c r="AG546" s="81"/>
      <c r="AH546" s="92"/>
      <c r="AI546" s="90"/>
      <c r="AJ546" s="81"/>
      <c r="AK546" s="81"/>
      <c r="AL546" s="81"/>
      <c r="AM546" s="81"/>
      <c r="AN546" s="81"/>
      <c r="AO546" s="81"/>
      <c r="AP546" s="81"/>
      <c r="AQ546" s="81"/>
      <c r="AR546" s="81"/>
      <c r="AS546" s="81"/>
      <c r="AT546" s="81"/>
      <c r="AU546" s="81"/>
      <c r="AV546" s="81"/>
    </row>
    <row r="547" spans="1:48" ht="12" customHeight="1" x14ac:dyDescent="0.25">
      <c r="A547" s="81"/>
      <c r="B547" s="81"/>
      <c r="C547" s="81"/>
      <c r="D547" s="81"/>
      <c r="E547" s="81"/>
      <c r="F547" s="81"/>
      <c r="G547" s="81"/>
      <c r="H547" s="90"/>
      <c r="I547" s="81"/>
      <c r="J547" s="81"/>
      <c r="K547" s="81"/>
      <c r="L547" s="81"/>
      <c r="M547" s="90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  <c r="AA547" s="81"/>
      <c r="AB547" s="81"/>
      <c r="AC547" s="81"/>
      <c r="AD547" s="91"/>
      <c r="AE547" s="91"/>
      <c r="AF547" s="81"/>
      <c r="AG547" s="81"/>
      <c r="AH547" s="92"/>
      <c r="AI547" s="90"/>
      <c r="AJ547" s="81"/>
      <c r="AK547" s="81"/>
      <c r="AL547" s="81"/>
      <c r="AM547" s="81"/>
      <c r="AN547" s="81"/>
      <c r="AO547" s="81"/>
      <c r="AP547" s="81"/>
      <c r="AQ547" s="81"/>
      <c r="AR547" s="81"/>
      <c r="AS547" s="81"/>
      <c r="AT547" s="81"/>
      <c r="AU547" s="81"/>
      <c r="AV547" s="81"/>
    </row>
    <row r="548" spans="1:48" ht="12" customHeight="1" x14ac:dyDescent="0.25">
      <c r="A548" s="81"/>
      <c r="B548" s="81"/>
      <c r="C548" s="81"/>
      <c r="D548" s="81"/>
      <c r="E548" s="81"/>
      <c r="F548" s="81"/>
      <c r="G548" s="81"/>
      <c r="H548" s="90"/>
      <c r="I548" s="81"/>
      <c r="J548" s="81"/>
      <c r="K548" s="81"/>
      <c r="L548" s="81"/>
      <c r="M548" s="90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  <c r="AA548" s="81"/>
      <c r="AB548" s="81"/>
      <c r="AC548" s="81"/>
      <c r="AD548" s="91"/>
      <c r="AE548" s="91"/>
      <c r="AF548" s="81"/>
      <c r="AG548" s="81"/>
      <c r="AH548" s="92"/>
      <c r="AI548" s="90"/>
      <c r="AJ548" s="81"/>
      <c r="AK548" s="81"/>
      <c r="AL548" s="81"/>
      <c r="AM548" s="81"/>
      <c r="AN548" s="81"/>
      <c r="AO548" s="81"/>
      <c r="AP548" s="81"/>
      <c r="AQ548" s="81"/>
      <c r="AR548" s="81"/>
      <c r="AS548" s="81"/>
      <c r="AT548" s="81"/>
      <c r="AU548" s="81"/>
      <c r="AV548" s="81"/>
    </row>
    <row r="549" spans="1:48" ht="12" customHeight="1" x14ac:dyDescent="0.25">
      <c r="A549" s="81"/>
      <c r="B549" s="81"/>
      <c r="C549" s="81"/>
      <c r="D549" s="81"/>
      <c r="E549" s="81"/>
      <c r="F549" s="81"/>
      <c r="G549" s="81"/>
      <c r="H549" s="90"/>
      <c r="I549" s="81"/>
      <c r="J549" s="81"/>
      <c r="K549" s="81"/>
      <c r="L549" s="81"/>
      <c r="M549" s="90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  <c r="AA549" s="81"/>
      <c r="AB549" s="81"/>
      <c r="AC549" s="81"/>
      <c r="AD549" s="91"/>
      <c r="AE549" s="91"/>
      <c r="AF549" s="81"/>
      <c r="AG549" s="81"/>
      <c r="AH549" s="92"/>
      <c r="AI549" s="90"/>
      <c r="AJ549" s="81"/>
      <c r="AK549" s="81"/>
      <c r="AL549" s="81"/>
      <c r="AM549" s="81"/>
      <c r="AN549" s="81"/>
      <c r="AO549" s="81"/>
      <c r="AP549" s="81"/>
      <c r="AQ549" s="81"/>
      <c r="AR549" s="81"/>
      <c r="AS549" s="81"/>
      <c r="AT549" s="81"/>
      <c r="AU549" s="81"/>
      <c r="AV549" s="81"/>
    </row>
    <row r="550" spans="1:48" ht="12" customHeight="1" x14ac:dyDescent="0.25">
      <c r="A550" s="81"/>
      <c r="B550" s="81"/>
      <c r="C550" s="81"/>
      <c r="D550" s="81"/>
      <c r="E550" s="81"/>
      <c r="F550" s="81"/>
      <c r="G550" s="81"/>
      <c r="H550" s="90"/>
      <c r="I550" s="81"/>
      <c r="J550" s="81"/>
      <c r="K550" s="81"/>
      <c r="L550" s="81"/>
      <c r="M550" s="90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91"/>
      <c r="AE550" s="91"/>
      <c r="AF550" s="81"/>
      <c r="AG550" s="81"/>
      <c r="AH550" s="92"/>
      <c r="AI550" s="90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</row>
    <row r="551" spans="1:48" ht="12" customHeight="1" x14ac:dyDescent="0.25">
      <c r="A551" s="81"/>
      <c r="B551" s="81"/>
      <c r="C551" s="81"/>
      <c r="D551" s="81"/>
      <c r="E551" s="81"/>
      <c r="F551" s="81"/>
      <c r="G551" s="81"/>
      <c r="H551" s="90"/>
      <c r="I551" s="81"/>
      <c r="J551" s="81"/>
      <c r="K551" s="81"/>
      <c r="L551" s="81"/>
      <c r="M551" s="90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  <c r="AA551" s="81"/>
      <c r="AB551" s="81"/>
      <c r="AC551" s="81"/>
      <c r="AD551" s="91"/>
      <c r="AE551" s="91"/>
      <c r="AF551" s="81"/>
      <c r="AG551" s="81"/>
      <c r="AH551" s="92"/>
      <c r="AI551" s="90"/>
      <c r="AJ551" s="81"/>
      <c r="AK551" s="81"/>
      <c r="AL551" s="81"/>
      <c r="AM551" s="81"/>
      <c r="AN551" s="81"/>
      <c r="AO551" s="81"/>
      <c r="AP551" s="81"/>
      <c r="AQ551" s="81"/>
      <c r="AR551" s="81"/>
      <c r="AS551" s="81"/>
      <c r="AT551" s="81"/>
      <c r="AU551" s="81"/>
      <c r="AV551" s="81"/>
    </row>
    <row r="552" spans="1:48" ht="12" customHeight="1" x14ac:dyDescent="0.25">
      <c r="A552" s="81"/>
      <c r="B552" s="81"/>
      <c r="C552" s="81"/>
      <c r="D552" s="81"/>
      <c r="E552" s="81"/>
      <c r="F552" s="81"/>
      <c r="G552" s="81"/>
      <c r="H552" s="90"/>
      <c r="I552" s="81"/>
      <c r="J552" s="81"/>
      <c r="K552" s="81"/>
      <c r="L552" s="81"/>
      <c r="M552" s="90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  <c r="AA552" s="81"/>
      <c r="AB552" s="81"/>
      <c r="AC552" s="81"/>
      <c r="AD552" s="91"/>
      <c r="AE552" s="91"/>
      <c r="AF552" s="81"/>
      <c r="AG552" s="81"/>
      <c r="AH552" s="92"/>
      <c r="AI552" s="90"/>
      <c r="AJ552" s="81"/>
      <c r="AK552" s="81"/>
      <c r="AL552" s="81"/>
      <c r="AM552" s="81"/>
      <c r="AN552" s="81"/>
      <c r="AO552" s="81"/>
      <c r="AP552" s="81"/>
      <c r="AQ552" s="81"/>
      <c r="AR552" s="81"/>
      <c r="AS552" s="81"/>
      <c r="AT552" s="81"/>
      <c r="AU552" s="81"/>
      <c r="AV552" s="81"/>
    </row>
    <row r="553" spans="1:48" ht="12" customHeight="1" x14ac:dyDescent="0.25">
      <c r="A553" s="81"/>
      <c r="B553" s="81"/>
      <c r="C553" s="81"/>
      <c r="D553" s="81"/>
      <c r="E553" s="81"/>
      <c r="F553" s="81"/>
      <c r="G553" s="81"/>
      <c r="H553" s="90"/>
      <c r="I553" s="81"/>
      <c r="J553" s="81"/>
      <c r="K553" s="81"/>
      <c r="L553" s="81"/>
      <c r="M553" s="90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  <c r="AA553" s="81"/>
      <c r="AB553" s="81"/>
      <c r="AC553" s="81"/>
      <c r="AD553" s="91"/>
      <c r="AE553" s="91"/>
      <c r="AF553" s="81"/>
      <c r="AG553" s="81"/>
      <c r="AH553" s="92"/>
      <c r="AI553" s="90"/>
      <c r="AJ553" s="81"/>
      <c r="AK553" s="81"/>
      <c r="AL553" s="81"/>
      <c r="AM553" s="81"/>
      <c r="AN553" s="81"/>
      <c r="AO553" s="81"/>
      <c r="AP553" s="81"/>
      <c r="AQ553" s="81"/>
      <c r="AR553" s="81"/>
      <c r="AS553" s="81"/>
      <c r="AT553" s="81"/>
      <c r="AU553" s="81"/>
      <c r="AV553" s="81"/>
    </row>
    <row r="554" spans="1:48" ht="12" customHeight="1" x14ac:dyDescent="0.25">
      <c r="A554" s="81"/>
      <c r="B554" s="81"/>
      <c r="C554" s="81"/>
      <c r="D554" s="81"/>
      <c r="E554" s="81"/>
      <c r="F554" s="81"/>
      <c r="G554" s="81"/>
      <c r="H554" s="90"/>
      <c r="I554" s="81"/>
      <c r="J554" s="81"/>
      <c r="K554" s="81"/>
      <c r="L554" s="81"/>
      <c r="M554" s="90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  <c r="AA554" s="81"/>
      <c r="AB554" s="81"/>
      <c r="AC554" s="81"/>
      <c r="AD554" s="91"/>
      <c r="AE554" s="91"/>
      <c r="AF554" s="81"/>
      <c r="AG554" s="81"/>
      <c r="AH554" s="92"/>
      <c r="AI554" s="90"/>
      <c r="AJ554" s="81"/>
      <c r="AK554" s="81"/>
      <c r="AL554" s="81"/>
      <c r="AM554" s="81"/>
      <c r="AN554" s="81"/>
      <c r="AO554" s="81"/>
      <c r="AP554" s="81"/>
      <c r="AQ554" s="81"/>
      <c r="AR554" s="81"/>
      <c r="AS554" s="81"/>
      <c r="AT554" s="81"/>
      <c r="AU554" s="81"/>
      <c r="AV554" s="81"/>
    </row>
    <row r="555" spans="1:48" ht="12" customHeight="1" x14ac:dyDescent="0.25">
      <c r="A555" s="81"/>
      <c r="B555" s="81"/>
      <c r="C555" s="81"/>
      <c r="D555" s="81"/>
      <c r="E555" s="81"/>
      <c r="F555" s="81"/>
      <c r="G555" s="81"/>
      <c r="H555" s="90"/>
      <c r="I555" s="81"/>
      <c r="J555" s="81"/>
      <c r="K555" s="81"/>
      <c r="L555" s="81"/>
      <c r="M555" s="90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  <c r="AA555" s="81"/>
      <c r="AB555" s="81"/>
      <c r="AC555" s="81"/>
      <c r="AD555" s="91"/>
      <c r="AE555" s="91"/>
      <c r="AF555" s="81"/>
      <c r="AG555" s="81"/>
      <c r="AH555" s="92"/>
      <c r="AI555" s="90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  <c r="AV555" s="81"/>
    </row>
    <row r="556" spans="1:48" ht="12" customHeight="1" x14ac:dyDescent="0.25">
      <c r="A556" s="81"/>
      <c r="B556" s="81"/>
      <c r="C556" s="81"/>
      <c r="D556" s="81"/>
      <c r="E556" s="81"/>
      <c r="F556" s="81"/>
      <c r="G556" s="81"/>
      <c r="H556" s="90"/>
      <c r="I556" s="81"/>
      <c r="J556" s="81"/>
      <c r="K556" s="81"/>
      <c r="L556" s="81"/>
      <c r="M556" s="90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  <c r="AA556" s="81"/>
      <c r="AB556" s="81"/>
      <c r="AC556" s="81"/>
      <c r="AD556" s="91"/>
      <c r="AE556" s="91"/>
      <c r="AF556" s="81"/>
      <c r="AG556" s="81"/>
      <c r="AH556" s="92"/>
      <c r="AI556" s="90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  <c r="AV556" s="81"/>
    </row>
    <row r="557" spans="1:48" ht="12" customHeight="1" x14ac:dyDescent="0.25">
      <c r="A557" s="81"/>
      <c r="B557" s="81"/>
      <c r="C557" s="81"/>
      <c r="D557" s="81"/>
      <c r="E557" s="81"/>
      <c r="F557" s="81"/>
      <c r="G557" s="81"/>
      <c r="H557" s="90"/>
      <c r="I557" s="81"/>
      <c r="J557" s="81"/>
      <c r="K557" s="81"/>
      <c r="L557" s="81"/>
      <c r="M557" s="90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  <c r="AA557" s="81"/>
      <c r="AB557" s="81"/>
      <c r="AC557" s="81"/>
      <c r="AD557" s="91"/>
      <c r="AE557" s="91"/>
      <c r="AF557" s="81"/>
      <c r="AG557" s="81"/>
      <c r="AH557" s="92"/>
      <c r="AI557" s="90"/>
      <c r="AJ557" s="81"/>
      <c r="AK557" s="81"/>
      <c r="AL557" s="81"/>
      <c r="AM557" s="81"/>
      <c r="AN557" s="81"/>
      <c r="AO557" s="81"/>
      <c r="AP557" s="81"/>
      <c r="AQ557" s="81"/>
      <c r="AR557" s="81"/>
      <c r="AS557" s="81"/>
      <c r="AT557" s="81"/>
      <c r="AU557" s="81"/>
      <c r="AV557" s="81"/>
    </row>
    <row r="558" spans="1:48" ht="12" customHeight="1" x14ac:dyDescent="0.25">
      <c r="A558" s="81"/>
      <c r="B558" s="81"/>
      <c r="C558" s="81"/>
      <c r="D558" s="81"/>
      <c r="E558" s="81"/>
      <c r="F558" s="81"/>
      <c r="G558" s="81"/>
      <c r="H558" s="90"/>
      <c r="I558" s="81"/>
      <c r="J558" s="81"/>
      <c r="K558" s="81"/>
      <c r="L558" s="81"/>
      <c r="M558" s="90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  <c r="AA558" s="81"/>
      <c r="AB558" s="81"/>
      <c r="AC558" s="81"/>
      <c r="AD558" s="91"/>
      <c r="AE558" s="91"/>
      <c r="AF558" s="81"/>
      <c r="AG558" s="81"/>
      <c r="AH558" s="92"/>
      <c r="AI558" s="90"/>
      <c r="AJ558" s="81"/>
      <c r="AK558" s="81"/>
      <c r="AL558" s="81"/>
      <c r="AM558" s="81"/>
      <c r="AN558" s="81"/>
      <c r="AO558" s="81"/>
      <c r="AP558" s="81"/>
      <c r="AQ558" s="81"/>
      <c r="AR558" s="81"/>
      <c r="AS558" s="81"/>
      <c r="AT558" s="81"/>
      <c r="AU558" s="81"/>
      <c r="AV558" s="81"/>
    </row>
    <row r="559" spans="1:48" ht="12" customHeight="1" x14ac:dyDescent="0.25">
      <c r="A559" s="81"/>
      <c r="B559" s="81"/>
      <c r="C559" s="81"/>
      <c r="D559" s="81"/>
      <c r="E559" s="81"/>
      <c r="F559" s="81"/>
      <c r="G559" s="81"/>
      <c r="H559" s="90"/>
      <c r="I559" s="81"/>
      <c r="J559" s="81"/>
      <c r="K559" s="81"/>
      <c r="L559" s="81"/>
      <c r="M559" s="90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91"/>
      <c r="AE559" s="91"/>
      <c r="AF559" s="81"/>
      <c r="AG559" s="81"/>
      <c r="AH559" s="92"/>
      <c r="AI559" s="90"/>
      <c r="AJ559" s="81"/>
      <c r="AK559" s="81"/>
      <c r="AL559" s="81"/>
      <c r="AM559" s="81"/>
      <c r="AN559" s="81"/>
      <c r="AO559" s="81"/>
      <c r="AP559" s="81"/>
      <c r="AQ559" s="81"/>
      <c r="AR559" s="81"/>
      <c r="AS559" s="81"/>
      <c r="AT559" s="81"/>
      <c r="AU559" s="81"/>
      <c r="AV559" s="81"/>
    </row>
    <row r="560" spans="1:48" ht="12" customHeight="1" x14ac:dyDescent="0.25">
      <c r="A560" s="81"/>
      <c r="B560" s="81"/>
      <c r="C560" s="81"/>
      <c r="D560" s="81"/>
      <c r="E560" s="81"/>
      <c r="F560" s="81"/>
      <c r="G560" s="81"/>
      <c r="H560" s="90"/>
      <c r="I560" s="81"/>
      <c r="J560" s="81"/>
      <c r="K560" s="81"/>
      <c r="L560" s="81"/>
      <c r="M560" s="90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91"/>
      <c r="AE560" s="91"/>
      <c r="AF560" s="81"/>
      <c r="AG560" s="81"/>
      <c r="AH560" s="92"/>
      <c r="AI560" s="90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</row>
    <row r="561" spans="1:48" ht="12" customHeight="1" x14ac:dyDescent="0.25">
      <c r="A561" s="81"/>
      <c r="B561" s="81"/>
      <c r="C561" s="81"/>
      <c r="D561" s="81"/>
      <c r="E561" s="81"/>
      <c r="F561" s="81"/>
      <c r="G561" s="81"/>
      <c r="H561" s="90"/>
      <c r="I561" s="81"/>
      <c r="J561" s="81"/>
      <c r="K561" s="81"/>
      <c r="L561" s="81"/>
      <c r="M561" s="90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91"/>
      <c r="AE561" s="91"/>
      <c r="AF561" s="81"/>
      <c r="AG561" s="81"/>
      <c r="AH561" s="92"/>
      <c r="AI561" s="90"/>
      <c r="AJ561" s="81"/>
      <c r="AK561" s="81"/>
      <c r="AL561" s="81"/>
      <c r="AM561" s="81"/>
      <c r="AN561" s="81"/>
      <c r="AO561" s="81"/>
      <c r="AP561" s="81"/>
      <c r="AQ561" s="81"/>
      <c r="AR561" s="81"/>
      <c r="AS561" s="81"/>
      <c r="AT561" s="81"/>
      <c r="AU561" s="81"/>
      <c r="AV561" s="81"/>
    </row>
    <row r="562" spans="1:48" ht="12" customHeight="1" x14ac:dyDescent="0.25">
      <c r="A562" s="81"/>
      <c r="B562" s="81"/>
      <c r="C562" s="81"/>
      <c r="D562" s="81"/>
      <c r="E562" s="81"/>
      <c r="F562" s="81"/>
      <c r="G562" s="81"/>
      <c r="H562" s="90"/>
      <c r="I562" s="81"/>
      <c r="J562" s="81"/>
      <c r="K562" s="81"/>
      <c r="L562" s="81"/>
      <c r="M562" s="90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91"/>
      <c r="AE562" s="91"/>
      <c r="AF562" s="81"/>
      <c r="AG562" s="81"/>
      <c r="AH562" s="92"/>
      <c r="AI562" s="90"/>
      <c r="AJ562" s="81"/>
      <c r="AK562" s="81"/>
      <c r="AL562" s="81"/>
      <c r="AM562" s="81"/>
      <c r="AN562" s="81"/>
      <c r="AO562" s="81"/>
      <c r="AP562" s="81"/>
      <c r="AQ562" s="81"/>
      <c r="AR562" s="81"/>
      <c r="AS562" s="81"/>
      <c r="AT562" s="81"/>
      <c r="AU562" s="81"/>
      <c r="AV562" s="81"/>
    </row>
    <row r="563" spans="1:48" ht="12" customHeight="1" x14ac:dyDescent="0.25">
      <c r="A563" s="81"/>
      <c r="B563" s="81"/>
      <c r="C563" s="81"/>
      <c r="D563" s="81"/>
      <c r="E563" s="81"/>
      <c r="F563" s="81"/>
      <c r="G563" s="81"/>
      <c r="H563" s="90"/>
      <c r="I563" s="81"/>
      <c r="J563" s="81"/>
      <c r="K563" s="81"/>
      <c r="L563" s="81"/>
      <c r="M563" s="90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91"/>
      <c r="AE563" s="91"/>
      <c r="AF563" s="81"/>
      <c r="AG563" s="81"/>
      <c r="AH563" s="92"/>
      <c r="AI563" s="90"/>
      <c r="AJ563" s="81"/>
      <c r="AK563" s="81"/>
      <c r="AL563" s="81"/>
      <c r="AM563" s="81"/>
      <c r="AN563" s="81"/>
      <c r="AO563" s="81"/>
      <c r="AP563" s="81"/>
      <c r="AQ563" s="81"/>
      <c r="AR563" s="81"/>
      <c r="AS563" s="81"/>
      <c r="AT563" s="81"/>
      <c r="AU563" s="81"/>
      <c r="AV563" s="81"/>
    </row>
    <row r="564" spans="1:48" ht="12" customHeight="1" x14ac:dyDescent="0.25">
      <c r="A564" s="81"/>
      <c r="B564" s="81"/>
      <c r="C564" s="81"/>
      <c r="D564" s="81"/>
      <c r="E564" s="81"/>
      <c r="F564" s="81"/>
      <c r="G564" s="81"/>
      <c r="H564" s="90"/>
      <c r="I564" s="81"/>
      <c r="J564" s="81"/>
      <c r="K564" s="81"/>
      <c r="L564" s="81"/>
      <c r="M564" s="90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91"/>
      <c r="AE564" s="91"/>
      <c r="AF564" s="81"/>
      <c r="AG564" s="81"/>
      <c r="AH564" s="92"/>
      <c r="AI564" s="90"/>
      <c r="AJ564" s="81"/>
      <c r="AK564" s="81"/>
      <c r="AL564" s="81"/>
      <c r="AM564" s="81"/>
      <c r="AN564" s="81"/>
      <c r="AO564" s="81"/>
      <c r="AP564" s="81"/>
      <c r="AQ564" s="81"/>
      <c r="AR564" s="81"/>
      <c r="AS564" s="81"/>
      <c r="AT564" s="81"/>
      <c r="AU564" s="81"/>
      <c r="AV564" s="81"/>
    </row>
    <row r="565" spans="1:48" ht="12" customHeight="1" x14ac:dyDescent="0.25">
      <c r="A565" s="81"/>
      <c r="B565" s="81"/>
      <c r="C565" s="81"/>
      <c r="D565" s="81"/>
      <c r="E565" s="81"/>
      <c r="F565" s="81"/>
      <c r="G565" s="81"/>
      <c r="H565" s="90"/>
      <c r="I565" s="81"/>
      <c r="J565" s="81"/>
      <c r="K565" s="81"/>
      <c r="L565" s="81"/>
      <c r="M565" s="90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91"/>
      <c r="AE565" s="91"/>
      <c r="AF565" s="81"/>
      <c r="AG565" s="81"/>
      <c r="AH565" s="92"/>
      <c r="AI565" s="90"/>
      <c r="AJ565" s="81"/>
      <c r="AK565" s="81"/>
      <c r="AL565" s="81"/>
      <c r="AM565" s="81"/>
      <c r="AN565" s="81"/>
      <c r="AO565" s="81"/>
      <c r="AP565" s="81"/>
      <c r="AQ565" s="81"/>
      <c r="AR565" s="81"/>
      <c r="AS565" s="81"/>
      <c r="AT565" s="81"/>
      <c r="AU565" s="81"/>
      <c r="AV565" s="81"/>
    </row>
    <row r="566" spans="1:48" ht="12" customHeight="1" x14ac:dyDescent="0.25">
      <c r="A566" s="81"/>
      <c r="B566" s="81"/>
      <c r="C566" s="81"/>
      <c r="D566" s="81"/>
      <c r="E566" s="81"/>
      <c r="F566" s="81"/>
      <c r="G566" s="81"/>
      <c r="H566" s="90"/>
      <c r="I566" s="81"/>
      <c r="J566" s="81"/>
      <c r="K566" s="81"/>
      <c r="L566" s="81"/>
      <c r="M566" s="90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91"/>
      <c r="AE566" s="91"/>
      <c r="AF566" s="81"/>
      <c r="AG566" s="81"/>
      <c r="AH566" s="92"/>
      <c r="AI566" s="90"/>
      <c r="AJ566" s="81"/>
      <c r="AK566" s="81"/>
      <c r="AL566" s="81"/>
      <c r="AM566" s="81"/>
      <c r="AN566" s="81"/>
      <c r="AO566" s="81"/>
      <c r="AP566" s="81"/>
      <c r="AQ566" s="81"/>
      <c r="AR566" s="81"/>
      <c r="AS566" s="81"/>
      <c r="AT566" s="81"/>
      <c r="AU566" s="81"/>
      <c r="AV566" s="81"/>
    </row>
    <row r="567" spans="1:48" ht="12" customHeight="1" x14ac:dyDescent="0.25">
      <c r="A567" s="81"/>
      <c r="B567" s="81"/>
      <c r="C567" s="81"/>
      <c r="D567" s="81"/>
      <c r="E567" s="81"/>
      <c r="F567" s="81"/>
      <c r="G567" s="81"/>
      <c r="H567" s="90"/>
      <c r="I567" s="81"/>
      <c r="J567" s="81"/>
      <c r="K567" s="81"/>
      <c r="L567" s="81"/>
      <c r="M567" s="90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91"/>
      <c r="AE567" s="91"/>
      <c r="AF567" s="81"/>
      <c r="AG567" s="81"/>
      <c r="AH567" s="92"/>
      <c r="AI567" s="90"/>
      <c r="AJ567" s="81"/>
      <c r="AK567" s="81"/>
      <c r="AL567" s="81"/>
      <c r="AM567" s="81"/>
      <c r="AN567" s="81"/>
      <c r="AO567" s="81"/>
      <c r="AP567" s="81"/>
      <c r="AQ567" s="81"/>
      <c r="AR567" s="81"/>
      <c r="AS567" s="81"/>
      <c r="AT567" s="81"/>
      <c r="AU567" s="81"/>
      <c r="AV567" s="81"/>
    </row>
    <row r="568" spans="1:48" ht="12" customHeight="1" x14ac:dyDescent="0.25">
      <c r="A568" s="81"/>
      <c r="B568" s="81"/>
      <c r="C568" s="81"/>
      <c r="D568" s="81"/>
      <c r="E568" s="81"/>
      <c r="F568" s="81"/>
      <c r="G568" s="81"/>
      <c r="H568" s="90"/>
      <c r="I568" s="81"/>
      <c r="J568" s="81"/>
      <c r="K568" s="81"/>
      <c r="L568" s="81"/>
      <c r="M568" s="90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91"/>
      <c r="AE568" s="91"/>
      <c r="AF568" s="81"/>
      <c r="AG568" s="81"/>
      <c r="AH568" s="92"/>
      <c r="AI568" s="90"/>
      <c r="AJ568" s="81"/>
      <c r="AK568" s="81"/>
      <c r="AL568" s="81"/>
      <c r="AM568" s="81"/>
      <c r="AN568" s="81"/>
      <c r="AO568" s="81"/>
      <c r="AP568" s="81"/>
      <c r="AQ568" s="81"/>
      <c r="AR568" s="81"/>
      <c r="AS568" s="81"/>
      <c r="AT568" s="81"/>
      <c r="AU568" s="81"/>
      <c r="AV568" s="81"/>
    </row>
    <row r="569" spans="1:48" ht="12" customHeight="1" x14ac:dyDescent="0.25">
      <c r="A569" s="81"/>
      <c r="B569" s="81"/>
      <c r="C569" s="81"/>
      <c r="D569" s="81"/>
      <c r="E569" s="81"/>
      <c r="F569" s="81"/>
      <c r="G569" s="81"/>
      <c r="H569" s="90"/>
      <c r="I569" s="81"/>
      <c r="J569" s="81"/>
      <c r="K569" s="81"/>
      <c r="L569" s="81"/>
      <c r="M569" s="90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91"/>
      <c r="AE569" s="91"/>
      <c r="AF569" s="81"/>
      <c r="AG569" s="81"/>
      <c r="AH569" s="92"/>
      <c r="AI569" s="90"/>
      <c r="AJ569" s="81"/>
      <c r="AK569" s="81"/>
      <c r="AL569" s="81"/>
      <c r="AM569" s="81"/>
      <c r="AN569" s="81"/>
      <c r="AO569" s="81"/>
      <c r="AP569" s="81"/>
      <c r="AQ569" s="81"/>
      <c r="AR569" s="81"/>
      <c r="AS569" s="81"/>
      <c r="AT569" s="81"/>
      <c r="AU569" s="81"/>
      <c r="AV569" s="81"/>
    </row>
    <row r="570" spans="1:48" ht="12" customHeight="1" x14ac:dyDescent="0.25">
      <c r="A570" s="81"/>
      <c r="B570" s="81"/>
      <c r="C570" s="81"/>
      <c r="D570" s="81"/>
      <c r="E570" s="81"/>
      <c r="F570" s="81"/>
      <c r="G570" s="81"/>
      <c r="H570" s="90"/>
      <c r="I570" s="81"/>
      <c r="J570" s="81"/>
      <c r="K570" s="81"/>
      <c r="L570" s="81"/>
      <c r="M570" s="90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91"/>
      <c r="AE570" s="91"/>
      <c r="AF570" s="81"/>
      <c r="AG570" s="81"/>
      <c r="AH570" s="92"/>
      <c r="AI570" s="90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</row>
    <row r="571" spans="1:48" ht="12" customHeight="1" x14ac:dyDescent="0.25">
      <c r="A571" s="81"/>
      <c r="B571" s="81"/>
      <c r="C571" s="81"/>
      <c r="D571" s="81"/>
      <c r="E571" s="81"/>
      <c r="F571" s="81"/>
      <c r="G571" s="81"/>
      <c r="H571" s="90"/>
      <c r="I571" s="81"/>
      <c r="J571" s="81"/>
      <c r="K571" s="81"/>
      <c r="L571" s="81"/>
      <c r="M571" s="90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  <c r="AA571" s="81"/>
      <c r="AB571" s="81"/>
      <c r="AC571" s="81"/>
      <c r="AD571" s="91"/>
      <c r="AE571" s="91"/>
      <c r="AF571" s="81"/>
      <c r="AG571" s="81"/>
      <c r="AH571" s="92"/>
      <c r="AI571" s="90"/>
      <c r="AJ571" s="81"/>
      <c r="AK571" s="81"/>
      <c r="AL571" s="81"/>
      <c r="AM571" s="81"/>
      <c r="AN571" s="81"/>
      <c r="AO571" s="81"/>
      <c r="AP571" s="81"/>
      <c r="AQ571" s="81"/>
      <c r="AR571" s="81"/>
      <c r="AS571" s="81"/>
      <c r="AT571" s="81"/>
      <c r="AU571" s="81"/>
      <c r="AV571" s="81"/>
    </row>
    <row r="572" spans="1:48" ht="12" customHeight="1" x14ac:dyDescent="0.25">
      <c r="A572" s="81"/>
      <c r="B572" s="81"/>
      <c r="C572" s="81"/>
      <c r="D572" s="81"/>
      <c r="E572" s="81"/>
      <c r="F572" s="81"/>
      <c r="G572" s="81"/>
      <c r="H572" s="90"/>
      <c r="I572" s="81"/>
      <c r="J572" s="81"/>
      <c r="K572" s="81"/>
      <c r="L572" s="81"/>
      <c r="M572" s="90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  <c r="AA572" s="81"/>
      <c r="AB572" s="81"/>
      <c r="AC572" s="81"/>
      <c r="AD572" s="91"/>
      <c r="AE572" s="91"/>
      <c r="AF572" s="81"/>
      <c r="AG572" s="81"/>
      <c r="AH572" s="92"/>
      <c r="AI572" s="90"/>
      <c r="AJ572" s="81"/>
      <c r="AK572" s="81"/>
      <c r="AL572" s="81"/>
      <c r="AM572" s="81"/>
      <c r="AN572" s="81"/>
      <c r="AO572" s="81"/>
      <c r="AP572" s="81"/>
      <c r="AQ572" s="81"/>
      <c r="AR572" s="81"/>
      <c r="AS572" s="81"/>
      <c r="AT572" s="81"/>
      <c r="AU572" s="81"/>
      <c r="AV572" s="81"/>
    </row>
    <row r="573" spans="1:48" ht="12" customHeight="1" x14ac:dyDescent="0.25">
      <c r="A573" s="81"/>
      <c r="B573" s="81"/>
      <c r="C573" s="81"/>
      <c r="D573" s="81"/>
      <c r="E573" s="81"/>
      <c r="F573" s="81"/>
      <c r="G573" s="81"/>
      <c r="H573" s="90"/>
      <c r="I573" s="81"/>
      <c r="J573" s="81"/>
      <c r="K573" s="81"/>
      <c r="L573" s="81"/>
      <c r="M573" s="90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  <c r="AA573" s="81"/>
      <c r="AB573" s="81"/>
      <c r="AC573" s="81"/>
      <c r="AD573" s="91"/>
      <c r="AE573" s="91"/>
      <c r="AF573" s="81"/>
      <c r="AG573" s="81"/>
      <c r="AH573" s="92"/>
      <c r="AI573" s="90"/>
      <c r="AJ573" s="81"/>
      <c r="AK573" s="81"/>
      <c r="AL573" s="81"/>
      <c r="AM573" s="81"/>
      <c r="AN573" s="81"/>
      <c r="AO573" s="81"/>
      <c r="AP573" s="81"/>
      <c r="AQ573" s="81"/>
      <c r="AR573" s="81"/>
      <c r="AS573" s="81"/>
      <c r="AT573" s="81"/>
      <c r="AU573" s="81"/>
      <c r="AV573" s="81"/>
    </row>
    <row r="574" spans="1:48" ht="12" customHeight="1" x14ac:dyDescent="0.25">
      <c r="A574" s="81"/>
      <c r="B574" s="81"/>
      <c r="C574" s="81"/>
      <c r="D574" s="81"/>
      <c r="E574" s="81"/>
      <c r="F574" s="81"/>
      <c r="G574" s="81"/>
      <c r="H574" s="90"/>
      <c r="I574" s="81"/>
      <c r="J574" s="81"/>
      <c r="K574" s="81"/>
      <c r="L574" s="81"/>
      <c r="M574" s="90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  <c r="AA574" s="81"/>
      <c r="AB574" s="81"/>
      <c r="AC574" s="81"/>
      <c r="AD574" s="91"/>
      <c r="AE574" s="91"/>
      <c r="AF574" s="81"/>
      <c r="AG574" s="81"/>
      <c r="AH574" s="92"/>
      <c r="AI574" s="90"/>
      <c r="AJ574" s="81"/>
      <c r="AK574" s="81"/>
      <c r="AL574" s="81"/>
      <c r="AM574" s="81"/>
      <c r="AN574" s="81"/>
      <c r="AO574" s="81"/>
      <c r="AP574" s="81"/>
      <c r="AQ574" s="81"/>
      <c r="AR574" s="81"/>
      <c r="AS574" s="81"/>
      <c r="AT574" s="81"/>
      <c r="AU574" s="81"/>
      <c r="AV574" s="81"/>
    </row>
    <row r="575" spans="1:48" ht="12" customHeight="1" x14ac:dyDescent="0.25">
      <c r="A575" s="81"/>
      <c r="B575" s="81"/>
      <c r="C575" s="81"/>
      <c r="D575" s="81"/>
      <c r="E575" s="81"/>
      <c r="F575" s="81"/>
      <c r="G575" s="81"/>
      <c r="H575" s="90"/>
      <c r="I575" s="81"/>
      <c r="J575" s="81"/>
      <c r="K575" s="81"/>
      <c r="L575" s="81"/>
      <c r="M575" s="90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  <c r="AA575" s="81"/>
      <c r="AB575" s="81"/>
      <c r="AC575" s="81"/>
      <c r="AD575" s="91"/>
      <c r="AE575" s="91"/>
      <c r="AF575" s="81"/>
      <c r="AG575" s="81"/>
      <c r="AH575" s="92"/>
      <c r="AI575" s="90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</row>
    <row r="576" spans="1:48" ht="12" customHeight="1" x14ac:dyDescent="0.25">
      <c r="A576" s="81"/>
      <c r="B576" s="81"/>
      <c r="C576" s="81"/>
      <c r="D576" s="81"/>
      <c r="E576" s="81"/>
      <c r="F576" s="81"/>
      <c r="G576" s="81"/>
      <c r="H576" s="90"/>
      <c r="I576" s="81"/>
      <c r="J576" s="81"/>
      <c r="K576" s="81"/>
      <c r="L576" s="81"/>
      <c r="M576" s="90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  <c r="AA576" s="81"/>
      <c r="AB576" s="81"/>
      <c r="AC576" s="81"/>
      <c r="AD576" s="91"/>
      <c r="AE576" s="91"/>
      <c r="AF576" s="81"/>
      <c r="AG576" s="81"/>
      <c r="AH576" s="92"/>
      <c r="AI576" s="90"/>
      <c r="AJ576" s="81"/>
      <c r="AK576" s="81"/>
      <c r="AL576" s="81"/>
      <c r="AM576" s="81"/>
      <c r="AN576" s="81"/>
      <c r="AO576" s="81"/>
      <c r="AP576" s="81"/>
      <c r="AQ576" s="81"/>
      <c r="AR576" s="81"/>
      <c r="AS576" s="81"/>
      <c r="AT576" s="81"/>
      <c r="AU576" s="81"/>
      <c r="AV576" s="81"/>
    </row>
    <row r="577" spans="1:48" ht="12" customHeight="1" x14ac:dyDescent="0.25">
      <c r="A577" s="81"/>
      <c r="B577" s="81"/>
      <c r="C577" s="81"/>
      <c r="D577" s="81"/>
      <c r="E577" s="81"/>
      <c r="F577" s="81"/>
      <c r="G577" s="81"/>
      <c r="H577" s="90"/>
      <c r="I577" s="81"/>
      <c r="J577" s="81"/>
      <c r="K577" s="81"/>
      <c r="L577" s="81"/>
      <c r="M577" s="90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  <c r="AA577" s="81"/>
      <c r="AB577" s="81"/>
      <c r="AC577" s="81"/>
      <c r="AD577" s="91"/>
      <c r="AE577" s="91"/>
      <c r="AF577" s="81"/>
      <c r="AG577" s="81"/>
      <c r="AH577" s="92"/>
      <c r="AI577" s="90"/>
      <c r="AJ577" s="81"/>
      <c r="AK577" s="81"/>
      <c r="AL577" s="81"/>
      <c r="AM577" s="81"/>
      <c r="AN577" s="81"/>
      <c r="AO577" s="81"/>
      <c r="AP577" s="81"/>
      <c r="AQ577" s="81"/>
      <c r="AR577" s="81"/>
      <c r="AS577" s="81"/>
      <c r="AT577" s="81"/>
      <c r="AU577" s="81"/>
      <c r="AV577" s="81"/>
    </row>
    <row r="578" spans="1:48" ht="12" customHeight="1" x14ac:dyDescent="0.25">
      <c r="A578" s="81"/>
      <c r="B578" s="81"/>
      <c r="C578" s="81"/>
      <c r="D578" s="81"/>
      <c r="E578" s="81"/>
      <c r="F578" s="81"/>
      <c r="G578" s="81"/>
      <c r="H578" s="90"/>
      <c r="I578" s="81"/>
      <c r="J578" s="81"/>
      <c r="K578" s="81"/>
      <c r="L578" s="81"/>
      <c r="M578" s="90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  <c r="AA578" s="81"/>
      <c r="AB578" s="81"/>
      <c r="AC578" s="81"/>
      <c r="AD578" s="91"/>
      <c r="AE578" s="91"/>
      <c r="AF578" s="81"/>
      <c r="AG578" s="81"/>
      <c r="AH578" s="92"/>
      <c r="AI578" s="90"/>
      <c r="AJ578" s="81"/>
      <c r="AK578" s="81"/>
      <c r="AL578" s="81"/>
      <c r="AM578" s="81"/>
      <c r="AN578" s="81"/>
      <c r="AO578" s="81"/>
      <c r="AP578" s="81"/>
      <c r="AQ578" s="81"/>
      <c r="AR578" s="81"/>
      <c r="AS578" s="81"/>
      <c r="AT578" s="81"/>
      <c r="AU578" s="81"/>
      <c r="AV578" s="81"/>
    </row>
    <row r="579" spans="1:48" ht="12" customHeight="1" x14ac:dyDescent="0.25">
      <c r="A579" s="81"/>
      <c r="B579" s="81"/>
      <c r="C579" s="81"/>
      <c r="D579" s="81"/>
      <c r="E579" s="81"/>
      <c r="F579" s="81"/>
      <c r="G579" s="81"/>
      <c r="H579" s="90"/>
      <c r="I579" s="81"/>
      <c r="J579" s="81"/>
      <c r="K579" s="81"/>
      <c r="L579" s="81"/>
      <c r="M579" s="90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  <c r="AA579" s="81"/>
      <c r="AB579" s="81"/>
      <c r="AC579" s="81"/>
      <c r="AD579" s="91"/>
      <c r="AE579" s="91"/>
      <c r="AF579" s="81"/>
      <c r="AG579" s="81"/>
      <c r="AH579" s="92"/>
      <c r="AI579" s="90"/>
      <c r="AJ579" s="81"/>
      <c r="AK579" s="81"/>
      <c r="AL579" s="81"/>
      <c r="AM579" s="81"/>
      <c r="AN579" s="81"/>
      <c r="AO579" s="81"/>
      <c r="AP579" s="81"/>
      <c r="AQ579" s="81"/>
      <c r="AR579" s="81"/>
      <c r="AS579" s="81"/>
      <c r="AT579" s="81"/>
      <c r="AU579" s="81"/>
      <c r="AV579" s="81"/>
    </row>
    <row r="580" spans="1:48" ht="12" customHeight="1" x14ac:dyDescent="0.25">
      <c r="A580" s="81"/>
      <c r="B580" s="81"/>
      <c r="C580" s="81"/>
      <c r="D580" s="81"/>
      <c r="E580" s="81"/>
      <c r="F580" s="81"/>
      <c r="G580" s="81"/>
      <c r="H580" s="90"/>
      <c r="I580" s="81"/>
      <c r="J580" s="81"/>
      <c r="K580" s="81"/>
      <c r="L580" s="81"/>
      <c r="M580" s="90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  <c r="AA580" s="81"/>
      <c r="AB580" s="81"/>
      <c r="AC580" s="81"/>
      <c r="AD580" s="91"/>
      <c r="AE580" s="91"/>
      <c r="AF580" s="81"/>
      <c r="AG580" s="81"/>
      <c r="AH580" s="92"/>
      <c r="AI580" s="90"/>
      <c r="AJ580" s="81"/>
      <c r="AK580" s="81"/>
      <c r="AL580" s="81"/>
      <c r="AM580" s="81"/>
      <c r="AN580" s="81"/>
      <c r="AO580" s="81"/>
      <c r="AP580" s="81"/>
      <c r="AQ580" s="81"/>
      <c r="AR580" s="81"/>
      <c r="AS580" s="81"/>
      <c r="AT580" s="81"/>
      <c r="AU580" s="81"/>
      <c r="AV580" s="81"/>
    </row>
    <row r="581" spans="1:48" ht="12" customHeight="1" x14ac:dyDescent="0.25">
      <c r="A581" s="81"/>
      <c r="B581" s="81"/>
      <c r="C581" s="81"/>
      <c r="D581" s="81"/>
      <c r="E581" s="81"/>
      <c r="F581" s="81"/>
      <c r="G581" s="81"/>
      <c r="H581" s="90"/>
      <c r="I581" s="81"/>
      <c r="J581" s="81"/>
      <c r="K581" s="81"/>
      <c r="L581" s="81"/>
      <c r="M581" s="90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91"/>
      <c r="AE581" s="91"/>
      <c r="AF581" s="81"/>
      <c r="AG581" s="81"/>
      <c r="AH581" s="92"/>
      <c r="AI581" s="90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</row>
    <row r="582" spans="1:48" ht="12" customHeight="1" x14ac:dyDescent="0.25">
      <c r="A582" s="81"/>
      <c r="B582" s="81"/>
      <c r="C582" s="81"/>
      <c r="D582" s="81"/>
      <c r="E582" s="81"/>
      <c r="F582" s="81"/>
      <c r="G582" s="81"/>
      <c r="H582" s="90"/>
      <c r="I582" s="81"/>
      <c r="J582" s="81"/>
      <c r="K582" s="81"/>
      <c r="L582" s="81"/>
      <c r="M582" s="90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  <c r="AA582" s="81"/>
      <c r="AB582" s="81"/>
      <c r="AC582" s="81"/>
      <c r="AD582" s="91"/>
      <c r="AE582" s="91"/>
      <c r="AF582" s="81"/>
      <c r="AG582" s="81"/>
      <c r="AH582" s="92"/>
      <c r="AI582" s="90"/>
      <c r="AJ582" s="81"/>
      <c r="AK582" s="81"/>
      <c r="AL582" s="81"/>
      <c r="AM582" s="81"/>
      <c r="AN582" s="81"/>
      <c r="AO582" s="81"/>
      <c r="AP582" s="81"/>
      <c r="AQ582" s="81"/>
      <c r="AR582" s="81"/>
      <c r="AS582" s="81"/>
      <c r="AT582" s="81"/>
      <c r="AU582" s="81"/>
      <c r="AV582" s="81"/>
    </row>
    <row r="583" spans="1:48" ht="12" customHeight="1" x14ac:dyDescent="0.25">
      <c r="A583" s="81"/>
      <c r="B583" s="81"/>
      <c r="C583" s="81"/>
      <c r="D583" s="81"/>
      <c r="E583" s="81"/>
      <c r="F583" s="81"/>
      <c r="G583" s="81"/>
      <c r="H583" s="90"/>
      <c r="I583" s="81"/>
      <c r="J583" s="81"/>
      <c r="K583" s="81"/>
      <c r="L583" s="81"/>
      <c r="M583" s="90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  <c r="AA583" s="81"/>
      <c r="AB583" s="81"/>
      <c r="AC583" s="81"/>
      <c r="AD583" s="91"/>
      <c r="AE583" s="91"/>
      <c r="AF583" s="81"/>
      <c r="AG583" s="81"/>
      <c r="AH583" s="92"/>
      <c r="AI583" s="90"/>
      <c r="AJ583" s="81"/>
      <c r="AK583" s="81"/>
      <c r="AL583" s="81"/>
      <c r="AM583" s="81"/>
      <c r="AN583" s="81"/>
      <c r="AO583" s="81"/>
      <c r="AP583" s="81"/>
      <c r="AQ583" s="81"/>
      <c r="AR583" s="81"/>
      <c r="AS583" s="81"/>
      <c r="AT583" s="81"/>
      <c r="AU583" s="81"/>
      <c r="AV583" s="81"/>
    </row>
    <row r="584" spans="1:48" ht="12" customHeight="1" x14ac:dyDescent="0.25">
      <c r="A584" s="81"/>
      <c r="B584" s="81"/>
      <c r="C584" s="81"/>
      <c r="D584" s="81"/>
      <c r="E584" s="81"/>
      <c r="F584" s="81"/>
      <c r="G584" s="81"/>
      <c r="H584" s="90"/>
      <c r="I584" s="81"/>
      <c r="J584" s="81"/>
      <c r="K584" s="81"/>
      <c r="L584" s="81"/>
      <c r="M584" s="90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  <c r="AB584" s="81"/>
      <c r="AC584" s="81"/>
      <c r="AD584" s="91"/>
      <c r="AE584" s="91"/>
      <c r="AF584" s="81"/>
      <c r="AG584" s="81"/>
      <c r="AH584" s="92"/>
      <c r="AI584" s="90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  <c r="AV584" s="81"/>
    </row>
    <row r="585" spans="1:48" ht="12" customHeight="1" x14ac:dyDescent="0.25">
      <c r="A585" s="81"/>
      <c r="B585" s="81"/>
      <c r="C585" s="81"/>
      <c r="D585" s="81"/>
      <c r="E585" s="81"/>
      <c r="F585" s="81"/>
      <c r="G585" s="81"/>
      <c r="H585" s="90"/>
      <c r="I585" s="81"/>
      <c r="J585" s="81"/>
      <c r="K585" s="81"/>
      <c r="L585" s="81"/>
      <c r="M585" s="90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  <c r="AA585" s="81"/>
      <c r="AB585" s="81"/>
      <c r="AC585" s="81"/>
      <c r="AD585" s="91"/>
      <c r="AE585" s="91"/>
      <c r="AF585" s="81"/>
      <c r="AG585" s="81"/>
      <c r="AH585" s="92"/>
      <c r="AI585" s="90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  <c r="AV585" s="81"/>
    </row>
    <row r="586" spans="1:48" ht="12" customHeight="1" x14ac:dyDescent="0.25">
      <c r="A586" s="81"/>
      <c r="B586" s="81"/>
      <c r="C586" s="81"/>
      <c r="D586" s="81"/>
      <c r="E586" s="81"/>
      <c r="F586" s="81"/>
      <c r="G586" s="81"/>
      <c r="H586" s="90"/>
      <c r="I586" s="81"/>
      <c r="J586" s="81"/>
      <c r="K586" s="81"/>
      <c r="L586" s="81"/>
      <c r="M586" s="90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  <c r="AA586" s="81"/>
      <c r="AB586" s="81"/>
      <c r="AC586" s="81"/>
      <c r="AD586" s="91"/>
      <c r="AE586" s="91"/>
      <c r="AF586" s="81"/>
      <c r="AG586" s="81"/>
      <c r="AH586" s="92"/>
      <c r="AI586" s="90"/>
      <c r="AJ586" s="81"/>
      <c r="AK586" s="81"/>
      <c r="AL586" s="81"/>
      <c r="AM586" s="81"/>
      <c r="AN586" s="81"/>
      <c r="AO586" s="81"/>
      <c r="AP586" s="81"/>
      <c r="AQ586" s="81"/>
      <c r="AR586" s="81"/>
      <c r="AS586" s="81"/>
      <c r="AT586" s="81"/>
      <c r="AU586" s="81"/>
      <c r="AV586" s="81"/>
    </row>
    <row r="587" spans="1:48" ht="12" customHeight="1" x14ac:dyDescent="0.25">
      <c r="A587" s="81"/>
      <c r="B587" s="81"/>
      <c r="C587" s="81"/>
      <c r="D587" s="81"/>
      <c r="E587" s="81"/>
      <c r="F587" s="81"/>
      <c r="G587" s="81"/>
      <c r="H587" s="90"/>
      <c r="I587" s="81"/>
      <c r="J587" s="81"/>
      <c r="K587" s="81"/>
      <c r="L587" s="81"/>
      <c r="M587" s="90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  <c r="AA587" s="81"/>
      <c r="AB587" s="81"/>
      <c r="AC587" s="81"/>
      <c r="AD587" s="91"/>
      <c r="AE587" s="91"/>
      <c r="AF587" s="81"/>
      <c r="AG587" s="81"/>
      <c r="AH587" s="92"/>
      <c r="AI587" s="90"/>
      <c r="AJ587" s="81"/>
      <c r="AK587" s="81"/>
      <c r="AL587" s="81"/>
      <c r="AM587" s="81"/>
      <c r="AN587" s="81"/>
      <c r="AO587" s="81"/>
      <c r="AP587" s="81"/>
      <c r="AQ587" s="81"/>
      <c r="AR587" s="81"/>
      <c r="AS587" s="81"/>
      <c r="AT587" s="81"/>
      <c r="AU587" s="81"/>
      <c r="AV587" s="81"/>
    </row>
    <row r="588" spans="1:48" ht="12" customHeight="1" x14ac:dyDescent="0.25">
      <c r="A588" s="81"/>
      <c r="B588" s="81"/>
      <c r="C588" s="81"/>
      <c r="D588" s="81"/>
      <c r="E588" s="81"/>
      <c r="F588" s="81"/>
      <c r="G588" s="81"/>
      <c r="H588" s="90"/>
      <c r="I588" s="81"/>
      <c r="J588" s="81"/>
      <c r="K588" s="81"/>
      <c r="L588" s="81"/>
      <c r="M588" s="90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  <c r="AA588" s="81"/>
      <c r="AB588" s="81"/>
      <c r="AC588" s="81"/>
      <c r="AD588" s="91"/>
      <c r="AE588" s="91"/>
      <c r="AF588" s="81"/>
      <c r="AG588" s="81"/>
      <c r="AH588" s="92"/>
      <c r="AI588" s="90"/>
      <c r="AJ588" s="81"/>
      <c r="AK588" s="81"/>
      <c r="AL588" s="81"/>
      <c r="AM588" s="81"/>
      <c r="AN588" s="81"/>
      <c r="AO588" s="81"/>
      <c r="AP588" s="81"/>
      <c r="AQ588" s="81"/>
      <c r="AR588" s="81"/>
      <c r="AS588" s="81"/>
      <c r="AT588" s="81"/>
      <c r="AU588" s="81"/>
      <c r="AV588" s="81"/>
    </row>
    <row r="589" spans="1:48" ht="12" customHeight="1" x14ac:dyDescent="0.25">
      <c r="A589" s="81"/>
      <c r="B589" s="81"/>
      <c r="C589" s="81"/>
      <c r="D589" s="81"/>
      <c r="E589" s="81"/>
      <c r="F589" s="81"/>
      <c r="G589" s="81"/>
      <c r="H589" s="90"/>
      <c r="I589" s="81"/>
      <c r="J589" s="81"/>
      <c r="K589" s="81"/>
      <c r="L589" s="81"/>
      <c r="M589" s="90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  <c r="AA589" s="81"/>
      <c r="AB589" s="81"/>
      <c r="AC589" s="81"/>
      <c r="AD589" s="91"/>
      <c r="AE589" s="91"/>
      <c r="AF589" s="81"/>
      <c r="AG589" s="81"/>
      <c r="AH589" s="92"/>
      <c r="AI589" s="90"/>
      <c r="AJ589" s="81"/>
      <c r="AK589" s="81"/>
      <c r="AL589" s="81"/>
      <c r="AM589" s="81"/>
      <c r="AN589" s="81"/>
      <c r="AO589" s="81"/>
      <c r="AP589" s="81"/>
      <c r="AQ589" s="81"/>
      <c r="AR589" s="81"/>
      <c r="AS589" s="81"/>
      <c r="AT589" s="81"/>
      <c r="AU589" s="81"/>
      <c r="AV589" s="81"/>
    </row>
    <row r="590" spans="1:48" ht="12" customHeight="1" x14ac:dyDescent="0.25">
      <c r="A590" s="81"/>
      <c r="B590" s="81"/>
      <c r="C590" s="81"/>
      <c r="D590" s="81"/>
      <c r="E590" s="81"/>
      <c r="F590" s="81"/>
      <c r="G590" s="81"/>
      <c r="H590" s="90"/>
      <c r="I590" s="81"/>
      <c r="J590" s="81"/>
      <c r="K590" s="81"/>
      <c r="L590" s="81"/>
      <c r="M590" s="90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  <c r="AA590" s="81"/>
      <c r="AB590" s="81"/>
      <c r="AC590" s="81"/>
      <c r="AD590" s="91"/>
      <c r="AE590" s="91"/>
      <c r="AF590" s="81"/>
      <c r="AG590" s="81"/>
      <c r="AH590" s="92"/>
      <c r="AI590" s="90"/>
      <c r="AJ590" s="81"/>
      <c r="AK590" s="81"/>
      <c r="AL590" s="81"/>
      <c r="AM590" s="81"/>
      <c r="AN590" s="81"/>
      <c r="AO590" s="81"/>
      <c r="AP590" s="81"/>
      <c r="AQ590" s="81"/>
      <c r="AR590" s="81"/>
      <c r="AS590" s="81"/>
      <c r="AT590" s="81"/>
      <c r="AU590" s="81"/>
      <c r="AV590" s="81"/>
    </row>
    <row r="591" spans="1:48" ht="12" customHeight="1" x14ac:dyDescent="0.25">
      <c r="A591" s="81"/>
      <c r="B591" s="81"/>
      <c r="C591" s="81"/>
      <c r="D591" s="81"/>
      <c r="E591" s="81"/>
      <c r="F591" s="81"/>
      <c r="G591" s="81"/>
      <c r="H591" s="90"/>
      <c r="I591" s="81"/>
      <c r="J591" s="81"/>
      <c r="K591" s="81"/>
      <c r="L591" s="81"/>
      <c r="M591" s="90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  <c r="AA591" s="81"/>
      <c r="AB591" s="81"/>
      <c r="AC591" s="81"/>
      <c r="AD591" s="91"/>
      <c r="AE591" s="91"/>
      <c r="AF591" s="81"/>
      <c r="AG591" s="81"/>
      <c r="AH591" s="92"/>
      <c r="AI591" s="90"/>
      <c r="AJ591" s="81"/>
      <c r="AK591" s="81"/>
      <c r="AL591" s="81"/>
      <c r="AM591" s="81"/>
      <c r="AN591" s="81"/>
      <c r="AO591" s="81"/>
      <c r="AP591" s="81"/>
      <c r="AQ591" s="81"/>
      <c r="AR591" s="81"/>
      <c r="AS591" s="81"/>
      <c r="AT591" s="81"/>
      <c r="AU591" s="81"/>
      <c r="AV591" s="81"/>
    </row>
    <row r="592" spans="1:48" ht="12" customHeight="1" x14ac:dyDescent="0.25">
      <c r="A592" s="81"/>
      <c r="B592" s="81"/>
      <c r="C592" s="81"/>
      <c r="D592" s="81"/>
      <c r="E592" s="81"/>
      <c r="F592" s="81"/>
      <c r="G592" s="81"/>
      <c r="H592" s="90"/>
      <c r="I592" s="81"/>
      <c r="J592" s="81"/>
      <c r="K592" s="81"/>
      <c r="L592" s="81"/>
      <c r="M592" s="90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91"/>
      <c r="AE592" s="91"/>
      <c r="AF592" s="81"/>
      <c r="AG592" s="81"/>
      <c r="AH592" s="92"/>
      <c r="AI592" s="90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</row>
    <row r="593" spans="1:48" ht="12" customHeight="1" x14ac:dyDescent="0.25">
      <c r="A593" s="81"/>
      <c r="B593" s="81"/>
      <c r="C593" s="81"/>
      <c r="D593" s="81"/>
      <c r="E593" s="81"/>
      <c r="F593" s="81"/>
      <c r="G593" s="81"/>
      <c r="H593" s="90"/>
      <c r="I593" s="81"/>
      <c r="J593" s="81"/>
      <c r="K593" s="81"/>
      <c r="L593" s="81"/>
      <c r="M593" s="90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  <c r="AA593" s="81"/>
      <c r="AB593" s="81"/>
      <c r="AC593" s="81"/>
      <c r="AD593" s="91"/>
      <c r="AE593" s="91"/>
      <c r="AF593" s="81"/>
      <c r="AG593" s="81"/>
      <c r="AH593" s="92"/>
      <c r="AI593" s="90"/>
      <c r="AJ593" s="81"/>
      <c r="AK593" s="81"/>
      <c r="AL593" s="81"/>
      <c r="AM593" s="81"/>
      <c r="AN593" s="81"/>
      <c r="AO593" s="81"/>
      <c r="AP593" s="81"/>
      <c r="AQ593" s="81"/>
      <c r="AR593" s="81"/>
      <c r="AS593" s="81"/>
      <c r="AT593" s="81"/>
      <c r="AU593" s="81"/>
      <c r="AV593" s="81"/>
    </row>
    <row r="594" spans="1:48" ht="12" customHeight="1" x14ac:dyDescent="0.25">
      <c r="A594" s="81"/>
      <c r="B594" s="81"/>
      <c r="C594" s="81"/>
      <c r="D594" s="81"/>
      <c r="E594" s="81"/>
      <c r="F594" s="81"/>
      <c r="G594" s="81"/>
      <c r="H594" s="90"/>
      <c r="I594" s="81"/>
      <c r="J594" s="81"/>
      <c r="K594" s="81"/>
      <c r="L594" s="81"/>
      <c r="M594" s="90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  <c r="AA594" s="81"/>
      <c r="AB594" s="81"/>
      <c r="AC594" s="81"/>
      <c r="AD594" s="91"/>
      <c r="AE594" s="91"/>
      <c r="AF594" s="81"/>
      <c r="AG594" s="81"/>
      <c r="AH594" s="92"/>
      <c r="AI594" s="90"/>
      <c r="AJ594" s="81"/>
      <c r="AK594" s="81"/>
      <c r="AL594" s="81"/>
      <c r="AM594" s="81"/>
      <c r="AN594" s="81"/>
      <c r="AO594" s="81"/>
      <c r="AP594" s="81"/>
      <c r="AQ594" s="81"/>
      <c r="AR594" s="81"/>
      <c r="AS594" s="81"/>
      <c r="AT594" s="81"/>
      <c r="AU594" s="81"/>
      <c r="AV594" s="81"/>
    </row>
    <row r="595" spans="1:48" ht="12" customHeight="1" x14ac:dyDescent="0.25">
      <c r="A595" s="81"/>
      <c r="B595" s="81"/>
      <c r="C595" s="81"/>
      <c r="D595" s="81"/>
      <c r="E595" s="81"/>
      <c r="F595" s="81"/>
      <c r="G595" s="81"/>
      <c r="H595" s="90"/>
      <c r="I595" s="81"/>
      <c r="J595" s="81"/>
      <c r="K595" s="81"/>
      <c r="L595" s="81"/>
      <c r="M595" s="90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  <c r="AA595" s="81"/>
      <c r="AB595" s="81"/>
      <c r="AC595" s="81"/>
      <c r="AD595" s="91"/>
      <c r="AE595" s="91"/>
      <c r="AF595" s="81"/>
      <c r="AG595" s="81"/>
      <c r="AH595" s="92"/>
      <c r="AI595" s="90"/>
      <c r="AJ595" s="81"/>
      <c r="AK595" s="81"/>
      <c r="AL595" s="81"/>
      <c r="AM595" s="81"/>
      <c r="AN595" s="81"/>
      <c r="AO595" s="81"/>
      <c r="AP595" s="81"/>
      <c r="AQ595" s="81"/>
      <c r="AR595" s="81"/>
      <c r="AS595" s="81"/>
      <c r="AT595" s="81"/>
      <c r="AU595" s="81"/>
      <c r="AV595" s="81"/>
    </row>
    <row r="596" spans="1:48" ht="12" customHeight="1" x14ac:dyDescent="0.25">
      <c r="A596" s="81"/>
      <c r="B596" s="81"/>
      <c r="C596" s="81"/>
      <c r="D596" s="81"/>
      <c r="E596" s="81"/>
      <c r="F596" s="81"/>
      <c r="G596" s="81"/>
      <c r="H596" s="90"/>
      <c r="I596" s="81"/>
      <c r="J596" s="81"/>
      <c r="K596" s="81"/>
      <c r="L596" s="81"/>
      <c r="M596" s="90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  <c r="AA596" s="81"/>
      <c r="AB596" s="81"/>
      <c r="AC596" s="81"/>
      <c r="AD596" s="91"/>
      <c r="AE596" s="91"/>
      <c r="AF596" s="81"/>
      <c r="AG596" s="81"/>
      <c r="AH596" s="92"/>
      <c r="AI596" s="90"/>
      <c r="AJ596" s="81"/>
      <c r="AK596" s="81"/>
      <c r="AL596" s="81"/>
      <c r="AM596" s="81"/>
      <c r="AN596" s="81"/>
      <c r="AO596" s="81"/>
      <c r="AP596" s="81"/>
      <c r="AQ596" s="81"/>
      <c r="AR596" s="81"/>
      <c r="AS596" s="81"/>
      <c r="AT596" s="81"/>
      <c r="AU596" s="81"/>
      <c r="AV596" s="81"/>
    </row>
    <row r="597" spans="1:48" ht="12" customHeight="1" x14ac:dyDescent="0.25">
      <c r="A597" s="81"/>
      <c r="B597" s="81"/>
      <c r="C597" s="81"/>
      <c r="D597" s="81"/>
      <c r="E597" s="81"/>
      <c r="F597" s="81"/>
      <c r="G597" s="81"/>
      <c r="H597" s="90"/>
      <c r="I597" s="81"/>
      <c r="J597" s="81"/>
      <c r="K597" s="81"/>
      <c r="L597" s="81"/>
      <c r="M597" s="90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  <c r="AA597" s="81"/>
      <c r="AB597" s="81"/>
      <c r="AC597" s="81"/>
      <c r="AD597" s="91"/>
      <c r="AE597" s="91"/>
      <c r="AF597" s="81"/>
      <c r="AG597" s="81"/>
      <c r="AH597" s="92"/>
      <c r="AI597" s="90"/>
      <c r="AJ597" s="81"/>
      <c r="AK597" s="81"/>
      <c r="AL597" s="81"/>
      <c r="AM597" s="81"/>
      <c r="AN597" s="81"/>
      <c r="AO597" s="81"/>
      <c r="AP597" s="81"/>
      <c r="AQ597" s="81"/>
      <c r="AR597" s="81"/>
      <c r="AS597" s="81"/>
      <c r="AT597" s="81"/>
      <c r="AU597" s="81"/>
      <c r="AV597" s="81"/>
    </row>
    <row r="598" spans="1:48" ht="12" customHeight="1" x14ac:dyDescent="0.25">
      <c r="A598" s="81"/>
      <c r="B598" s="81"/>
      <c r="C598" s="81"/>
      <c r="D598" s="81"/>
      <c r="E598" s="81"/>
      <c r="F598" s="81"/>
      <c r="G598" s="81"/>
      <c r="H598" s="90"/>
      <c r="I598" s="81"/>
      <c r="J598" s="81"/>
      <c r="K598" s="81"/>
      <c r="L598" s="81"/>
      <c r="M598" s="90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  <c r="AA598" s="81"/>
      <c r="AB598" s="81"/>
      <c r="AC598" s="81"/>
      <c r="AD598" s="91"/>
      <c r="AE598" s="91"/>
      <c r="AF598" s="81"/>
      <c r="AG598" s="81"/>
      <c r="AH598" s="92"/>
      <c r="AI598" s="90"/>
      <c r="AJ598" s="81"/>
      <c r="AK598" s="81"/>
      <c r="AL598" s="81"/>
      <c r="AM598" s="81"/>
      <c r="AN598" s="81"/>
      <c r="AO598" s="81"/>
      <c r="AP598" s="81"/>
      <c r="AQ598" s="81"/>
      <c r="AR598" s="81"/>
      <c r="AS598" s="81"/>
      <c r="AT598" s="81"/>
      <c r="AU598" s="81"/>
      <c r="AV598" s="81"/>
    </row>
    <row r="599" spans="1:48" ht="12" customHeight="1" x14ac:dyDescent="0.25">
      <c r="A599" s="81"/>
      <c r="B599" s="81"/>
      <c r="C599" s="81"/>
      <c r="D599" s="81"/>
      <c r="E599" s="81"/>
      <c r="F599" s="81"/>
      <c r="G599" s="81"/>
      <c r="H599" s="90"/>
      <c r="I599" s="81"/>
      <c r="J599" s="81"/>
      <c r="K599" s="81"/>
      <c r="L599" s="81"/>
      <c r="M599" s="90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  <c r="AA599" s="81"/>
      <c r="AB599" s="81"/>
      <c r="AC599" s="81"/>
      <c r="AD599" s="91"/>
      <c r="AE599" s="91"/>
      <c r="AF599" s="81"/>
      <c r="AG599" s="81"/>
      <c r="AH599" s="92"/>
      <c r="AI599" s="90"/>
      <c r="AJ599" s="81"/>
      <c r="AK599" s="81"/>
      <c r="AL599" s="81"/>
      <c r="AM599" s="81"/>
      <c r="AN599" s="81"/>
      <c r="AO599" s="81"/>
      <c r="AP599" s="81"/>
      <c r="AQ599" s="81"/>
      <c r="AR599" s="81"/>
      <c r="AS599" s="81"/>
      <c r="AT599" s="81"/>
      <c r="AU599" s="81"/>
      <c r="AV599" s="81"/>
    </row>
    <row r="600" spans="1:48" ht="12" customHeight="1" x14ac:dyDescent="0.25">
      <c r="A600" s="81"/>
      <c r="B600" s="81"/>
      <c r="C600" s="81"/>
      <c r="D600" s="81"/>
      <c r="E600" s="81"/>
      <c r="F600" s="81"/>
      <c r="G600" s="81"/>
      <c r="H600" s="90"/>
      <c r="I600" s="81"/>
      <c r="J600" s="81"/>
      <c r="K600" s="81"/>
      <c r="L600" s="81"/>
      <c r="M600" s="90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  <c r="AA600" s="81"/>
      <c r="AB600" s="81"/>
      <c r="AC600" s="81"/>
      <c r="AD600" s="91"/>
      <c r="AE600" s="91"/>
      <c r="AF600" s="81"/>
      <c r="AG600" s="81"/>
      <c r="AH600" s="92"/>
      <c r="AI600" s="90"/>
      <c r="AJ600" s="81"/>
      <c r="AK600" s="81"/>
      <c r="AL600" s="81"/>
      <c r="AM600" s="81"/>
      <c r="AN600" s="81"/>
      <c r="AO600" s="81"/>
      <c r="AP600" s="81"/>
      <c r="AQ600" s="81"/>
      <c r="AR600" s="81"/>
      <c r="AS600" s="81"/>
      <c r="AT600" s="81"/>
      <c r="AU600" s="81"/>
      <c r="AV600" s="81"/>
    </row>
    <row r="601" spans="1:48" ht="12" customHeight="1" x14ac:dyDescent="0.25">
      <c r="A601" s="81"/>
      <c r="B601" s="81"/>
      <c r="C601" s="81"/>
      <c r="D601" s="81"/>
      <c r="E601" s="81"/>
      <c r="F601" s="81"/>
      <c r="G601" s="81"/>
      <c r="H601" s="90"/>
      <c r="I601" s="81"/>
      <c r="J601" s="81"/>
      <c r="K601" s="81"/>
      <c r="L601" s="81"/>
      <c r="M601" s="90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  <c r="AA601" s="81"/>
      <c r="AB601" s="81"/>
      <c r="AC601" s="81"/>
      <c r="AD601" s="91"/>
      <c r="AE601" s="91"/>
      <c r="AF601" s="81"/>
      <c r="AG601" s="81"/>
      <c r="AH601" s="92"/>
      <c r="AI601" s="90"/>
      <c r="AJ601" s="81"/>
      <c r="AK601" s="81"/>
      <c r="AL601" s="81"/>
      <c r="AM601" s="81"/>
      <c r="AN601" s="81"/>
      <c r="AO601" s="81"/>
      <c r="AP601" s="81"/>
      <c r="AQ601" s="81"/>
      <c r="AR601" s="81"/>
      <c r="AS601" s="81"/>
      <c r="AT601" s="81"/>
      <c r="AU601" s="81"/>
      <c r="AV601" s="81"/>
    </row>
    <row r="602" spans="1:48" ht="12" customHeight="1" x14ac:dyDescent="0.25">
      <c r="A602" s="81"/>
      <c r="B602" s="81"/>
      <c r="C602" s="81"/>
      <c r="D602" s="81"/>
      <c r="E602" s="81"/>
      <c r="F602" s="81"/>
      <c r="G602" s="81"/>
      <c r="H602" s="90"/>
      <c r="I602" s="81"/>
      <c r="J602" s="81"/>
      <c r="K602" s="81"/>
      <c r="L602" s="81"/>
      <c r="M602" s="90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  <c r="AA602" s="81"/>
      <c r="AB602" s="81"/>
      <c r="AC602" s="81"/>
      <c r="AD602" s="91"/>
      <c r="AE602" s="91"/>
      <c r="AF602" s="81"/>
      <c r="AG602" s="81"/>
      <c r="AH602" s="92"/>
      <c r="AI602" s="90"/>
      <c r="AJ602" s="81"/>
      <c r="AK602" s="81"/>
      <c r="AL602" s="81"/>
      <c r="AM602" s="81"/>
      <c r="AN602" s="81"/>
      <c r="AO602" s="81"/>
      <c r="AP602" s="81"/>
      <c r="AQ602" s="81"/>
      <c r="AR602" s="81"/>
      <c r="AS602" s="81"/>
      <c r="AT602" s="81"/>
      <c r="AU602" s="81"/>
      <c r="AV602" s="81"/>
    </row>
    <row r="603" spans="1:48" ht="12" customHeight="1" x14ac:dyDescent="0.25">
      <c r="A603" s="81"/>
      <c r="B603" s="81"/>
      <c r="C603" s="81"/>
      <c r="D603" s="81"/>
      <c r="E603" s="81"/>
      <c r="F603" s="81"/>
      <c r="G603" s="81"/>
      <c r="H603" s="90"/>
      <c r="I603" s="81"/>
      <c r="J603" s="81"/>
      <c r="K603" s="81"/>
      <c r="L603" s="81"/>
      <c r="M603" s="90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  <c r="AA603" s="81"/>
      <c r="AB603" s="81"/>
      <c r="AC603" s="81"/>
      <c r="AD603" s="91"/>
      <c r="AE603" s="91"/>
      <c r="AF603" s="81"/>
      <c r="AG603" s="81"/>
      <c r="AH603" s="92"/>
      <c r="AI603" s="90"/>
      <c r="AJ603" s="81"/>
      <c r="AK603" s="81"/>
      <c r="AL603" s="81"/>
      <c r="AM603" s="81"/>
      <c r="AN603" s="81"/>
      <c r="AO603" s="81"/>
      <c r="AP603" s="81"/>
      <c r="AQ603" s="81"/>
      <c r="AR603" s="81"/>
      <c r="AS603" s="81"/>
      <c r="AT603" s="81"/>
      <c r="AU603" s="81"/>
      <c r="AV603" s="81"/>
    </row>
    <row r="604" spans="1:48" ht="12" customHeight="1" x14ac:dyDescent="0.25">
      <c r="A604" s="81"/>
      <c r="B604" s="81"/>
      <c r="C604" s="81"/>
      <c r="D604" s="81"/>
      <c r="E604" s="81"/>
      <c r="F604" s="81"/>
      <c r="G604" s="81"/>
      <c r="H604" s="90"/>
      <c r="I604" s="81"/>
      <c r="J604" s="81"/>
      <c r="K604" s="81"/>
      <c r="L604" s="81"/>
      <c r="M604" s="90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91"/>
      <c r="AE604" s="91"/>
      <c r="AF604" s="81"/>
      <c r="AG604" s="81"/>
      <c r="AH604" s="92"/>
      <c r="AI604" s="90"/>
      <c r="AJ604" s="81"/>
      <c r="AK604" s="81"/>
      <c r="AL604" s="81"/>
      <c r="AM604" s="81"/>
      <c r="AN604" s="81"/>
      <c r="AO604" s="81"/>
      <c r="AP604" s="81"/>
      <c r="AQ604" s="81"/>
      <c r="AR604" s="81"/>
      <c r="AS604" s="81"/>
      <c r="AT604" s="81"/>
      <c r="AU604" s="81"/>
      <c r="AV604" s="81"/>
    </row>
    <row r="605" spans="1:48" ht="12" customHeight="1" x14ac:dyDescent="0.25">
      <c r="A605" s="81"/>
      <c r="B605" s="81"/>
      <c r="C605" s="81"/>
      <c r="D605" s="81"/>
      <c r="E605" s="81"/>
      <c r="F605" s="81"/>
      <c r="G605" s="81"/>
      <c r="H605" s="90"/>
      <c r="I605" s="81"/>
      <c r="J605" s="81"/>
      <c r="K605" s="81"/>
      <c r="L605" s="81"/>
      <c r="M605" s="90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91"/>
      <c r="AE605" s="91"/>
      <c r="AF605" s="81"/>
      <c r="AG605" s="81"/>
      <c r="AH605" s="92"/>
      <c r="AI605" s="90"/>
      <c r="AJ605" s="81"/>
      <c r="AK605" s="81"/>
      <c r="AL605" s="81"/>
      <c r="AM605" s="81"/>
      <c r="AN605" s="81"/>
      <c r="AO605" s="81"/>
      <c r="AP605" s="81"/>
      <c r="AQ605" s="81"/>
      <c r="AR605" s="81"/>
      <c r="AS605" s="81"/>
      <c r="AT605" s="81"/>
      <c r="AU605" s="81"/>
      <c r="AV605" s="81"/>
    </row>
    <row r="606" spans="1:48" ht="12" customHeight="1" x14ac:dyDescent="0.25">
      <c r="A606" s="81"/>
      <c r="B606" s="81"/>
      <c r="C606" s="81"/>
      <c r="D606" s="81"/>
      <c r="E606" s="81"/>
      <c r="F606" s="81"/>
      <c r="G606" s="81"/>
      <c r="H606" s="90"/>
      <c r="I606" s="81"/>
      <c r="J606" s="81"/>
      <c r="K606" s="81"/>
      <c r="L606" s="81"/>
      <c r="M606" s="90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91"/>
      <c r="AE606" s="91"/>
      <c r="AF606" s="81"/>
      <c r="AG606" s="81"/>
      <c r="AH606" s="92"/>
      <c r="AI606" s="90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</row>
    <row r="607" spans="1:48" ht="12" customHeight="1" x14ac:dyDescent="0.25">
      <c r="A607" s="81"/>
      <c r="B607" s="81"/>
      <c r="C607" s="81"/>
      <c r="D607" s="81"/>
      <c r="E607" s="81"/>
      <c r="F607" s="81"/>
      <c r="G607" s="81"/>
      <c r="H607" s="90"/>
      <c r="I607" s="81"/>
      <c r="J607" s="81"/>
      <c r="K607" s="81"/>
      <c r="L607" s="81"/>
      <c r="M607" s="90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91"/>
      <c r="AE607" s="91"/>
      <c r="AF607" s="81"/>
      <c r="AG607" s="81"/>
      <c r="AH607" s="92"/>
      <c r="AI607" s="90"/>
      <c r="AJ607" s="81"/>
      <c r="AK607" s="81"/>
      <c r="AL607" s="81"/>
      <c r="AM607" s="81"/>
      <c r="AN607" s="81"/>
      <c r="AO607" s="81"/>
      <c r="AP607" s="81"/>
      <c r="AQ607" s="81"/>
      <c r="AR607" s="81"/>
      <c r="AS607" s="81"/>
      <c r="AT607" s="81"/>
      <c r="AU607" s="81"/>
      <c r="AV607" s="81"/>
    </row>
    <row r="608" spans="1:48" ht="12" customHeight="1" x14ac:dyDescent="0.25">
      <c r="A608" s="81"/>
      <c r="B608" s="81"/>
      <c r="C608" s="81"/>
      <c r="D608" s="81"/>
      <c r="E608" s="81"/>
      <c r="F608" s="81"/>
      <c r="G608" s="81"/>
      <c r="H608" s="90"/>
      <c r="I608" s="81"/>
      <c r="J608" s="81"/>
      <c r="K608" s="81"/>
      <c r="L608" s="81"/>
      <c r="M608" s="90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91"/>
      <c r="AE608" s="91"/>
      <c r="AF608" s="81"/>
      <c r="AG608" s="81"/>
      <c r="AH608" s="92"/>
      <c r="AI608" s="90"/>
      <c r="AJ608" s="81"/>
      <c r="AK608" s="81"/>
      <c r="AL608" s="81"/>
      <c r="AM608" s="81"/>
      <c r="AN608" s="81"/>
      <c r="AO608" s="81"/>
      <c r="AP608" s="81"/>
      <c r="AQ608" s="81"/>
      <c r="AR608" s="81"/>
      <c r="AS608" s="81"/>
      <c r="AT608" s="81"/>
      <c r="AU608" s="81"/>
      <c r="AV608" s="81"/>
    </row>
    <row r="609" spans="1:48" ht="12" customHeight="1" x14ac:dyDescent="0.25">
      <c r="A609" s="81"/>
      <c r="B609" s="81"/>
      <c r="C609" s="81"/>
      <c r="D609" s="81"/>
      <c r="E609" s="81"/>
      <c r="F609" s="81"/>
      <c r="G609" s="81"/>
      <c r="H609" s="90"/>
      <c r="I609" s="81"/>
      <c r="J609" s="81"/>
      <c r="K609" s="81"/>
      <c r="L609" s="81"/>
      <c r="M609" s="90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91"/>
      <c r="AE609" s="91"/>
      <c r="AF609" s="81"/>
      <c r="AG609" s="81"/>
      <c r="AH609" s="92"/>
      <c r="AI609" s="90"/>
      <c r="AJ609" s="81"/>
      <c r="AK609" s="81"/>
      <c r="AL609" s="81"/>
      <c r="AM609" s="81"/>
      <c r="AN609" s="81"/>
      <c r="AO609" s="81"/>
      <c r="AP609" s="81"/>
      <c r="AQ609" s="81"/>
      <c r="AR609" s="81"/>
      <c r="AS609" s="81"/>
      <c r="AT609" s="81"/>
      <c r="AU609" s="81"/>
      <c r="AV609" s="81"/>
    </row>
    <row r="610" spans="1:48" ht="12" customHeight="1" x14ac:dyDescent="0.25">
      <c r="A610" s="81"/>
      <c r="B610" s="81"/>
      <c r="C610" s="81"/>
      <c r="D610" s="81"/>
      <c r="E610" s="81"/>
      <c r="F610" s="81"/>
      <c r="G610" s="81"/>
      <c r="H610" s="90"/>
      <c r="I610" s="81"/>
      <c r="J610" s="81"/>
      <c r="K610" s="81"/>
      <c r="L610" s="81"/>
      <c r="M610" s="90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91"/>
      <c r="AE610" s="91"/>
      <c r="AF610" s="81"/>
      <c r="AG610" s="81"/>
      <c r="AH610" s="92"/>
      <c r="AI610" s="90"/>
      <c r="AJ610" s="81"/>
      <c r="AK610" s="81"/>
      <c r="AL610" s="81"/>
      <c r="AM610" s="81"/>
      <c r="AN610" s="81"/>
      <c r="AO610" s="81"/>
      <c r="AP610" s="81"/>
      <c r="AQ610" s="81"/>
      <c r="AR610" s="81"/>
      <c r="AS610" s="81"/>
      <c r="AT610" s="81"/>
      <c r="AU610" s="81"/>
      <c r="AV610" s="81"/>
    </row>
    <row r="611" spans="1:48" ht="12" customHeight="1" x14ac:dyDescent="0.25">
      <c r="A611" s="81"/>
      <c r="B611" s="81"/>
      <c r="C611" s="81"/>
      <c r="D611" s="81"/>
      <c r="E611" s="81"/>
      <c r="F611" s="81"/>
      <c r="G611" s="81"/>
      <c r="H611" s="90"/>
      <c r="I611" s="81"/>
      <c r="J611" s="81"/>
      <c r="K611" s="81"/>
      <c r="L611" s="81"/>
      <c r="M611" s="90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91"/>
      <c r="AE611" s="91"/>
      <c r="AF611" s="81"/>
      <c r="AG611" s="81"/>
      <c r="AH611" s="92"/>
      <c r="AI611" s="90"/>
      <c r="AJ611" s="81"/>
      <c r="AK611" s="81"/>
      <c r="AL611" s="81"/>
      <c r="AM611" s="81"/>
      <c r="AN611" s="81"/>
      <c r="AO611" s="81"/>
      <c r="AP611" s="81"/>
      <c r="AQ611" s="81"/>
      <c r="AR611" s="81"/>
      <c r="AS611" s="81"/>
      <c r="AT611" s="81"/>
      <c r="AU611" s="81"/>
      <c r="AV611" s="81"/>
    </row>
    <row r="612" spans="1:48" ht="12" customHeight="1" x14ac:dyDescent="0.25">
      <c r="A612" s="81"/>
      <c r="B612" s="81"/>
      <c r="C612" s="81"/>
      <c r="D612" s="81"/>
      <c r="E612" s="81"/>
      <c r="F612" s="81"/>
      <c r="G612" s="81"/>
      <c r="H612" s="90"/>
      <c r="I612" s="81"/>
      <c r="J612" s="81"/>
      <c r="K612" s="81"/>
      <c r="L612" s="81"/>
      <c r="M612" s="90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91"/>
      <c r="AE612" s="91"/>
      <c r="AF612" s="81"/>
      <c r="AG612" s="81"/>
      <c r="AH612" s="92"/>
      <c r="AI612" s="90"/>
      <c r="AJ612" s="81"/>
      <c r="AK612" s="81"/>
      <c r="AL612" s="81"/>
      <c r="AM612" s="81"/>
      <c r="AN612" s="81"/>
      <c r="AO612" s="81"/>
      <c r="AP612" s="81"/>
      <c r="AQ612" s="81"/>
      <c r="AR612" s="81"/>
      <c r="AS612" s="81"/>
      <c r="AT612" s="81"/>
      <c r="AU612" s="81"/>
      <c r="AV612" s="81"/>
    </row>
    <row r="613" spans="1:48" ht="12" customHeight="1" x14ac:dyDescent="0.25">
      <c r="A613" s="81"/>
      <c r="B613" s="81"/>
      <c r="C613" s="81"/>
      <c r="D613" s="81"/>
      <c r="E613" s="81"/>
      <c r="F613" s="81"/>
      <c r="G613" s="81"/>
      <c r="H613" s="90"/>
      <c r="I613" s="81"/>
      <c r="J613" s="81"/>
      <c r="K613" s="81"/>
      <c r="L613" s="81"/>
      <c r="M613" s="90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91"/>
      <c r="AE613" s="91"/>
      <c r="AF613" s="81"/>
      <c r="AG613" s="81"/>
      <c r="AH613" s="92"/>
      <c r="AI613" s="90"/>
      <c r="AJ613" s="81"/>
      <c r="AK613" s="81"/>
      <c r="AL613" s="81"/>
      <c r="AM613" s="81"/>
      <c r="AN613" s="81"/>
      <c r="AO613" s="81"/>
      <c r="AP613" s="81"/>
      <c r="AQ613" s="81"/>
      <c r="AR613" s="81"/>
      <c r="AS613" s="81"/>
      <c r="AT613" s="81"/>
      <c r="AU613" s="81"/>
      <c r="AV613" s="81"/>
    </row>
    <row r="614" spans="1:48" ht="12" customHeight="1" x14ac:dyDescent="0.25">
      <c r="A614" s="81"/>
      <c r="B614" s="81"/>
      <c r="C614" s="81"/>
      <c r="D614" s="81"/>
      <c r="E614" s="81"/>
      <c r="F614" s="81"/>
      <c r="G614" s="81"/>
      <c r="H614" s="90"/>
      <c r="I614" s="81"/>
      <c r="J614" s="81"/>
      <c r="K614" s="81"/>
      <c r="L614" s="81"/>
      <c r="M614" s="90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  <c r="AA614" s="81"/>
      <c r="AB614" s="81"/>
      <c r="AC614" s="81"/>
      <c r="AD614" s="91"/>
      <c r="AE614" s="91"/>
      <c r="AF614" s="81"/>
      <c r="AG614" s="81"/>
      <c r="AH614" s="92"/>
      <c r="AI614" s="90"/>
      <c r="AJ614" s="81"/>
      <c r="AK614" s="81"/>
      <c r="AL614" s="81"/>
      <c r="AM614" s="81"/>
      <c r="AN614" s="81"/>
      <c r="AO614" s="81"/>
      <c r="AP614" s="81"/>
      <c r="AQ614" s="81"/>
      <c r="AR614" s="81"/>
      <c r="AS614" s="81"/>
      <c r="AT614" s="81"/>
      <c r="AU614" s="81"/>
      <c r="AV614" s="81"/>
    </row>
    <row r="615" spans="1:48" ht="12" customHeight="1" x14ac:dyDescent="0.25">
      <c r="A615" s="81"/>
      <c r="B615" s="81"/>
      <c r="C615" s="81"/>
      <c r="D615" s="81"/>
      <c r="E615" s="81"/>
      <c r="F615" s="81"/>
      <c r="G615" s="81"/>
      <c r="H615" s="90"/>
      <c r="I615" s="81"/>
      <c r="J615" s="81"/>
      <c r="K615" s="81"/>
      <c r="L615" s="81"/>
      <c r="M615" s="90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  <c r="AA615" s="81"/>
      <c r="AB615" s="81"/>
      <c r="AC615" s="81"/>
      <c r="AD615" s="91"/>
      <c r="AE615" s="91"/>
      <c r="AF615" s="81"/>
      <c r="AG615" s="81"/>
      <c r="AH615" s="92"/>
      <c r="AI615" s="90"/>
      <c r="AJ615" s="81"/>
      <c r="AK615" s="81"/>
      <c r="AL615" s="81"/>
      <c r="AM615" s="81"/>
      <c r="AN615" s="81"/>
      <c r="AO615" s="81"/>
      <c r="AP615" s="81"/>
      <c r="AQ615" s="81"/>
      <c r="AR615" s="81"/>
      <c r="AS615" s="81"/>
      <c r="AT615" s="81"/>
      <c r="AU615" s="81"/>
      <c r="AV615" s="81"/>
    </row>
    <row r="616" spans="1:48" ht="12" customHeight="1" x14ac:dyDescent="0.25">
      <c r="A616" s="81"/>
      <c r="B616" s="81"/>
      <c r="C616" s="81"/>
      <c r="D616" s="81"/>
      <c r="E616" s="81"/>
      <c r="F616" s="81"/>
      <c r="G616" s="81"/>
      <c r="H616" s="90"/>
      <c r="I616" s="81"/>
      <c r="J616" s="81"/>
      <c r="K616" s="81"/>
      <c r="L616" s="81"/>
      <c r="M616" s="90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91"/>
      <c r="AE616" s="91"/>
      <c r="AF616" s="81"/>
      <c r="AG616" s="81"/>
      <c r="AH616" s="92"/>
      <c r="AI616" s="90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</row>
    <row r="617" spans="1:48" ht="12" customHeight="1" x14ac:dyDescent="0.25">
      <c r="A617" s="81"/>
      <c r="B617" s="81"/>
      <c r="C617" s="81"/>
      <c r="D617" s="81"/>
      <c r="E617" s="81"/>
      <c r="F617" s="81"/>
      <c r="G617" s="81"/>
      <c r="H617" s="90"/>
      <c r="I617" s="81"/>
      <c r="J617" s="81"/>
      <c r="K617" s="81"/>
      <c r="L617" s="81"/>
      <c r="M617" s="90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  <c r="AA617" s="81"/>
      <c r="AB617" s="81"/>
      <c r="AC617" s="81"/>
      <c r="AD617" s="91"/>
      <c r="AE617" s="91"/>
      <c r="AF617" s="81"/>
      <c r="AG617" s="81"/>
      <c r="AH617" s="92"/>
      <c r="AI617" s="90"/>
      <c r="AJ617" s="81"/>
      <c r="AK617" s="81"/>
      <c r="AL617" s="81"/>
      <c r="AM617" s="81"/>
      <c r="AN617" s="81"/>
      <c r="AO617" s="81"/>
      <c r="AP617" s="81"/>
      <c r="AQ617" s="81"/>
      <c r="AR617" s="81"/>
      <c r="AS617" s="81"/>
      <c r="AT617" s="81"/>
      <c r="AU617" s="81"/>
      <c r="AV617" s="81"/>
    </row>
    <row r="618" spans="1:48" ht="12" customHeight="1" x14ac:dyDescent="0.25">
      <c r="A618" s="81"/>
      <c r="B618" s="81"/>
      <c r="C618" s="81"/>
      <c r="D618" s="81"/>
      <c r="E618" s="81"/>
      <c r="F618" s="81"/>
      <c r="G618" s="81"/>
      <c r="H618" s="90"/>
      <c r="I618" s="81"/>
      <c r="J618" s="81"/>
      <c r="K618" s="81"/>
      <c r="L618" s="81"/>
      <c r="M618" s="90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  <c r="AA618" s="81"/>
      <c r="AB618" s="81"/>
      <c r="AC618" s="81"/>
      <c r="AD618" s="91"/>
      <c r="AE618" s="91"/>
      <c r="AF618" s="81"/>
      <c r="AG618" s="81"/>
      <c r="AH618" s="92"/>
      <c r="AI618" s="90"/>
      <c r="AJ618" s="81"/>
      <c r="AK618" s="81"/>
      <c r="AL618" s="81"/>
      <c r="AM618" s="81"/>
      <c r="AN618" s="81"/>
      <c r="AO618" s="81"/>
      <c r="AP618" s="81"/>
      <c r="AQ618" s="81"/>
      <c r="AR618" s="81"/>
      <c r="AS618" s="81"/>
      <c r="AT618" s="81"/>
      <c r="AU618" s="81"/>
      <c r="AV618" s="81"/>
    </row>
    <row r="619" spans="1:48" ht="12" customHeight="1" x14ac:dyDescent="0.25">
      <c r="A619" s="81"/>
      <c r="B619" s="81"/>
      <c r="C619" s="81"/>
      <c r="D619" s="81"/>
      <c r="E619" s="81"/>
      <c r="F619" s="81"/>
      <c r="G619" s="81"/>
      <c r="H619" s="90"/>
      <c r="I619" s="81"/>
      <c r="J619" s="81"/>
      <c r="K619" s="81"/>
      <c r="L619" s="81"/>
      <c r="M619" s="90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  <c r="AA619" s="81"/>
      <c r="AB619" s="81"/>
      <c r="AC619" s="81"/>
      <c r="AD619" s="91"/>
      <c r="AE619" s="91"/>
      <c r="AF619" s="81"/>
      <c r="AG619" s="81"/>
      <c r="AH619" s="92"/>
      <c r="AI619" s="90"/>
      <c r="AJ619" s="81"/>
      <c r="AK619" s="81"/>
      <c r="AL619" s="81"/>
      <c r="AM619" s="81"/>
      <c r="AN619" s="81"/>
      <c r="AO619" s="81"/>
      <c r="AP619" s="81"/>
      <c r="AQ619" s="81"/>
      <c r="AR619" s="81"/>
      <c r="AS619" s="81"/>
      <c r="AT619" s="81"/>
      <c r="AU619" s="81"/>
      <c r="AV619" s="81"/>
    </row>
    <row r="620" spans="1:48" ht="12" customHeight="1" x14ac:dyDescent="0.25">
      <c r="A620" s="81"/>
      <c r="B620" s="81"/>
      <c r="C620" s="81"/>
      <c r="D620" s="81"/>
      <c r="E620" s="81"/>
      <c r="F620" s="81"/>
      <c r="G620" s="81"/>
      <c r="H620" s="90"/>
      <c r="I620" s="81"/>
      <c r="J620" s="81"/>
      <c r="K620" s="81"/>
      <c r="L620" s="81"/>
      <c r="M620" s="90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  <c r="AA620" s="81"/>
      <c r="AB620" s="81"/>
      <c r="AC620" s="81"/>
      <c r="AD620" s="91"/>
      <c r="AE620" s="91"/>
      <c r="AF620" s="81"/>
      <c r="AG620" s="81"/>
      <c r="AH620" s="92"/>
      <c r="AI620" s="90"/>
      <c r="AJ620" s="81"/>
      <c r="AK620" s="81"/>
      <c r="AL620" s="81"/>
      <c r="AM620" s="81"/>
      <c r="AN620" s="81"/>
      <c r="AO620" s="81"/>
      <c r="AP620" s="81"/>
      <c r="AQ620" s="81"/>
      <c r="AR620" s="81"/>
      <c r="AS620" s="81"/>
      <c r="AT620" s="81"/>
      <c r="AU620" s="81"/>
      <c r="AV620" s="81"/>
    </row>
    <row r="621" spans="1:48" ht="12" customHeight="1" x14ac:dyDescent="0.25">
      <c r="A621" s="81"/>
      <c r="B621" s="81"/>
      <c r="C621" s="81"/>
      <c r="D621" s="81"/>
      <c r="E621" s="81"/>
      <c r="F621" s="81"/>
      <c r="G621" s="81"/>
      <c r="H621" s="90"/>
      <c r="I621" s="81"/>
      <c r="J621" s="81"/>
      <c r="K621" s="81"/>
      <c r="L621" s="81"/>
      <c r="M621" s="90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  <c r="AA621" s="81"/>
      <c r="AB621" s="81"/>
      <c r="AC621" s="81"/>
      <c r="AD621" s="91"/>
      <c r="AE621" s="91"/>
      <c r="AF621" s="81"/>
      <c r="AG621" s="81"/>
      <c r="AH621" s="92"/>
      <c r="AI621" s="90"/>
      <c r="AJ621" s="81"/>
      <c r="AK621" s="81"/>
      <c r="AL621" s="81"/>
      <c r="AM621" s="81"/>
      <c r="AN621" s="81"/>
      <c r="AO621" s="81"/>
      <c r="AP621" s="81"/>
      <c r="AQ621" s="81"/>
      <c r="AR621" s="81"/>
      <c r="AS621" s="81"/>
      <c r="AT621" s="81"/>
      <c r="AU621" s="81"/>
      <c r="AV621" s="81"/>
    </row>
    <row r="622" spans="1:48" ht="12" customHeight="1" x14ac:dyDescent="0.25">
      <c r="A622" s="81"/>
      <c r="B622" s="81"/>
      <c r="C622" s="81"/>
      <c r="D622" s="81"/>
      <c r="E622" s="81"/>
      <c r="F622" s="81"/>
      <c r="G622" s="81"/>
      <c r="H622" s="90"/>
      <c r="I622" s="81"/>
      <c r="J622" s="81"/>
      <c r="K622" s="81"/>
      <c r="L622" s="81"/>
      <c r="M622" s="90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  <c r="AA622" s="81"/>
      <c r="AB622" s="81"/>
      <c r="AC622" s="81"/>
      <c r="AD622" s="91"/>
      <c r="AE622" s="91"/>
      <c r="AF622" s="81"/>
      <c r="AG622" s="81"/>
      <c r="AH622" s="92"/>
      <c r="AI622" s="90"/>
      <c r="AJ622" s="81"/>
      <c r="AK622" s="81"/>
      <c r="AL622" s="81"/>
      <c r="AM622" s="81"/>
      <c r="AN622" s="81"/>
      <c r="AO622" s="81"/>
      <c r="AP622" s="81"/>
      <c r="AQ622" s="81"/>
      <c r="AR622" s="81"/>
      <c r="AS622" s="81"/>
      <c r="AT622" s="81"/>
      <c r="AU622" s="81"/>
      <c r="AV622" s="81"/>
    </row>
    <row r="623" spans="1:48" ht="12" customHeight="1" x14ac:dyDescent="0.25">
      <c r="A623" s="81"/>
      <c r="B623" s="81"/>
      <c r="C623" s="81"/>
      <c r="D623" s="81"/>
      <c r="E623" s="81"/>
      <c r="F623" s="81"/>
      <c r="G623" s="81"/>
      <c r="H623" s="90"/>
      <c r="I623" s="81"/>
      <c r="J623" s="81"/>
      <c r="K623" s="81"/>
      <c r="L623" s="81"/>
      <c r="M623" s="90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  <c r="AA623" s="81"/>
      <c r="AB623" s="81"/>
      <c r="AC623" s="81"/>
      <c r="AD623" s="91"/>
      <c r="AE623" s="91"/>
      <c r="AF623" s="81"/>
      <c r="AG623" s="81"/>
      <c r="AH623" s="92"/>
      <c r="AI623" s="90"/>
      <c r="AJ623" s="81"/>
      <c r="AK623" s="81"/>
      <c r="AL623" s="81"/>
      <c r="AM623" s="81"/>
      <c r="AN623" s="81"/>
      <c r="AO623" s="81"/>
      <c r="AP623" s="81"/>
      <c r="AQ623" s="81"/>
      <c r="AR623" s="81"/>
      <c r="AS623" s="81"/>
      <c r="AT623" s="81"/>
      <c r="AU623" s="81"/>
      <c r="AV623" s="81"/>
    </row>
    <row r="624" spans="1:48" ht="12" customHeight="1" x14ac:dyDescent="0.25">
      <c r="A624" s="81"/>
      <c r="B624" s="81"/>
      <c r="C624" s="81"/>
      <c r="D624" s="81"/>
      <c r="E624" s="81"/>
      <c r="F624" s="81"/>
      <c r="G624" s="81"/>
      <c r="H624" s="90"/>
      <c r="I624" s="81"/>
      <c r="J624" s="81"/>
      <c r="K624" s="81"/>
      <c r="L624" s="81"/>
      <c r="M624" s="90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  <c r="AA624" s="81"/>
      <c r="AB624" s="81"/>
      <c r="AC624" s="81"/>
      <c r="AD624" s="91"/>
      <c r="AE624" s="91"/>
      <c r="AF624" s="81"/>
      <c r="AG624" s="81"/>
      <c r="AH624" s="92"/>
      <c r="AI624" s="90"/>
      <c r="AJ624" s="81"/>
      <c r="AK624" s="81"/>
      <c r="AL624" s="81"/>
      <c r="AM624" s="81"/>
      <c r="AN624" s="81"/>
      <c r="AO624" s="81"/>
      <c r="AP624" s="81"/>
      <c r="AQ624" s="81"/>
      <c r="AR624" s="81"/>
      <c r="AS624" s="81"/>
      <c r="AT624" s="81"/>
      <c r="AU624" s="81"/>
      <c r="AV624" s="81"/>
    </row>
    <row r="625" spans="1:48" ht="12" customHeight="1" x14ac:dyDescent="0.25">
      <c r="A625" s="81"/>
      <c r="B625" s="81"/>
      <c r="C625" s="81"/>
      <c r="D625" s="81"/>
      <c r="E625" s="81"/>
      <c r="F625" s="81"/>
      <c r="G625" s="81"/>
      <c r="H625" s="90"/>
      <c r="I625" s="81"/>
      <c r="J625" s="81"/>
      <c r="K625" s="81"/>
      <c r="L625" s="81"/>
      <c r="M625" s="90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  <c r="AA625" s="81"/>
      <c r="AB625" s="81"/>
      <c r="AC625" s="81"/>
      <c r="AD625" s="91"/>
      <c r="AE625" s="91"/>
      <c r="AF625" s="81"/>
      <c r="AG625" s="81"/>
      <c r="AH625" s="92"/>
      <c r="AI625" s="90"/>
      <c r="AJ625" s="81"/>
      <c r="AK625" s="81"/>
      <c r="AL625" s="81"/>
      <c r="AM625" s="81"/>
      <c r="AN625" s="81"/>
      <c r="AO625" s="81"/>
      <c r="AP625" s="81"/>
      <c r="AQ625" s="81"/>
      <c r="AR625" s="81"/>
      <c r="AS625" s="81"/>
      <c r="AT625" s="81"/>
      <c r="AU625" s="81"/>
      <c r="AV625" s="81"/>
    </row>
    <row r="626" spans="1:48" ht="12" customHeight="1" x14ac:dyDescent="0.25">
      <c r="A626" s="81"/>
      <c r="B626" s="81"/>
      <c r="C626" s="81"/>
      <c r="D626" s="81"/>
      <c r="E626" s="81"/>
      <c r="F626" s="81"/>
      <c r="G626" s="81"/>
      <c r="H626" s="90"/>
      <c r="I626" s="81"/>
      <c r="J626" s="81"/>
      <c r="K626" s="81"/>
      <c r="L626" s="81"/>
      <c r="M626" s="90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91"/>
      <c r="AE626" s="91"/>
      <c r="AF626" s="81"/>
      <c r="AG626" s="81"/>
      <c r="AH626" s="92"/>
      <c r="AI626" s="90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</row>
    <row r="627" spans="1:48" ht="12" customHeight="1" x14ac:dyDescent="0.25">
      <c r="A627" s="81"/>
      <c r="B627" s="81"/>
      <c r="C627" s="81"/>
      <c r="D627" s="81"/>
      <c r="E627" s="81"/>
      <c r="F627" s="81"/>
      <c r="G627" s="81"/>
      <c r="H627" s="90"/>
      <c r="I627" s="81"/>
      <c r="J627" s="81"/>
      <c r="K627" s="81"/>
      <c r="L627" s="81"/>
      <c r="M627" s="90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  <c r="AB627" s="81"/>
      <c r="AC627" s="81"/>
      <c r="AD627" s="91"/>
      <c r="AE627" s="91"/>
      <c r="AF627" s="81"/>
      <c r="AG627" s="81"/>
      <c r="AH627" s="92"/>
      <c r="AI627" s="90"/>
      <c r="AJ627" s="81"/>
      <c r="AK627" s="81"/>
      <c r="AL627" s="81"/>
      <c r="AM627" s="81"/>
      <c r="AN627" s="81"/>
      <c r="AO627" s="81"/>
      <c r="AP627" s="81"/>
      <c r="AQ627" s="81"/>
      <c r="AR627" s="81"/>
      <c r="AS627" s="81"/>
      <c r="AT627" s="81"/>
      <c r="AU627" s="81"/>
      <c r="AV627" s="81"/>
    </row>
    <row r="628" spans="1:48" ht="12" customHeight="1" x14ac:dyDescent="0.25">
      <c r="A628" s="81"/>
      <c r="B628" s="81"/>
      <c r="C628" s="81"/>
      <c r="D628" s="81"/>
      <c r="E628" s="81"/>
      <c r="F628" s="81"/>
      <c r="G628" s="81"/>
      <c r="H628" s="90"/>
      <c r="I628" s="81"/>
      <c r="J628" s="81"/>
      <c r="K628" s="81"/>
      <c r="L628" s="81"/>
      <c r="M628" s="90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  <c r="AA628" s="81"/>
      <c r="AB628" s="81"/>
      <c r="AC628" s="81"/>
      <c r="AD628" s="91"/>
      <c r="AE628" s="91"/>
      <c r="AF628" s="81"/>
      <c r="AG628" s="81"/>
      <c r="AH628" s="92"/>
      <c r="AI628" s="90"/>
      <c r="AJ628" s="81"/>
      <c r="AK628" s="81"/>
      <c r="AL628" s="81"/>
      <c r="AM628" s="81"/>
      <c r="AN628" s="81"/>
      <c r="AO628" s="81"/>
      <c r="AP628" s="81"/>
      <c r="AQ628" s="81"/>
      <c r="AR628" s="81"/>
      <c r="AS628" s="81"/>
      <c r="AT628" s="81"/>
      <c r="AU628" s="81"/>
      <c r="AV628" s="81"/>
    </row>
    <row r="629" spans="1:48" ht="12" customHeight="1" x14ac:dyDescent="0.25">
      <c r="A629" s="81"/>
      <c r="B629" s="81"/>
      <c r="C629" s="81"/>
      <c r="D629" s="81"/>
      <c r="E629" s="81"/>
      <c r="F629" s="81"/>
      <c r="G629" s="81"/>
      <c r="H629" s="90"/>
      <c r="I629" s="81"/>
      <c r="J629" s="81"/>
      <c r="K629" s="81"/>
      <c r="L629" s="81"/>
      <c r="M629" s="90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  <c r="AA629" s="81"/>
      <c r="AB629" s="81"/>
      <c r="AC629" s="81"/>
      <c r="AD629" s="91"/>
      <c r="AE629" s="91"/>
      <c r="AF629" s="81"/>
      <c r="AG629" s="81"/>
      <c r="AH629" s="92"/>
      <c r="AI629" s="90"/>
      <c r="AJ629" s="81"/>
      <c r="AK629" s="81"/>
      <c r="AL629" s="81"/>
      <c r="AM629" s="81"/>
      <c r="AN629" s="81"/>
      <c r="AO629" s="81"/>
      <c r="AP629" s="81"/>
      <c r="AQ629" s="81"/>
      <c r="AR629" s="81"/>
      <c r="AS629" s="81"/>
      <c r="AT629" s="81"/>
      <c r="AU629" s="81"/>
      <c r="AV629" s="81"/>
    </row>
    <row r="630" spans="1:48" ht="12" customHeight="1" x14ac:dyDescent="0.25">
      <c r="A630" s="81"/>
      <c r="B630" s="81"/>
      <c r="C630" s="81"/>
      <c r="D630" s="81"/>
      <c r="E630" s="81"/>
      <c r="F630" s="81"/>
      <c r="G630" s="81"/>
      <c r="H630" s="90"/>
      <c r="I630" s="81"/>
      <c r="J630" s="81"/>
      <c r="K630" s="81"/>
      <c r="L630" s="81"/>
      <c r="M630" s="90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  <c r="AA630" s="81"/>
      <c r="AB630" s="81"/>
      <c r="AC630" s="81"/>
      <c r="AD630" s="91"/>
      <c r="AE630" s="91"/>
      <c r="AF630" s="81"/>
      <c r="AG630" s="81"/>
      <c r="AH630" s="92"/>
      <c r="AI630" s="90"/>
      <c r="AJ630" s="81"/>
      <c r="AK630" s="81"/>
      <c r="AL630" s="81"/>
      <c r="AM630" s="81"/>
      <c r="AN630" s="81"/>
      <c r="AO630" s="81"/>
      <c r="AP630" s="81"/>
      <c r="AQ630" s="81"/>
      <c r="AR630" s="81"/>
      <c r="AS630" s="81"/>
      <c r="AT630" s="81"/>
      <c r="AU630" s="81"/>
      <c r="AV630" s="81"/>
    </row>
    <row r="631" spans="1:48" ht="12" customHeight="1" x14ac:dyDescent="0.25">
      <c r="A631" s="81"/>
      <c r="B631" s="81"/>
      <c r="C631" s="81"/>
      <c r="D631" s="81"/>
      <c r="E631" s="81"/>
      <c r="F631" s="81"/>
      <c r="G631" s="81"/>
      <c r="H631" s="90"/>
      <c r="I631" s="81"/>
      <c r="J631" s="81"/>
      <c r="K631" s="81"/>
      <c r="L631" s="81"/>
      <c r="M631" s="90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  <c r="AA631" s="81"/>
      <c r="AB631" s="81"/>
      <c r="AC631" s="81"/>
      <c r="AD631" s="91"/>
      <c r="AE631" s="91"/>
      <c r="AF631" s="81"/>
      <c r="AG631" s="81"/>
      <c r="AH631" s="92"/>
      <c r="AI631" s="90"/>
      <c r="AJ631" s="81"/>
      <c r="AK631" s="81"/>
      <c r="AL631" s="81"/>
      <c r="AM631" s="81"/>
      <c r="AN631" s="81"/>
      <c r="AO631" s="81"/>
      <c r="AP631" s="81"/>
      <c r="AQ631" s="81"/>
      <c r="AR631" s="81"/>
      <c r="AS631" s="81"/>
      <c r="AT631" s="81"/>
      <c r="AU631" s="81"/>
      <c r="AV631" s="81"/>
    </row>
    <row r="632" spans="1:48" ht="12" customHeight="1" x14ac:dyDescent="0.25">
      <c r="A632" s="81"/>
      <c r="B632" s="81"/>
      <c r="C632" s="81"/>
      <c r="D632" s="81"/>
      <c r="E632" s="81"/>
      <c r="F632" s="81"/>
      <c r="G632" s="81"/>
      <c r="H632" s="90"/>
      <c r="I632" s="81"/>
      <c r="J632" s="81"/>
      <c r="K632" s="81"/>
      <c r="L632" s="81"/>
      <c r="M632" s="90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  <c r="AA632" s="81"/>
      <c r="AB632" s="81"/>
      <c r="AC632" s="81"/>
      <c r="AD632" s="91"/>
      <c r="AE632" s="91"/>
      <c r="AF632" s="81"/>
      <c r="AG632" s="81"/>
      <c r="AH632" s="92"/>
      <c r="AI632" s="90"/>
      <c r="AJ632" s="81"/>
      <c r="AK632" s="81"/>
      <c r="AL632" s="81"/>
      <c r="AM632" s="81"/>
      <c r="AN632" s="81"/>
      <c r="AO632" s="81"/>
      <c r="AP632" s="81"/>
      <c r="AQ632" s="81"/>
      <c r="AR632" s="81"/>
      <c r="AS632" s="81"/>
      <c r="AT632" s="81"/>
      <c r="AU632" s="81"/>
      <c r="AV632" s="81"/>
    </row>
    <row r="633" spans="1:48" ht="12" customHeight="1" x14ac:dyDescent="0.25">
      <c r="A633" s="81"/>
      <c r="B633" s="81"/>
      <c r="C633" s="81"/>
      <c r="D633" s="81"/>
      <c r="E633" s="81"/>
      <c r="F633" s="81"/>
      <c r="G633" s="81"/>
      <c r="H633" s="90"/>
      <c r="I633" s="81"/>
      <c r="J633" s="81"/>
      <c r="K633" s="81"/>
      <c r="L633" s="81"/>
      <c r="M633" s="90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  <c r="AA633" s="81"/>
      <c r="AB633" s="81"/>
      <c r="AC633" s="81"/>
      <c r="AD633" s="91"/>
      <c r="AE633" s="91"/>
      <c r="AF633" s="81"/>
      <c r="AG633" s="81"/>
      <c r="AH633" s="92"/>
      <c r="AI633" s="90"/>
      <c r="AJ633" s="81"/>
      <c r="AK633" s="81"/>
      <c r="AL633" s="81"/>
      <c r="AM633" s="81"/>
      <c r="AN633" s="81"/>
      <c r="AO633" s="81"/>
      <c r="AP633" s="81"/>
      <c r="AQ633" s="81"/>
      <c r="AR633" s="81"/>
      <c r="AS633" s="81"/>
      <c r="AT633" s="81"/>
      <c r="AU633" s="81"/>
      <c r="AV633" s="81"/>
    </row>
    <row r="634" spans="1:48" ht="12" customHeight="1" x14ac:dyDescent="0.25">
      <c r="A634" s="81"/>
      <c r="B634" s="81"/>
      <c r="C634" s="81"/>
      <c r="D634" s="81"/>
      <c r="E634" s="81"/>
      <c r="F634" s="81"/>
      <c r="G634" s="81"/>
      <c r="H634" s="90"/>
      <c r="I634" s="81"/>
      <c r="J634" s="81"/>
      <c r="K634" s="81"/>
      <c r="L634" s="81"/>
      <c r="M634" s="90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  <c r="AA634" s="81"/>
      <c r="AB634" s="81"/>
      <c r="AC634" s="81"/>
      <c r="AD634" s="91"/>
      <c r="AE634" s="91"/>
      <c r="AF634" s="81"/>
      <c r="AG634" s="81"/>
      <c r="AH634" s="92"/>
      <c r="AI634" s="90"/>
      <c r="AJ634" s="81"/>
      <c r="AK634" s="81"/>
      <c r="AL634" s="81"/>
      <c r="AM634" s="81"/>
      <c r="AN634" s="81"/>
      <c r="AO634" s="81"/>
      <c r="AP634" s="81"/>
      <c r="AQ634" s="81"/>
      <c r="AR634" s="81"/>
      <c r="AS634" s="81"/>
      <c r="AT634" s="81"/>
      <c r="AU634" s="81"/>
      <c r="AV634" s="81"/>
    </row>
    <row r="635" spans="1:48" ht="12" customHeight="1" x14ac:dyDescent="0.25">
      <c r="A635" s="81"/>
      <c r="B635" s="81"/>
      <c r="C635" s="81"/>
      <c r="D635" s="81"/>
      <c r="E635" s="81"/>
      <c r="F635" s="81"/>
      <c r="G635" s="81"/>
      <c r="H635" s="90"/>
      <c r="I635" s="81"/>
      <c r="J635" s="81"/>
      <c r="K635" s="81"/>
      <c r="L635" s="81"/>
      <c r="M635" s="90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  <c r="AA635" s="81"/>
      <c r="AB635" s="81"/>
      <c r="AC635" s="81"/>
      <c r="AD635" s="91"/>
      <c r="AE635" s="91"/>
      <c r="AF635" s="81"/>
      <c r="AG635" s="81"/>
      <c r="AH635" s="92"/>
      <c r="AI635" s="90"/>
      <c r="AJ635" s="81"/>
      <c r="AK635" s="81"/>
      <c r="AL635" s="81"/>
      <c r="AM635" s="81"/>
      <c r="AN635" s="81"/>
      <c r="AO635" s="81"/>
      <c r="AP635" s="81"/>
      <c r="AQ635" s="81"/>
      <c r="AR635" s="81"/>
      <c r="AS635" s="81"/>
      <c r="AT635" s="81"/>
      <c r="AU635" s="81"/>
      <c r="AV635" s="81"/>
    </row>
    <row r="636" spans="1:48" ht="12" customHeight="1" x14ac:dyDescent="0.25">
      <c r="A636" s="81"/>
      <c r="B636" s="81"/>
      <c r="C636" s="81"/>
      <c r="D636" s="81"/>
      <c r="E636" s="81"/>
      <c r="F636" s="81"/>
      <c r="G636" s="81"/>
      <c r="H636" s="90"/>
      <c r="I636" s="81"/>
      <c r="J636" s="81"/>
      <c r="K636" s="81"/>
      <c r="L636" s="81"/>
      <c r="M636" s="90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  <c r="AA636" s="81"/>
      <c r="AB636" s="81"/>
      <c r="AC636" s="81"/>
      <c r="AD636" s="91"/>
      <c r="AE636" s="91"/>
      <c r="AF636" s="81"/>
      <c r="AG636" s="81"/>
      <c r="AH636" s="92"/>
      <c r="AI636" s="90"/>
      <c r="AJ636" s="81"/>
      <c r="AK636" s="81"/>
      <c r="AL636" s="81"/>
      <c r="AM636" s="81"/>
      <c r="AN636" s="81"/>
      <c r="AO636" s="81"/>
      <c r="AP636" s="81"/>
      <c r="AQ636" s="81"/>
      <c r="AR636" s="81"/>
      <c r="AS636" s="81"/>
      <c r="AT636" s="81"/>
      <c r="AU636" s="81"/>
      <c r="AV636" s="81"/>
    </row>
    <row r="637" spans="1:48" ht="12" customHeight="1" x14ac:dyDescent="0.25">
      <c r="A637" s="81"/>
      <c r="B637" s="81"/>
      <c r="C637" s="81"/>
      <c r="D637" s="81"/>
      <c r="E637" s="81"/>
      <c r="F637" s="81"/>
      <c r="G637" s="81"/>
      <c r="H637" s="90"/>
      <c r="I637" s="81"/>
      <c r="J637" s="81"/>
      <c r="K637" s="81"/>
      <c r="L637" s="81"/>
      <c r="M637" s="90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  <c r="AA637" s="81"/>
      <c r="AB637" s="81"/>
      <c r="AC637" s="81"/>
      <c r="AD637" s="91"/>
      <c r="AE637" s="91"/>
      <c r="AF637" s="81"/>
      <c r="AG637" s="81"/>
      <c r="AH637" s="92"/>
      <c r="AI637" s="90"/>
      <c r="AJ637" s="81"/>
      <c r="AK637" s="81"/>
      <c r="AL637" s="81"/>
      <c r="AM637" s="81"/>
      <c r="AN637" s="81"/>
      <c r="AO637" s="81"/>
      <c r="AP637" s="81"/>
      <c r="AQ637" s="81"/>
      <c r="AR637" s="81"/>
      <c r="AS637" s="81"/>
      <c r="AT637" s="81"/>
      <c r="AU637" s="81"/>
      <c r="AV637" s="81"/>
    </row>
    <row r="638" spans="1:48" ht="12" customHeight="1" x14ac:dyDescent="0.25">
      <c r="A638" s="81"/>
      <c r="B638" s="81"/>
      <c r="C638" s="81"/>
      <c r="D638" s="81"/>
      <c r="E638" s="81"/>
      <c r="F638" s="81"/>
      <c r="G638" s="81"/>
      <c r="H638" s="90"/>
      <c r="I638" s="81"/>
      <c r="J638" s="81"/>
      <c r="K638" s="81"/>
      <c r="L638" s="81"/>
      <c r="M638" s="90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  <c r="AA638" s="81"/>
      <c r="AB638" s="81"/>
      <c r="AC638" s="81"/>
      <c r="AD638" s="91"/>
      <c r="AE638" s="91"/>
      <c r="AF638" s="81"/>
      <c r="AG638" s="81"/>
      <c r="AH638" s="92"/>
      <c r="AI638" s="90"/>
      <c r="AJ638" s="81"/>
      <c r="AK638" s="81"/>
      <c r="AL638" s="81"/>
      <c r="AM638" s="81"/>
      <c r="AN638" s="81"/>
      <c r="AO638" s="81"/>
      <c r="AP638" s="81"/>
      <c r="AQ638" s="81"/>
      <c r="AR638" s="81"/>
      <c r="AS638" s="81"/>
      <c r="AT638" s="81"/>
      <c r="AU638" s="81"/>
      <c r="AV638" s="81"/>
    </row>
    <row r="639" spans="1:48" ht="12" customHeight="1" x14ac:dyDescent="0.25">
      <c r="A639" s="81"/>
      <c r="B639" s="81"/>
      <c r="C639" s="81"/>
      <c r="D639" s="81"/>
      <c r="E639" s="81"/>
      <c r="F639" s="81"/>
      <c r="G639" s="81"/>
      <c r="H639" s="90"/>
      <c r="I639" s="81"/>
      <c r="J639" s="81"/>
      <c r="K639" s="81"/>
      <c r="L639" s="81"/>
      <c r="M639" s="90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  <c r="AA639" s="81"/>
      <c r="AB639" s="81"/>
      <c r="AC639" s="81"/>
      <c r="AD639" s="91"/>
      <c r="AE639" s="91"/>
      <c r="AF639" s="81"/>
      <c r="AG639" s="81"/>
      <c r="AH639" s="92"/>
      <c r="AI639" s="90"/>
      <c r="AJ639" s="81"/>
      <c r="AK639" s="81"/>
      <c r="AL639" s="81"/>
      <c r="AM639" s="81"/>
      <c r="AN639" s="81"/>
      <c r="AO639" s="81"/>
      <c r="AP639" s="81"/>
      <c r="AQ639" s="81"/>
      <c r="AR639" s="81"/>
      <c r="AS639" s="81"/>
      <c r="AT639" s="81"/>
      <c r="AU639" s="81"/>
      <c r="AV639" s="81"/>
    </row>
    <row r="640" spans="1:48" ht="12" customHeight="1" x14ac:dyDescent="0.25">
      <c r="A640" s="81"/>
      <c r="B640" s="81"/>
      <c r="C640" s="81"/>
      <c r="D640" s="81"/>
      <c r="E640" s="81"/>
      <c r="F640" s="81"/>
      <c r="G640" s="81"/>
      <c r="H640" s="90"/>
      <c r="I640" s="81"/>
      <c r="J640" s="81"/>
      <c r="K640" s="81"/>
      <c r="L640" s="81"/>
      <c r="M640" s="90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  <c r="AA640" s="81"/>
      <c r="AB640" s="81"/>
      <c r="AC640" s="81"/>
      <c r="AD640" s="91"/>
      <c r="AE640" s="91"/>
      <c r="AF640" s="81"/>
      <c r="AG640" s="81"/>
      <c r="AH640" s="92"/>
      <c r="AI640" s="90"/>
      <c r="AJ640" s="81"/>
      <c r="AK640" s="81"/>
      <c r="AL640" s="81"/>
      <c r="AM640" s="81"/>
      <c r="AN640" s="81"/>
      <c r="AO640" s="81"/>
      <c r="AP640" s="81"/>
      <c r="AQ640" s="81"/>
      <c r="AR640" s="81"/>
      <c r="AS640" s="81"/>
      <c r="AT640" s="81"/>
      <c r="AU640" s="81"/>
      <c r="AV640" s="81"/>
    </row>
    <row r="641" spans="1:48" ht="12" customHeight="1" x14ac:dyDescent="0.25">
      <c r="A641" s="81"/>
      <c r="B641" s="81"/>
      <c r="C641" s="81"/>
      <c r="D641" s="81"/>
      <c r="E641" s="81"/>
      <c r="F641" s="81"/>
      <c r="G641" s="81"/>
      <c r="H641" s="90"/>
      <c r="I641" s="81"/>
      <c r="J641" s="81"/>
      <c r="K641" s="81"/>
      <c r="L641" s="81"/>
      <c r="M641" s="90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  <c r="AA641" s="81"/>
      <c r="AB641" s="81"/>
      <c r="AC641" s="81"/>
      <c r="AD641" s="91"/>
      <c r="AE641" s="91"/>
      <c r="AF641" s="81"/>
      <c r="AG641" s="81"/>
      <c r="AH641" s="92"/>
      <c r="AI641" s="90"/>
      <c r="AJ641" s="81"/>
      <c r="AK641" s="81"/>
      <c r="AL641" s="81"/>
      <c r="AM641" s="81"/>
      <c r="AN641" s="81"/>
      <c r="AO641" s="81"/>
      <c r="AP641" s="81"/>
      <c r="AQ641" s="81"/>
      <c r="AR641" s="81"/>
      <c r="AS641" s="81"/>
      <c r="AT641" s="81"/>
      <c r="AU641" s="81"/>
      <c r="AV641" s="81"/>
    </row>
    <row r="642" spans="1:48" ht="12" customHeight="1" x14ac:dyDescent="0.25">
      <c r="A642" s="81"/>
      <c r="B642" s="81"/>
      <c r="C642" s="81"/>
      <c r="D642" s="81"/>
      <c r="E642" s="81"/>
      <c r="F642" s="81"/>
      <c r="G642" s="81"/>
      <c r="H642" s="90"/>
      <c r="I642" s="81"/>
      <c r="J642" s="81"/>
      <c r="K642" s="81"/>
      <c r="L642" s="81"/>
      <c r="M642" s="90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  <c r="AA642" s="81"/>
      <c r="AB642" s="81"/>
      <c r="AC642" s="81"/>
      <c r="AD642" s="91"/>
      <c r="AE642" s="91"/>
      <c r="AF642" s="81"/>
      <c r="AG642" s="81"/>
      <c r="AH642" s="92"/>
      <c r="AI642" s="90"/>
      <c r="AJ642" s="81"/>
      <c r="AK642" s="81"/>
      <c r="AL642" s="81"/>
      <c r="AM642" s="81"/>
      <c r="AN642" s="81"/>
      <c r="AO642" s="81"/>
      <c r="AP642" s="81"/>
      <c r="AQ642" s="81"/>
      <c r="AR642" s="81"/>
      <c r="AS642" s="81"/>
      <c r="AT642" s="81"/>
      <c r="AU642" s="81"/>
      <c r="AV642" s="81"/>
    </row>
    <row r="643" spans="1:48" ht="12" customHeight="1" x14ac:dyDescent="0.25">
      <c r="A643" s="81"/>
      <c r="B643" s="81"/>
      <c r="C643" s="81"/>
      <c r="D643" s="81"/>
      <c r="E643" s="81"/>
      <c r="F643" s="81"/>
      <c r="G643" s="81"/>
      <c r="H643" s="90"/>
      <c r="I643" s="81"/>
      <c r="J643" s="81"/>
      <c r="K643" s="81"/>
      <c r="L643" s="81"/>
      <c r="M643" s="90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  <c r="AA643" s="81"/>
      <c r="AB643" s="81"/>
      <c r="AC643" s="81"/>
      <c r="AD643" s="91"/>
      <c r="AE643" s="91"/>
      <c r="AF643" s="81"/>
      <c r="AG643" s="81"/>
      <c r="AH643" s="92"/>
      <c r="AI643" s="90"/>
      <c r="AJ643" s="81"/>
      <c r="AK643" s="81"/>
      <c r="AL643" s="81"/>
      <c r="AM643" s="81"/>
      <c r="AN643" s="81"/>
      <c r="AO643" s="81"/>
      <c r="AP643" s="81"/>
      <c r="AQ643" s="81"/>
      <c r="AR643" s="81"/>
      <c r="AS643" s="81"/>
      <c r="AT643" s="81"/>
      <c r="AU643" s="81"/>
      <c r="AV643" s="81"/>
    </row>
    <row r="644" spans="1:48" ht="12" customHeight="1" x14ac:dyDescent="0.25">
      <c r="A644" s="81"/>
      <c r="B644" s="81"/>
      <c r="C644" s="81"/>
      <c r="D644" s="81"/>
      <c r="E644" s="81"/>
      <c r="F644" s="81"/>
      <c r="G644" s="81"/>
      <c r="H644" s="90"/>
      <c r="I644" s="81"/>
      <c r="J644" s="81"/>
      <c r="K644" s="81"/>
      <c r="L644" s="81"/>
      <c r="M644" s="90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  <c r="AA644" s="81"/>
      <c r="AB644" s="81"/>
      <c r="AC644" s="81"/>
      <c r="AD644" s="91"/>
      <c r="AE644" s="91"/>
      <c r="AF644" s="81"/>
      <c r="AG644" s="81"/>
      <c r="AH644" s="92"/>
      <c r="AI644" s="90"/>
      <c r="AJ644" s="81"/>
      <c r="AK644" s="81"/>
      <c r="AL644" s="81"/>
      <c r="AM644" s="81"/>
      <c r="AN644" s="81"/>
      <c r="AO644" s="81"/>
      <c r="AP644" s="81"/>
      <c r="AQ644" s="81"/>
      <c r="AR644" s="81"/>
      <c r="AS644" s="81"/>
      <c r="AT644" s="81"/>
      <c r="AU644" s="81"/>
      <c r="AV644" s="81"/>
    </row>
    <row r="645" spans="1:48" ht="12" customHeight="1" x14ac:dyDescent="0.25">
      <c r="A645" s="81"/>
      <c r="B645" s="81"/>
      <c r="C645" s="81"/>
      <c r="D645" s="81"/>
      <c r="E645" s="81"/>
      <c r="F645" s="81"/>
      <c r="G645" s="81"/>
      <c r="H645" s="90"/>
      <c r="I645" s="81"/>
      <c r="J645" s="81"/>
      <c r="K645" s="81"/>
      <c r="L645" s="81"/>
      <c r="M645" s="90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  <c r="AA645" s="81"/>
      <c r="AB645" s="81"/>
      <c r="AC645" s="81"/>
      <c r="AD645" s="91"/>
      <c r="AE645" s="91"/>
      <c r="AF645" s="81"/>
      <c r="AG645" s="81"/>
      <c r="AH645" s="92"/>
      <c r="AI645" s="90"/>
      <c r="AJ645" s="81"/>
      <c r="AK645" s="81"/>
      <c r="AL645" s="81"/>
      <c r="AM645" s="81"/>
      <c r="AN645" s="81"/>
      <c r="AO645" s="81"/>
      <c r="AP645" s="81"/>
      <c r="AQ645" s="81"/>
      <c r="AR645" s="81"/>
      <c r="AS645" s="81"/>
      <c r="AT645" s="81"/>
      <c r="AU645" s="81"/>
      <c r="AV645" s="81"/>
    </row>
    <row r="646" spans="1:48" ht="12" customHeight="1" x14ac:dyDescent="0.25">
      <c r="A646" s="81"/>
      <c r="B646" s="81"/>
      <c r="C646" s="81"/>
      <c r="D646" s="81"/>
      <c r="E646" s="81"/>
      <c r="F646" s="81"/>
      <c r="G646" s="81"/>
      <c r="H646" s="90"/>
      <c r="I646" s="81"/>
      <c r="J646" s="81"/>
      <c r="K646" s="81"/>
      <c r="L646" s="81"/>
      <c r="M646" s="90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  <c r="AA646" s="81"/>
      <c r="AB646" s="81"/>
      <c r="AC646" s="81"/>
      <c r="AD646" s="91"/>
      <c r="AE646" s="91"/>
      <c r="AF646" s="81"/>
      <c r="AG646" s="81"/>
      <c r="AH646" s="92"/>
      <c r="AI646" s="90"/>
      <c r="AJ646" s="81"/>
      <c r="AK646" s="81"/>
      <c r="AL646" s="81"/>
      <c r="AM646" s="81"/>
      <c r="AN646" s="81"/>
      <c r="AO646" s="81"/>
      <c r="AP646" s="81"/>
      <c r="AQ646" s="81"/>
      <c r="AR646" s="81"/>
      <c r="AS646" s="81"/>
      <c r="AT646" s="81"/>
      <c r="AU646" s="81"/>
      <c r="AV646" s="81"/>
    </row>
    <row r="647" spans="1:48" ht="12" customHeight="1" x14ac:dyDescent="0.25">
      <c r="A647" s="81"/>
      <c r="B647" s="81"/>
      <c r="C647" s="81"/>
      <c r="D647" s="81"/>
      <c r="E647" s="81"/>
      <c r="F647" s="81"/>
      <c r="G647" s="81"/>
      <c r="H647" s="90"/>
      <c r="I647" s="81"/>
      <c r="J647" s="81"/>
      <c r="K647" s="81"/>
      <c r="L647" s="81"/>
      <c r="M647" s="90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  <c r="AA647" s="81"/>
      <c r="AB647" s="81"/>
      <c r="AC647" s="81"/>
      <c r="AD647" s="91"/>
      <c r="AE647" s="91"/>
      <c r="AF647" s="81"/>
      <c r="AG647" s="81"/>
      <c r="AH647" s="92"/>
      <c r="AI647" s="90"/>
      <c r="AJ647" s="81"/>
      <c r="AK647" s="81"/>
      <c r="AL647" s="81"/>
      <c r="AM647" s="81"/>
      <c r="AN647" s="81"/>
      <c r="AO647" s="81"/>
      <c r="AP647" s="81"/>
      <c r="AQ647" s="81"/>
      <c r="AR647" s="81"/>
      <c r="AS647" s="81"/>
      <c r="AT647" s="81"/>
      <c r="AU647" s="81"/>
      <c r="AV647" s="81"/>
    </row>
    <row r="648" spans="1:48" ht="12" customHeight="1" x14ac:dyDescent="0.25">
      <c r="A648" s="81"/>
      <c r="B648" s="81"/>
      <c r="C648" s="81"/>
      <c r="D648" s="81"/>
      <c r="E648" s="81"/>
      <c r="F648" s="81"/>
      <c r="G648" s="81"/>
      <c r="H648" s="90"/>
      <c r="I648" s="81"/>
      <c r="J648" s="81"/>
      <c r="K648" s="81"/>
      <c r="L648" s="81"/>
      <c r="M648" s="90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91"/>
      <c r="AE648" s="91"/>
      <c r="AF648" s="81"/>
      <c r="AG648" s="81"/>
      <c r="AH648" s="92"/>
      <c r="AI648" s="90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</row>
    <row r="649" spans="1:48" ht="12" customHeight="1" x14ac:dyDescent="0.25">
      <c r="A649" s="81"/>
      <c r="B649" s="81"/>
      <c r="C649" s="81"/>
      <c r="D649" s="81"/>
      <c r="E649" s="81"/>
      <c r="F649" s="81"/>
      <c r="G649" s="81"/>
      <c r="H649" s="90"/>
      <c r="I649" s="81"/>
      <c r="J649" s="81"/>
      <c r="K649" s="81"/>
      <c r="L649" s="81"/>
      <c r="M649" s="90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91"/>
      <c r="AE649" s="91"/>
      <c r="AF649" s="81"/>
      <c r="AG649" s="81"/>
      <c r="AH649" s="92"/>
      <c r="AI649" s="90"/>
      <c r="AJ649" s="81"/>
      <c r="AK649" s="81"/>
      <c r="AL649" s="81"/>
      <c r="AM649" s="81"/>
      <c r="AN649" s="81"/>
      <c r="AO649" s="81"/>
      <c r="AP649" s="81"/>
      <c r="AQ649" s="81"/>
      <c r="AR649" s="81"/>
      <c r="AS649" s="81"/>
      <c r="AT649" s="81"/>
      <c r="AU649" s="81"/>
      <c r="AV649" s="81"/>
    </row>
    <row r="650" spans="1:48" ht="12" customHeight="1" x14ac:dyDescent="0.25">
      <c r="A650" s="81"/>
      <c r="B650" s="81"/>
      <c r="C650" s="81"/>
      <c r="D650" s="81"/>
      <c r="E650" s="81"/>
      <c r="F650" s="81"/>
      <c r="G650" s="81"/>
      <c r="H650" s="90"/>
      <c r="I650" s="81"/>
      <c r="J650" s="81"/>
      <c r="K650" s="81"/>
      <c r="L650" s="81"/>
      <c r="M650" s="90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91"/>
      <c r="AE650" s="91"/>
      <c r="AF650" s="81"/>
      <c r="AG650" s="81"/>
      <c r="AH650" s="92"/>
      <c r="AI650" s="90"/>
      <c r="AJ650" s="81"/>
      <c r="AK650" s="81"/>
      <c r="AL650" s="81"/>
      <c r="AM650" s="81"/>
      <c r="AN650" s="81"/>
      <c r="AO650" s="81"/>
      <c r="AP650" s="81"/>
      <c r="AQ650" s="81"/>
      <c r="AR650" s="81"/>
      <c r="AS650" s="81"/>
      <c r="AT650" s="81"/>
      <c r="AU650" s="81"/>
      <c r="AV650" s="81"/>
    </row>
    <row r="651" spans="1:48" ht="12" customHeight="1" x14ac:dyDescent="0.25">
      <c r="A651" s="81"/>
      <c r="B651" s="81"/>
      <c r="C651" s="81"/>
      <c r="D651" s="81"/>
      <c r="E651" s="81"/>
      <c r="F651" s="81"/>
      <c r="G651" s="81"/>
      <c r="H651" s="90"/>
      <c r="I651" s="81"/>
      <c r="J651" s="81"/>
      <c r="K651" s="81"/>
      <c r="L651" s="81"/>
      <c r="M651" s="90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91"/>
      <c r="AE651" s="91"/>
      <c r="AF651" s="81"/>
      <c r="AG651" s="81"/>
      <c r="AH651" s="92"/>
      <c r="AI651" s="90"/>
      <c r="AJ651" s="81"/>
      <c r="AK651" s="81"/>
      <c r="AL651" s="81"/>
      <c r="AM651" s="81"/>
      <c r="AN651" s="81"/>
      <c r="AO651" s="81"/>
      <c r="AP651" s="81"/>
      <c r="AQ651" s="81"/>
      <c r="AR651" s="81"/>
      <c r="AS651" s="81"/>
      <c r="AT651" s="81"/>
      <c r="AU651" s="81"/>
      <c r="AV651" s="81"/>
    </row>
    <row r="652" spans="1:48" ht="12" customHeight="1" x14ac:dyDescent="0.25">
      <c r="A652" s="81"/>
      <c r="B652" s="81"/>
      <c r="C652" s="81"/>
      <c r="D652" s="81"/>
      <c r="E652" s="81"/>
      <c r="F652" s="81"/>
      <c r="G652" s="81"/>
      <c r="H652" s="90"/>
      <c r="I652" s="81"/>
      <c r="J652" s="81"/>
      <c r="K652" s="81"/>
      <c r="L652" s="81"/>
      <c r="M652" s="90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91"/>
      <c r="AE652" s="91"/>
      <c r="AF652" s="81"/>
      <c r="AG652" s="81"/>
      <c r="AH652" s="92"/>
      <c r="AI652" s="90"/>
      <c r="AJ652" s="81"/>
      <c r="AK652" s="81"/>
      <c r="AL652" s="81"/>
      <c r="AM652" s="81"/>
      <c r="AN652" s="81"/>
      <c r="AO652" s="81"/>
      <c r="AP652" s="81"/>
      <c r="AQ652" s="81"/>
      <c r="AR652" s="81"/>
      <c r="AS652" s="81"/>
      <c r="AT652" s="81"/>
      <c r="AU652" s="81"/>
      <c r="AV652" s="81"/>
    </row>
    <row r="653" spans="1:48" ht="12" customHeight="1" x14ac:dyDescent="0.25">
      <c r="A653" s="81"/>
      <c r="B653" s="81"/>
      <c r="C653" s="81"/>
      <c r="D653" s="81"/>
      <c r="E653" s="81"/>
      <c r="F653" s="81"/>
      <c r="G653" s="81"/>
      <c r="H653" s="90"/>
      <c r="I653" s="81"/>
      <c r="J653" s="81"/>
      <c r="K653" s="81"/>
      <c r="L653" s="81"/>
      <c r="M653" s="90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91"/>
      <c r="AE653" s="91"/>
      <c r="AF653" s="81"/>
      <c r="AG653" s="81"/>
      <c r="AH653" s="92"/>
      <c r="AI653" s="90"/>
      <c r="AJ653" s="81"/>
      <c r="AK653" s="81"/>
      <c r="AL653" s="81"/>
      <c r="AM653" s="81"/>
      <c r="AN653" s="81"/>
      <c r="AO653" s="81"/>
      <c r="AP653" s="81"/>
      <c r="AQ653" s="81"/>
      <c r="AR653" s="81"/>
      <c r="AS653" s="81"/>
      <c r="AT653" s="81"/>
      <c r="AU653" s="81"/>
      <c r="AV653" s="81"/>
    </row>
    <row r="654" spans="1:48" ht="12" customHeight="1" x14ac:dyDescent="0.25">
      <c r="A654" s="81"/>
      <c r="B654" s="81"/>
      <c r="C654" s="81"/>
      <c r="D654" s="81"/>
      <c r="E654" s="81"/>
      <c r="F654" s="81"/>
      <c r="G654" s="81"/>
      <c r="H654" s="90"/>
      <c r="I654" s="81"/>
      <c r="J654" s="81"/>
      <c r="K654" s="81"/>
      <c r="L654" s="81"/>
      <c r="M654" s="90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91"/>
      <c r="AE654" s="91"/>
      <c r="AF654" s="81"/>
      <c r="AG654" s="81"/>
      <c r="AH654" s="92"/>
      <c r="AI654" s="90"/>
      <c r="AJ654" s="81"/>
      <c r="AK654" s="81"/>
      <c r="AL654" s="81"/>
      <c r="AM654" s="81"/>
      <c r="AN654" s="81"/>
      <c r="AO654" s="81"/>
      <c r="AP654" s="81"/>
      <c r="AQ654" s="81"/>
      <c r="AR654" s="81"/>
      <c r="AS654" s="81"/>
      <c r="AT654" s="81"/>
      <c r="AU654" s="81"/>
      <c r="AV654" s="81"/>
    </row>
    <row r="655" spans="1:48" ht="12" customHeight="1" x14ac:dyDescent="0.25">
      <c r="A655" s="81"/>
      <c r="B655" s="81"/>
      <c r="C655" s="81"/>
      <c r="D655" s="81"/>
      <c r="E655" s="81"/>
      <c r="F655" s="81"/>
      <c r="G655" s="81"/>
      <c r="H655" s="90"/>
      <c r="I655" s="81"/>
      <c r="J655" s="81"/>
      <c r="K655" s="81"/>
      <c r="L655" s="81"/>
      <c r="M655" s="90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91"/>
      <c r="AE655" s="91"/>
      <c r="AF655" s="81"/>
      <c r="AG655" s="81"/>
      <c r="AH655" s="92"/>
      <c r="AI655" s="90"/>
      <c r="AJ655" s="81"/>
      <c r="AK655" s="81"/>
      <c r="AL655" s="81"/>
      <c r="AM655" s="81"/>
      <c r="AN655" s="81"/>
      <c r="AO655" s="81"/>
      <c r="AP655" s="81"/>
      <c r="AQ655" s="81"/>
      <c r="AR655" s="81"/>
      <c r="AS655" s="81"/>
      <c r="AT655" s="81"/>
      <c r="AU655" s="81"/>
      <c r="AV655" s="81"/>
    </row>
    <row r="656" spans="1:48" ht="12" customHeight="1" x14ac:dyDescent="0.25">
      <c r="A656" s="81"/>
      <c r="B656" s="81"/>
      <c r="C656" s="81"/>
      <c r="D656" s="81"/>
      <c r="E656" s="81"/>
      <c r="F656" s="81"/>
      <c r="G656" s="81"/>
      <c r="H656" s="90"/>
      <c r="I656" s="81"/>
      <c r="J656" s="81"/>
      <c r="K656" s="81"/>
      <c r="L656" s="81"/>
      <c r="M656" s="90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91"/>
      <c r="AE656" s="91"/>
      <c r="AF656" s="81"/>
      <c r="AG656" s="81"/>
      <c r="AH656" s="92"/>
      <c r="AI656" s="90"/>
      <c r="AJ656" s="81"/>
      <c r="AK656" s="81"/>
      <c r="AL656" s="81"/>
      <c r="AM656" s="81"/>
      <c r="AN656" s="81"/>
      <c r="AO656" s="81"/>
      <c r="AP656" s="81"/>
      <c r="AQ656" s="81"/>
      <c r="AR656" s="81"/>
      <c r="AS656" s="81"/>
      <c r="AT656" s="81"/>
      <c r="AU656" s="81"/>
      <c r="AV656" s="81"/>
    </row>
    <row r="657" spans="1:48" ht="12" customHeight="1" x14ac:dyDescent="0.25">
      <c r="A657" s="81"/>
      <c r="B657" s="81"/>
      <c r="C657" s="81"/>
      <c r="D657" s="81"/>
      <c r="E657" s="81"/>
      <c r="F657" s="81"/>
      <c r="G657" s="81"/>
      <c r="H657" s="90"/>
      <c r="I657" s="81"/>
      <c r="J657" s="81"/>
      <c r="K657" s="81"/>
      <c r="L657" s="81"/>
      <c r="M657" s="90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91"/>
      <c r="AE657" s="91"/>
      <c r="AF657" s="81"/>
      <c r="AG657" s="81"/>
      <c r="AH657" s="92"/>
      <c r="AI657" s="90"/>
      <c r="AJ657" s="81"/>
      <c r="AK657" s="81"/>
      <c r="AL657" s="81"/>
      <c r="AM657" s="81"/>
      <c r="AN657" s="81"/>
      <c r="AO657" s="81"/>
      <c r="AP657" s="81"/>
      <c r="AQ657" s="81"/>
      <c r="AR657" s="81"/>
      <c r="AS657" s="81"/>
      <c r="AT657" s="81"/>
      <c r="AU657" s="81"/>
      <c r="AV657" s="81"/>
    </row>
    <row r="658" spans="1:48" ht="12" customHeight="1" x14ac:dyDescent="0.25">
      <c r="A658" s="81"/>
      <c r="B658" s="81"/>
      <c r="C658" s="81"/>
      <c r="D658" s="81"/>
      <c r="E658" s="81"/>
      <c r="F658" s="81"/>
      <c r="G658" s="81"/>
      <c r="H658" s="90"/>
      <c r="I658" s="81"/>
      <c r="J658" s="81"/>
      <c r="K658" s="81"/>
      <c r="L658" s="81"/>
      <c r="M658" s="90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91"/>
      <c r="AE658" s="91"/>
      <c r="AF658" s="81"/>
      <c r="AG658" s="81"/>
      <c r="AH658" s="92"/>
      <c r="AI658" s="90"/>
      <c r="AJ658" s="81"/>
      <c r="AK658" s="81"/>
      <c r="AL658" s="81"/>
      <c r="AM658" s="81"/>
      <c r="AN658" s="81"/>
      <c r="AO658" s="81"/>
      <c r="AP658" s="81"/>
      <c r="AQ658" s="81"/>
      <c r="AR658" s="81"/>
      <c r="AS658" s="81"/>
      <c r="AT658" s="81"/>
      <c r="AU658" s="81"/>
      <c r="AV658" s="81"/>
    </row>
    <row r="659" spans="1:48" ht="12" customHeight="1" x14ac:dyDescent="0.25">
      <c r="A659" s="81"/>
      <c r="B659" s="81"/>
      <c r="C659" s="81"/>
      <c r="D659" s="81"/>
      <c r="E659" s="81"/>
      <c r="F659" s="81"/>
      <c r="G659" s="81"/>
      <c r="H659" s="90"/>
      <c r="I659" s="81"/>
      <c r="J659" s="81"/>
      <c r="K659" s="81"/>
      <c r="L659" s="81"/>
      <c r="M659" s="90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  <c r="AA659" s="81"/>
      <c r="AB659" s="81"/>
      <c r="AC659" s="81"/>
      <c r="AD659" s="91"/>
      <c r="AE659" s="91"/>
      <c r="AF659" s="81"/>
      <c r="AG659" s="81"/>
      <c r="AH659" s="92"/>
      <c r="AI659" s="90"/>
      <c r="AJ659" s="81"/>
      <c r="AK659" s="81"/>
      <c r="AL659" s="81"/>
      <c r="AM659" s="81"/>
      <c r="AN659" s="81"/>
      <c r="AO659" s="81"/>
      <c r="AP659" s="81"/>
      <c r="AQ659" s="81"/>
      <c r="AR659" s="81"/>
      <c r="AS659" s="81"/>
      <c r="AT659" s="81"/>
      <c r="AU659" s="81"/>
      <c r="AV659" s="81"/>
    </row>
    <row r="660" spans="1:48" ht="12" customHeight="1" x14ac:dyDescent="0.25">
      <c r="A660" s="81"/>
      <c r="B660" s="81"/>
      <c r="C660" s="81"/>
      <c r="D660" s="81"/>
      <c r="E660" s="81"/>
      <c r="F660" s="81"/>
      <c r="G660" s="81"/>
      <c r="H660" s="90"/>
      <c r="I660" s="81"/>
      <c r="J660" s="81"/>
      <c r="K660" s="81"/>
      <c r="L660" s="81"/>
      <c r="M660" s="90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  <c r="AA660" s="81"/>
      <c r="AB660" s="81"/>
      <c r="AC660" s="81"/>
      <c r="AD660" s="91"/>
      <c r="AE660" s="91"/>
      <c r="AF660" s="81"/>
      <c r="AG660" s="81"/>
      <c r="AH660" s="92"/>
      <c r="AI660" s="90"/>
      <c r="AJ660" s="81"/>
      <c r="AK660" s="81"/>
      <c r="AL660" s="81"/>
      <c r="AM660" s="81"/>
      <c r="AN660" s="81"/>
      <c r="AO660" s="81"/>
      <c r="AP660" s="81"/>
      <c r="AQ660" s="81"/>
      <c r="AR660" s="81"/>
      <c r="AS660" s="81"/>
      <c r="AT660" s="81"/>
      <c r="AU660" s="81"/>
      <c r="AV660" s="81"/>
    </row>
    <row r="661" spans="1:48" ht="12" customHeight="1" x14ac:dyDescent="0.25">
      <c r="A661" s="81"/>
      <c r="B661" s="81"/>
      <c r="C661" s="81"/>
      <c r="D661" s="81"/>
      <c r="E661" s="81"/>
      <c r="F661" s="81"/>
      <c r="G661" s="81"/>
      <c r="H661" s="90"/>
      <c r="I661" s="81"/>
      <c r="J661" s="81"/>
      <c r="K661" s="81"/>
      <c r="L661" s="81"/>
      <c r="M661" s="90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  <c r="AA661" s="81"/>
      <c r="AB661" s="81"/>
      <c r="AC661" s="81"/>
      <c r="AD661" s="91"/>
      <c r="AE661" s="91"/>
      <c r="AF661" s="81"/>
      <c r="AG661" s="81"/>
      <c r="AH661" s="92"/>
      <c r="AI661" s="90"/>
      <c r="AJ661" s="81"/>
      <c r="AK661" s="81"/>
      <c r="AL661" s="81"/>
      <c r="AM661" s="81"/>
      <c r="AN661" s="81"/>
      <c r="AO661" s="81"/>
      <c r="AP661" s="81"/>
      <c r="AQ661" s="81"/>
      <c r="AR661" s="81"/>
      <c r="AS661" s="81"/>
      <c r="AT661" s="81"/>
      <c r="AU661" s="81"/>
      <c r="AV661" s="81"/>
    </row>
    <row r="662" spans="1:48" ht="12" customHeight="1" x14ac:dyDescent="0.25">
      <c r="A662" s="81"/>
      <c r="B662" s="81"/>
      <c r="C662" s="81"/>
      <c r="D662" s="81"/>
      <c r="E662" s="81"/>
      <c r="F662" s="81"/>
      <c r="G662" s="81"/>
      <c r="H662" s="90"/>
      <c r="I662" s="81"/>
      <c r="J662" s="81"/>
      <c r="K662" s="81"/>
      <c r="L662" s="81"/>
      <c r="M662" s="90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  <c r="AA662" s="81"/>
      <c r="AB662" s="81"/>
      <c r="AC662" s="81"/>
      <c r="AD662" s="91"/>
      <c r="AE662" s="91"/>
      <c r="AF662" s="81"/>
      <c r="AG662" s="81"/>
      <c r="AH662" s="92"/>
      <c r="AI662" s="90"/>
      <c r="AJ662" s="81"/>
      <c r="AK662" s="81"/>
      <c r="AL662" s="81"/>
      <c r="AM662" s="81"/>
      <c r="AN662" s="81"/>
      <c r="AO662" s="81"/>
      <c r="AP662" s="81"/>
      <c r="AQ662" s="81"/>
      <c r="AR662" s="81"/>
      <c r="AS662" s="81"/>
      <c r="AT662" s="81"/>
      <c r="AU662" s="81"/>
      <c r="AV662" s="81"/>
    </row>
    <row r="663" spans="1:48" ht="12" customHeight="1" x14ac:dyDescent="0.25">
      <c r="A663" s="81"/>
      <c r="B663" s="81"/>
      <c r="C663" s="81"/>
      <c r="D663" s="81"/>
      <c r="E663" s="81"/>
      <c r="F663" s="81"/>
      <c r="G663" s="81"/>
      <c r="H663" s="90"/>
      <c r="I663" s="81"/>
      <c r="J663" s="81"/>
      <c r="K663" s="81"/>
      <c r="L663" s="81"/>
      <c r="M663" s="90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  <c r="AA663" s="81"/>
      <c r="AB663" s="81"/>
      <c r="AC663" s="81"/>
      <c r="AD663" s="91"/>
      <c r="AE663" s="91"/>
      <c r="AF663" s="81"/>
      <c r="AG663" s="81"/>
      <c r="AH663" s="92"/>
      <c r="AI663" s="90"/>
      <c r="AJ663" s="81"/>
      <c r="AK663" s="81"/>
      <c r="AL663" s="81"/>
      <c r="AM663" s="81"/>
      <c r="AN663" s="81"/>
      <c r="AO663" s="81"/>
      <c r="AP663" s="81"/>
      <c r="AQ663" s="81"/>
      <c r="AR663" s="81"/>
      <c r="AS663" s="81"/>
      <c r="AT663" s="81"/>
      <c r="AU663" s="81"/>
      <c r="AV663" s="81"/>
    </row>
    <row r="664" spans="1:48" ht="12" customHeight="1" x14ac:dyDescent="0.25">
      <c r="A664" s="81"/>
      <c r="B664" s="81"/>
      <c r="C664" s="81"/>
      <c r="D664" s="81"/>
      <c r="E664" s="81"/>
      <c r="F664" s="81"/>
      <c r="G664" s="81"/>
      <c r="H664" s="90"/>
      <c r="I664" s="81"/>
      <c r="J664" s="81"/>
      <c r="K664" s="81"/>
      <c r="L664" s="81"/>
      <c r="M664" s="90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  <c r="AA664" s="81"/>
      <c r="AB664" s="81"/>
      <c r="AC664" s="81"/>
      <c r="AD664" s="91"/>
      <c r="AE664" s="91"/>
      <c r="AF664" s="81"/>
      <c r="AG664" s="81"/>
      <c r="AH664" s="92"/>
      <c r="AI664" s="90"/>
      <c r="AJ664" s="81"/>
      <c r="AK664" s="81"/>
      <c r="AL664" s="81"/>
      <c r="AM664" s="81"/>
      <c r="AN664" s="81"/>
      <c r="AO664" s="81"/>
      <c r="AP664" s="81"/>
      <c r="AQ664" s="81"/>
      <c r="AR664" s="81"/>
      <c r="AS664" s="81"/>
      <c r="AT664" s="81"/>
      <c r="AU664" s="81"/>
      <c r="AV664" s="81"/>
    </row>
    <row r="665" spans="1:48" ht="12" customHeight="1" x14ac:dyDescent="0.25">
      <c r="A665" s="81"/>
      <c r="B665" s="81"/>
      <c r="C665" s="81"/>
      <c r="D665" s="81"/>
      <c r="E665" s="81"/>
      <c r="F665" s="81"/>
      <c r="G665" s="81"/>
      <c r="H665" s="90"/>
      <c r="I665" s="81"/>
      <c r="J665" s="81"/>
      <c r="K665" s="81"/>
      <c r="L665" s="81"/>
      <c r="M665" s="90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  <c r="AA665" s="81"/>
      <c r="AB665" s="81"/>
      <c r="AC665" s="81"/>
      <c r="AD665" s="91"/>
      <c r="AE665" s="91"/>
      <c r="AF665" s="81"/>
      <c r="AG665" s="81"/>
      <c r="AH665" s="92"/>
      <c r="AI665" s="90"/>
      <c r="AJ665" s="81"/>
      <c r="AK665" s="81"/>
      <c r="AL665" s="81"/>
      <c r="AM665" s="81"/>
      <c r="AN665" s="81"/>
      <c r="AO665" s="81"/>
      <c r="AP665" s="81"/>
      <c r="AQ665" s="81"/>
      <c r="AR665" s="81"/>
      <c r="AS665" s="81"/>
      <c r="AT665" s="81"/>
      <c r="AU665" s="81"/>
      <c r="AV665" s="81"/>
    </row>
    <row r="666" spans="1:48" ht="12" customHeight="1" x14ac:dyDescent="0.25">
      <c r="A666" s="81"/>
      <c r="B666" s="81"/>
      <c r="C666" s="81"/>
      <c r="D666" s="81"/>
      <c r="E666" s="81"/>
      <c r="F666" s="81"/>
      <c r="G666" s="81"/>
      <c r="H666" s="90"/>
      <c r="I666" s="81"/>
      <c r="J666" s="81"/>
      <c r="K666" s="81"/>
      <c r="L666" s="81"/>
      <c r="M666" s="90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  <c r="AA666" s="81"/>
      <c r="AB666" s="81"/>
      <c r="AC666" s="81"/>
      <c r="AD666" s="91"/>
      <c r="AE666" s="91"/>
      <c r="AF666" s="81"/>
      <c r="AG666" s="81"/>
      <c r="AH666" s="92"/>
      <c r="AI666" s="90"/>
      <c r="AJ666" s="81"/>
      <c r="AK666" s="81"/>
      <c r="AL666" s="81"/>
      <c r="AM666" s="81"/>
      <c r="AN666" s="81"/>
      <c r="AO666" s="81"/>
      <c r="AP666" s="81"/>
      <c r="AQ666" s="81"/>
      <c r="AR666" s="81"/>
      <c r="AS666" s="81"/>
      <c r="AT666" s="81"/>
      <c r="AU666" s="81"/>
      <c r="AV666" s="81"/>
    </row>
    <row r="667" spans="1:48" ht="12" customHeight="1" x14ac:dyDescent="0.25">
      <c r="A667" s="81"/>
      <c r="B667" s="81"/>
      <c r="C667" s="81"/>
      <c r="D667" s="81"/>
      <c r="E667" s="81"/>
      <c r="F667" s="81"/>
      <c r="G667" s="81"/>
      <c r="H667" s="90"/>
      <c r="I667" s="81"/>
      <c r="J667" s="81"/>
      <c r="K667" s="81"/>
      <c r="L667" s="81"/>
      <c r="M667" s="90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  <c r="AA667" s="81"/>
      <c r="AB667" s="81"/>
      <c r="AC667" s="81"/>
      <c r="AD667" s="91"/>
      <c r="AE667" s="91"/>
      <c r="AF667" s="81"/>
      <c r="AG667" s="81"/>
      <c r="AH667" s="92"/>
      <c r="AI667" s="90"/>
      <c r="AJ667" s="81"/>
      <c r="AK667" s="81"/>
      <c r="AL667" s="81"/>
      <c r="AM667" s="81"/>
      <c r="AN667" s="81"/>
      <c r="AO667" s="81"/>
      <c r="AP667" s="81"/>
      <c r="AQ667" s="81"/>
      <c r="AR667" s="81"/>
      <c r="AS667" s="81"/>
      <c r="AT667" s="81"/>
      <c r="AU667" s="81"/>
      <c r="AV667" s="81"/>
    </row>
    <row r="668" spans="1:48" ht="12" customHeight="1" x14ac:dyDescent="0.25">
      <c r="A668" s="81"/>
      <c r="B668" s="81"/>
      <c r="C668" s="81"/>
      <c r="D668" s="81"/>
      <c r="E668" s="81"/>
      <c r="F668" s="81"/>
      <c r="G668" s="81"/>
      <c r="H668" s="90"/>
      <c r="I668" s="81"/>
      <c r="J668" s="81"/>
      <c r="K668" s="81"/>
      <c r="L668" s="81"/>
      <c r="M668" s="90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  <c r="AA668" s="81"/>
      <c r="AB668" s="81"/>
      <c r="AC668" s="81"/>
      <c r="AD668" s="91"/>
      <c r="AE668" s="91"/>
      <c r="AF668" s="81"/>
      <c r="AG668" s="81"/>
      <c r="AH668" s="92"/>
      <c r="AI668" s="90"/>
      <c r="AJ668" s="81"/>
      <c r="AK668" s="81"/>
      <c r="AL668" s="81"/>
      <c r="AM668" s="81"/>
      <c r="AN668" s="81"/>
      <c r="AO668" s="81"/>
      <c r="AP668" s="81"/>
      <c r="AQ668" s="81"/>
      <c r="AR668" s="81"/>
      <c r="AS668" s="81"/>
      <c r="AT668" s="81"/>
      <c r="AU668" s="81"/>
      <c r="AV668" s="81"/>
    </row>
    <row r="669" spans="1:48" ht="12" customHeight="1" x14ac:dyDescent="0.25">
      <c r="A669" s="81"/>
      <c r="B669" s="81"/>
      <c r="C669" s="81"/>
      <c r="D669" s="81"/>
      <c r="E669" s="81"/>
      <c r="F669" s="81"/>
      <c r="G669" s="81"/>
      <c r="H669" s="90"/>
      <c r="I669" s="81"/>
      <c r="J669" s="81"/>
      <c r="K669" s="81"/>
      <c r="L669" s="81"/>
      <c r="M669" s="90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  <c r="AA669" s="81"/>
      <c r="AB669" s="81"/>
      <c r="AC669" s="81"/>
      <c r="AD669" s="91"/>
      <c r="AE669" s="91"/>
      <c r="AF669" s="81"/>
      <c r="AG669" s="81"/>
      <c r="AH669" s="92"/>
      <c r="AI669" s="90"/>
      <c r="AJ669" s="81"/>
      <c r="AK669" s="81"/>
      <c r="AL669" s="81"/>
      <c r="AM669" s="81"/>
      <c r="AN669" s="81"/>
      <c r="AO669" s="81"/>
      <c r="AP669" s="81"/>
      <c r="AQ669" s="81"/>
      <c r="AR669" s="81"/>
      <c r="AS669" s="81"/>
      <c r="AT669" s="81"/>
      <c r="AU669" s="81"/>
      <c r="AV669" s="81"/>
    </row>
    <row r="670" spans="1:48" ht="12" customHeight="1" x14ac:dyDescent="0.25">
      <c r="A670" s="81"/>
      <c r="B670" s="81"/>
      <c r="C670" s="81"/>
      <c r="D670" s="81"/>
      <c r="E670" s="81"/>
      <c r="F670" s="81"/>
      <c r="G670" s="81"/>
      <c r="H670" s="90"/>
      <c r="I670" s="81"/>
      <c r="J670" s="81"/>
      <c r="K670" s="81"/>
      <c r="L670" s="81"/>
      <c r="M670" s="90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  <c r="AA670" s="81"/>
      <c r="AB670" s="81"/>
      <c r="AC670" s="81"/>
      <c r="AD670" s="91"/>
      <c r="AE670" s="91"/>
      <c r="AF670" s="81"/>
      <c r="AG670" s="81"/>
      <c r="AH670" s="92"/>
      <c r="AI670" s="90"/>
      <c r="AJ670" s="81"/>
      <c r="AK670" s="81"/>
      <c r="AL670" s="81"/>
      <c r="AM670" s="81"/>
      <c r="AN670" s="81"/>
      <c r="AO670" s="81"/>
      <c r="AP670" s="81"/>
      <c r="AQ670" s="81"/>
      <c r="AR670" s="81"/>
      <c r="AS670" s="81"/>
      <c r="AT670" s="81"/>
      <c r="AU670" s="81"/>
      <c r="AV670" s="81"/>
    </row>
    <row r="671" spans="1:48" ht="12" customHeight="1" x14ac:dyDescent="0.25">
      <c r="A671" s="81"/>
      <c r="B671" s="81"/>
      <c r="C671" s="81"/>
      <c r="D671" s="81"/>
      <c r="E671" s="81"/>
      <c r="F671" s="81"/>
      <c r="G671" s="81"/>
      <c r="H671" s="90"/>
      <c r="I671" s="81"/>
      <c r="J671" s="81"/>
      <c r="K671" s="81"/>
      <c r="L671" s="81"/>
      <c r="M671" s="90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  <c r="AA671" s="81"/>
      <c r="AB671" s="81"/>
      <c r="AC671" s="81"/>
      <c r="AD671" s="91"/>
      <c r="AE671" s="91"/>
      <c r="AF671" s="81"/>
      <c r="AG671" s="81"/>
      <c r="AH671" s="92"/>
      <c r="AI671" s="90"/>
      <c r="AJ671" s="81"/>
      <c r="AK671" s="81"/>
      <c r="AL671" s="81"/>
      <c r="AM671" s="81"/>
      <c r="AN671" s="81"/>
      <c r="AO671" s="81"/>
      <c r="AP671" s="81"/>
      <c r="AQ671" s="81"/>
      <c r="AR671" s="81"/>
      <c r="AS671" s="81"/>
      <c r="AT671" s="81"/>
      <c r="AU671" s="81"/>
      <c r="AV671" s="81"/>
    </row>
    <row r="672" spans="1:48" ht="12" customHeight="1" x14ac:dyDescent="0.25">
      <c r="A672" s="81"/>
      <c r="B672" s="81"/>
      <c r="C672" s="81"/>
      <c r="D672" s="81"/>
      <c r="E672" s="81"/>
      <c r="F672" s="81"/>
      <c r="G672" s="81"/>
      <c r="H672" s="90"/>
      <c r="I672" s="81"/>
      <c r="J672" s="81"/>
      <c r="K672" s="81"/>
      <c r="L672" s="81"/>
      <c r="M672" s="90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  <c r="AA672" s="81"/>
      <c r="AB672" s="81"/>
      <c r="AC672" s="81"/>
      <c r="AD672" s="91"/>
      <c r="AE672" s="91"/>
      <c r="AF672" s="81"/>
      <c r="AG672" s="81"/>
      <c r="AH672" s="92"/>
      <c r="AI672" s="90"/>
      <c r="AJ672" s="81"/>
      <c r="AK672" s="81"/>
      <c r="AL672" s="81"/>
      <c r="AM672" s="81"/>
      <c r="AN672" s="81"/>
      <c r="AO672" s="81"/>
      <c r="AP672" s="81"/>
      <c r="AQ672" s="81"/>
      <c r="AR672" s="81"/>
      <c r="AS672" s="81"/>
      <c r="AT672" s="81"/>
      <c r="AU672" s="81"/>
      <c r="AV672" s="81"/>
    </row>
    <row r="673" spans="1:48" ht="12" customHeight="1" x14ac:dyDescent="0.25">
      <c r="A673" s="81"/>
      <c r="B673" s="81"/>
      <c r="C673" s="81"/>
      <c r="D673" s="81"/>
      <c r="E673" s="81"/>
      <c r="F673" s="81"/>
      <c r="G673" s="81"/>
      <c r="H673" s="90"/>
      <c r="I673" s="81"/>
      <c r="J673" s="81"/>
      <c r="K673" s="81"/>
      <c r="L673" s="81"/>
      <c r="M673" s="90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  <c r="AA673" s="81"/>
      <c r="AB673" s="81"/>
      <c r="AC673" s="81"/>
      <c r="AD673" s="91"/>
      <c r="AE673" s="91"/>
      <c r="AF673" s="81"/>
      <c r="AG673" s="81"/>
      <c r="AH673" s="92"/>
      <c r="AI673" s="90"/>
      <c r="AJ673" s="81"/>
      <c r="AK673" s="81"/>
      <c r="AL673" s="81"/>
      <c r="AM673" s="81"/>
      <c r="AN673" s="81"/>
      <c r="AO673" s="81"/>
      <c r="AP673" s="81"/>
      <c r="AQ673" s="81"/>
      <c r="AR673" s="81"/>
      <c r="AS673" s="81"/>
      <c r="AT673" s="81"/>
      <c r="AU673" s="81"/>
      <c r="AV673" s="81"/>
    </row>
    <row r="674" spans="1:48" ht="12" customHeight="1" x14ac:dyDescent="0.25">
      <c r="A674" s="81"/>
      <c r="B674" s="81"/>
      <c r="C674" s="81"/>
      <c r="D674" s="81"/>
      <c r="E674" s="81"/>
      <c r="F674" s="81"/>
      <c r="G674" s="81"/>
      <c r="H674" s="90"/>
      <c r="I674" s="81"/>
      <c r="J674" s="81"/>
      <c r="K674" s="81"/>
      <c r="L674" s="81"/>
      <c r="M674" s="90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  <c r="AA674" s="81"/>
      <c r="AB674" s="81"/>
      <c r="AC674" s="81"/>
      <c r="AD674" s="91"/>
      <c r="AE674" s="91"/>
      <c r="AF674" s="81"/>
      <c r="AG674" s="81"/>
      <c r="AH674" s="92"/>
      <c r="AI674" s="90"/>
      <c r="AJ674" s="81"/>
      <c r="AK674" s="81"/>
      <c r="AL674" s="81"/>
      <c r="AM674" s="81"/>
      <c r="AN674" s="81"/>
      <c r="AO674" s="81"/>
      <c r="AP674" s="81"/>
      <c r="AQ674" s="81"/>
      <c r="AR674" s="81"/>
      <c r="AS674" s="81"/>
      <c r="AT674" s="81"/>
      <c r="AU674" s="81"/>
      <c r="AV674" s="81"/>
    </row>
    <row r="675" spans="1:48" ht="12" customHeight="1" x14ac:dyDescent="0.25">
      <c r="A675" s="81"/>
      <c r="B675" s="81"/>
      <c r="C675" s="81"/>
      <c r="D675" s="81"/>
      <c r="E675" s="81"/>
      <c r="F675" s="81"/>
      <c r="G675" s="81"/>
      <c r="H675" s="90"/>
      <c r="I675" s="81"/>
      <c r="J675" s="81"/>
      <c r="K675" s="81"/>
      <c r="L675" s="81"/>
      <c r="M675" s="90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  <c r="AA675" s="81"/>
      <c r="AB675" s="81"/>
      <c r="AC675" s="81"/>
      <c r="AD675" s="91"/>
      <c r="AE675" s="91"/>
      <c r="AF675" s="81"/>
      <c r="AG675" s="81"/>
      <c r="AH675" s="92"/>
      <c r="AI675" s="90"/>
      <c r="AJ675" s="81"/>
      <c r="AK675" s="81"/>
      <c r="AL675" s="81"/>
      <c r="AM675" s="81"/>
      <c r="AN675" s="81"/>
      <c r="AO675" s="81"/>
      <c r="AP675" s="81"/>
      <c r="AQ675" s="81"/>
      <c r="AR675" s="81"/>
      <c r="AS675" s="81"/>
      <c r="AT675" s="81"/>
      <c r="AU675" s="81"/>
      <c r="AV675" s="81"/>
    </row>
    <row r="676" spans="1:48" ht="12" customHeight="1" x14ac:dyDescent="0.25">
      <c r="A676" s="81"/>
      <c r="B676" s="81"/>
      <c r="C676" s="81"/>
      <c r="D676" s="81"/>
      <c r="E676" s="81"/>
      <c r="F676" s="81"/>
      <c r="G676" s="81"/>
      <c r="H676" s="90"/>
      <c r="I676" s="81"/>
      <c r="J676" s="81"/>
      <c r="K676" s="81"/>
      <c r="L676" s="81"/>
      <c r="M676" s="90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  <c r="AA676" s="81"/>
      <c r="AB676" s="81"/>
      <c r="AC676" s="81"/>
      <c r="AD676" s="91"/>
      <c r="AE676" s="91"/>
      <c r="AF676" s="81"/>
      <c r="AG676" s="81"/>
      <c r="AH676" s="92"/>
      <c r="AI676" s="90"/>
      <c r="AJ676" s="81"/>
      <c r="AK676" s="81"/>
      <c r="AL676" s="81"/>
      <c r="AM676" s="81"/>
      <c r="AN676" s="81"/>
      <c r="AO676" s="81"/>
      <c r="AP676" s="81"/>
      <c r="AQ676" s="81"/>
      <c r="AR676" s="81"/>
      <c r="AS676" s="81"/>
      <c r="AT676" s="81"/>
      <c r="AU676" s="81"/>
      <c r="AV676" s="81"/>
    </row>
    <row r="677" spans="1:48" ht="12" customHeight="1" x14ac:dyDescent="0.25">
      <c r="A677" s="81"/>
      <c r="B677" s="81"/>
      <c r="C677" s="81"/>
      <c r="D677" s="81"/>
      <c r="E677" s="81"/>
      <c r="F677" s="81"/>
      <c r="G677" s="81"/>
      <c r="H677" s="90"/>
      <c r="I677" s="81"/>
      <c r="J677" s="81"/>
      <c r="K677" s="81"/>
      <c r="L677" s="81"/>
      <c r="M677" s="90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  <c r="AA677" s="81"/>
      <c r="AB677" s="81"/>
      <c r="AC677" s="81"/>
      <c r="AD677" s="91"/>
      <c r="AE677" s="91"/>
      <c r="AF677" s="81"/>
      <c r="AG677" s="81"/>
      <c r="AH677" s="92"/>
      <c r="AI677" s="90"/>
      <c r="AJ677" s="81"/>
      <c r="AK677" s="81"/>
      <c r="AL677" s="81"/>
      <c r="AM677" s="81"/>
      <c r="AN677" s="81"/>
      <c r="AO677" s="81"/>
      <c r="AP677" s="81"/>
      <c r="AQ677" s="81"/>
      <c r="AR677" s="81"/>
      <c r="AS677" s="81"/>
      <c r="AT677" s="81"/>
      <c r="AU677" s="81"/>
      <c r="AV677" s="81"/>
    </row>
    <row r="678" spans="1:48" ht="12" customHeight="1" x14ac:dyDescent="0.25">
      <c r="A678" s="81"/>
      <c r="B678" s="81"/>
      <c r="C678" s="81"/>
      <c r="D678" s="81"/>
      <c r="E678" s="81"/>
      <c r="F678" s="81"/>
      <c r="G678" s="81"/>
      <c r="H678" s="90"/>
      <c r="I678" s="81"/>
      <c r="J678" s="81"/>
      <c r="K678" s="81"/>
      <c r="L678" s="81"/>
      <c r="M678" s="90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  <c r="AA678" s="81"/>
      <c r="AB678" s="81"/>
      <c r="AC678" s="81"/>
      <c r="AD678" s="91"/>
      <c r="AE678" s="91"/>
      <c r="AF678" s="81"/>
      <c r="AG678" s="81"/>
      <c r="AH678" s="92"/>
      <c r="AI678" s="90"/>
      <c r="AJ678" s="81"/>
      <c r="AK678" s="81"/>
      <c r="AL678" s="81"/>
      <c r="AM678" s="81"/>
      <c r="AN678" s="81"/>
      <c r="AO678" s="81"/>
      <c r="AP678" s="81"/>
      <c r="AQ678" s="81"/>
      <c r="AR678" s="81"/>
      <c r="AS678" s="81"/>
      <c r="AT678" s="81"/>
      <c r="AU678" s="81"/>
      <c r="AV678" s="81"/>
    </row>
    <row r="679" spans="1:48" ht="12" customHeight="1" x14ac:dyDescent="0.25">
      <c r="A679" s="81"/>
      <c r="B679" s="81"/>
      <c r="C679" s="81"/>
      <c r="D679" s="81"/>
      <c r="E679" s="81"/>
      <c r="F679" s="81"/>
      <c r="G679" s="81"/>
      <c r="H679" s="90"/>
      <c r="I679" s="81"/>
      <c r="J679" s="81"/>
      <c r="K679" s="81"/>
      <c r="L679" s="81"/>
      <c r="M679" s="90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  <c r="AA679" s="81"/>
      <c r="AB679" s="81"/>
      <c r="AC679" s="81"/>
      <c r="AD679" s="91"/>
      <c r="AE679" s="91"/>
      <c r="AF679" s="81"/>
      <c r="AG679" s="81"/>
      <c r="AH679" s="92"/>
      <c r="AI679" s="90"/>
      <c r="AJ679" s="81"/>
      <c r="AK679" s="81"/>
      <c r="AL679" s="81"/>
      <c r="AM679" s="81"/>
      <c r="AN679" s="81"/>
      <c r="AO679" s="81"/>
      <c r="AP679" s="81"/>
      <c r="AQ679" s="81"/>
      <c r="AR679" s="81"/>
      <c r="AS679" s="81"/>
      <c r="AT679" s="81"/>
      <c r="AU679" s="81"/>
      <c r="AV679" s="81"/>
    </row>
    <row r="680" spans="1:48" ht="12" customHeight="1" x14ac:dyDescent="0.25">
      <c r="A680" s="81"/>
      <c r="B680" s="81"/>
      <c r="C680" s="81"/>
      <c r="D680" s="81"/>
      <c r="E680" s="81"/>
      <c r="F680" s="81"/>
      <c r="G680" s="81"/>
      <c r="H680" s="90"/>
      <c r="I680" s="81"/>
      <c r="J680" s="81"/>
      <c r="K680" s="81"/>
      <c r="L680" s="81"/>
      <c r="M680" s="90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  <c r="AA680" s="81"/>
      <c r="AB680" s="81"/>
      <c r="AC680" s="81"/>
      <c r="AD680" s="91"/>
      <c r="AE680" s="91"/>
      <c r="AF680" s="81"/>
      <c r="AG680" s="81"/>
      <c r="AH680" s="92"/>
      <c r="AI680" s="90"/>
      <c r="AJ680" s="81"/>
      <c r="AK680" s="81"/>
      <c r="AL680" s="81"/>
      <c r="AM680" s="81"/>
      <c r="AN680" s="81"/>
      <c r="AO680" s="81"/>
      <c r="AP680" s="81"/>
      <c r="AQ680" s="81"/>
      <c r="AR680" s="81"/>
      <c r="AS680" s="81"/>
      <c r="AT680" s="81"/>
      <c r="AU680" s="81"/>
      <c r="AV680" s="81"/>
    </row>
    <row r="681" spans="1:48" ht="12" customHeight="1" x14ac:dyDescent="0.25">
      <c r="A681" s="81"/>
      <c r="B681" s="81"/>
      <c r="C681" s="81"/>
      <c r="D681" s="81"/>
      <c r="E681" s="81"/>
      <c r="F681" s="81"/>
      <c r="G681" s="81"/>
      <c r="H681" s="90"/>
      <c r="I681" s="81"/>
      <c r="J681" s="81"/>
      <c r="K681" s="81"/>
      <c r="L681" s="81"/>
      <c r="M681" s="90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  <c r="AA681" s="81"/>
      <c r="AB681" s="81"/>
      <c r="AC681" s="81"/>
      <c r="AD681" s="91"/>
      <c r="AE681" s="91"/>
      <c r="AF681" s="81"/>
      <c r="AG681" s="81"/>
      <c r="AH681" s="92"/>
      <c r="AI681" s="90"/>
      <c r="AJ681" s="81"/>
      <c r="AK681" s="81"/>
      <c r="AL681" s="81"/>
      <c r="AM681" s="81"/>
      <c r="AN681" s="81"/>
      <c r="AO681" s="81"/>
      <c r="AP681" s="81"/>
      <c r="AQ681" s="81"/>
      <c r="AR681" s="81"/>
      <c r="AS681" s="81"/>
      <c r="AT681" s="81"/>
      <c r="AU681" s="81"/>
      <c r="AV681" s="81"/>
    </row>
    <row r="682" spans="1:48" ht="12" customHeight="1" x14ac:dyDescent="0.25">
      <c r="A682" s="81"/>
      <c r="B682" s="81"/>
      <c r="C682" s="81"/>
      <c r="D682" s="81"/>
      <c r="E682" s="81"/>
      <c r="F682" s="81"/>
      <c r="G682" s="81"/>
      <c r="H682" s="90"/>
      <c r="I682" s="81"/>
      <c r="J682" s="81"/>
      <c r="K682" s="81"/>
      <c r="L682" s="81"/>
      <c r="M682" s="90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  <c r="AA682" s="81"/>
      <c r="AB682" s="81"/>
      <c r="AC682" s="81"/>
      <c r="AD682" s="91"/>
      <c r="AE682" s="91"/>
      <c r="AF682" s="81"/>
      <c r="AG682" s="81"/>
      <c r="AH682" s="92"/>
      <c r="AI682" s="90"/>
      <c r="AJ682" s="81"/>
      <c r="AK682" s="81"/>
      <c r="AL682" s="81"/>
      <c r="AM682" s="81"/>
      <c r="AN682" s="81"/>
      <c r="AO682" s="81"/>
      <c r="AP682" s="81"/>
      <c r="AQ682" s="81"/>
      <c r="AR682" s="81"/>
      <c r="AS682" s="81"/>
      <c r="AT682" s="81"/>
      <c r="AU682" s="81"/>
      <c r="AV682" s="81"/>
    </row>
    <row r="683" spans="1:48" ht="12" customHeight="1" x14ac:dyDescent="0.25">
      <c r="A683" s="81"/>
      <c r="B683" s="81"/>
      <c r="C683" s="81"/>
      <c r="D683" s="81"/>
      <c r="E683" s="81"/>
      <c r="F683" s="81"/>
      <c r="G683" s="81"/>
      <c r="H683" s="90"/>
      <c r="I683" s="81"/>
      <c r="J683" s="81"/>
      <c r="K683" s="81"/>
      <c r="L683" s="81"/>
      <c r="M683" s="90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  <c r="AA683" s="81"/>
      <c r="AB683" s="81"/>
      <c r="AC683" s="81"/>
      <c r="AD683" s="91"/>
      <c r="AE683" s="91"/>
      <c r="AF683" s="81"/>
      <c r="AG683" s="81"/>
      <c r="AH683" s="92"/>
      <c r="AI683" s="90"/>
      <c r="AJ683" s="81"/>
      <c r="AK683" s="81"/>
      <c r="AL683" s="81"/>
      <c r="AM683" s="81"/>
      <c r="AN683" s="81"/>
      <c r="AO683" s="81"/>
      <c r="AP683" s="81"/>
      <c r="AQ683" s="81"/>
      <c r="AR683" s="81"/>
      <c r="AS683" s="81"/>
      <c r="AT683" s="81"/>
      <c r="AU683" s="81"/>
      <c r="AV683" s="81"/>
    </row>
    <row r="684" spans="1:48" ht="12" customHeight="1" x14ac:dyDescent="0.25">
      <c r="A684" s="81"/>
      <c r="B684" s="81"/>
      <c r="C684" s="81"/>
      <c r="D684" s="81"/>
      <c r="E684" s="81"/>
      <c r="F684" s="81"/>
      <c r="G684" s="81"/>
      <c r="H684" s="90"/>
      <c r="I684" s="81"/>
      <c r="J684" s="81"/>
      <c r="K684" s="81"/>
      <c r="L684" s="81"/>
      <c r="M684" s="90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  <c r="AA684" s="81"/>
      <c r="AB684" s="81"/>
      <c r="AC684" s="81"/>
      <c r="AD684" s="91"/>
      <c r="AE684" s="91"/>
      <c r="AF684" s="81"/>
      <c r="AG684" s="81"/>
      <c r="AH684" s="92"/>
      <c r="AI684" s="90"/>
      <c r="AJ684" s="81"/>
      <c r="AK684" s="81"/>
      <c r="AL684" s="81"/>
      <c r="AM684" s="81"/>
      <c r="AN684" s="81"/>
      <c r="AO684" s="81"/>
      <c r="AP684" s="81"/>
      <c r="AQ684" s="81"/>
      <c r="AR684" s="81"/>
      <c r="AS684" s="81"/>
      <c r="AT684" s="81"/>
      <c r="AU684" s="81"/>
      <c r="AV684" s="81"/>
    </row>
    <row r="685" spans="1:48" ht="12" customHeight="1" x14ac:dyDescent="0.25">
      <c r="A685" s="81"/>
      <c r="B685" s="81"/>
      <c r="C685" s="81"/>
      <c r="D685" s="81"/>
      <c r="E685" s="81"/>
      <c r="F685" s="81"/>
      <c r="G685" s="81"/>
      <c r="H685" s="90"/>
      <c r="I685" s="81"/>
      <c r="J685" s="81"/>
      <c r="K685" s="81"/>
      <c r="L685" s="81"/>
      <c r="M685" s="90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  <c r="AA685" s="81"/>
      <c r="AB685" s="81"/>
      <c r="AC685" s="81"/>
      <c r="AD685" s="91"/>
      <c r="AE685" s="91"/>
      <c r="AF685" s="81"/>
      <c r="AG685" s="81"/>
      <c r="AH685" s="92"/>
      <c r="AI685" s="90"/>
      <c r="AJ685" s="81"/>
      <c r="AK685" s="81"/>
      <c r="AL685" s="81"/>
      <c r="AM685" s="81"/>
      <c r="AN685" s="81"/>
      <c r="AO685" s="81"/>
      <c r="AP685" s="81"/>
      <c r="AQ685" s="81"/>
      <c r="AR685" s="81"/>
      <c r="AS685" s="81"/>
      <c r="AT685" s="81"/>
      <c r="AU685" s="81"/>
      <c r="AV685" s="81"/>
    </row>
    <row r="686" spans="1:48" ht="12" customHeight="1" x14ac:dyDescent="0.25">
      <c r="A686" s="81"/>
      <c r="B686" s="81"/>
      <c r="C686" s="81"/>
      <c r="D686" s="81"/>
      <c r="E686" s="81"/>
      <c r="F686" s="81"/>
      <c r="G686" s="81"/>
      <c r="H686" s="90"/>
      <c r="I686" s="81"/>
      <c r="J686" s="81"/>
      <c r="K686" s="81"/>
      <c r="L686" s="81"/>
      <c r="M686" s="90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  <c r="AA686" s="81"/>
      <c r="AB686" s="81"/>
      <c r="AC686" s="81"/>
      <c r="AD686" s="91"/>
      <c r="AE686" s="91"/>
      <c r="AF686" s="81"/>
      <c r="AG686" s="81"/>
      <c r="AH686" s="92"/>
      <c r="AI686" s="90"/>
      <c r="AJ686" s="81"/>
      <c r="AK686" s="81"/>
      <c r="AL686" s="81"/>
      <c r="AM686" s="81"/>
      <c r="AN686" s="81"/>
      <c r="AO686" s="81"/>
      <c r="AP686" s="81"/>
      <c r="AQ686" s="81"/>
      <c r="AR686" s="81"/>
      <c r="AS686" s="81"/>
      <c r="AT686" s="81"/>
      <c r="AU686" s="81"/>
      <c r="AV686" s="81"/>
    </row>
    <row r="687" spans="1:48" ht="12" customHeight="1" x14ac:dyDescent="0.25">
      <c r="A687" s="81"/>
      <c r="B687" s="81"/>
      <c r="C687" s="81"/>
      <c r="D687" s="81"/>
      <c r="E687" s="81"/>
      <c r="F687" s="81"/>
      <c r="G687" s="81"/>
      <c r="H687" s="90"/>
      <c r="I687" s="81"/>
      <c r="J687" s="81"/>
      <c r="K687" s="81"/>
      <c r="L687" s="81"/>
      <c r="M687" s="90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  <c r="AA687" s="81"/>
      <c r="AB687" s="81"/>
      <c r="AC687" s="81"/>
      <c r="AD687" s="91"/>
      <c r="AE687" s="91"/>
      <c r="AF687" s="81"/>
      <c r="AG687" s="81"/>
      <c r="AH687" s="92"/>
      <c r="AI687" s="90"/>
      <c r="AJ687" s="81"/>
      <c r="AK687" s="81"/>
      <c r="AL687" s="81"/>
      <c r="AM687" s="81"/>
      <c r="AN687" s="81"/>
      <c r="AO687" s="81"/>
      <c r="AP687" s="81"/>
      <c r="AQ687" s="81"/>
      <c r="AR687" s="81"/>
      <c r="AS687" s="81"/>
      <c r="AT687" s="81"/>
      <c r="AU687" s="81"/>
      <c r="AV687" s="81"/>
    </row>
    <row r="688" spans="1:48" ht="12" customHeight="1" x14ac:dyDescent="0.25">
      <c r="A688" s="81"/>
      <c r="B688" s="81"/>
      <c r="C688" s="81"/>
      <c r="D688" s="81"/>
      <c r="E688" s="81"/>
      <c r="F688" s="81"/>
      <c r="G688" s="81"/>
      <c r="H688" s="90"/>
      <c r="I688" s="81"/>
      <c r="J688" s="81"/>
      <c r="K688" s="81"/>
      <c r="L688" s="81"/>
      <c r="M688" s="90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  <c r="AA688" s="81"/>
      <c r="AB688" s="81"/>
      <c r="AC688" s="81"/>
      <c r="AD688" s="91"/>
      <c r="AE688" s="91"/>
      <c r="AF688" s="81"/>
      <c r="AG688" s="81"/>
      <c r="AH688" s="92"/>
      <c r="AI688" s="90"/>
      <c r="AJ688" s="81"/>
      <c r="AK688" s="81"/>
      <c r="AL688" s="81"/>
      <c r="AM688" s="81"/>
      <c r="AN688" s="81"/>
      <c r="AO688" s="81"/>
      <c r="AP688" s="81"/>
      <c r="AQ688" s="81"/>
      <c r="AR688" s="81"/>
      <c r="AS688" s="81"/>
      <c r="AT688" s="81"/>
      <c r="AU688" s="81"/>
      <c r="AV688" s="81"/>
    </row>
    <row r="689" spans="1:48" ht="12" customHeight="1" x14ac:dyDescent="0.25">
      <c r="A689" s="81"/>
      <c r="B689" s="81"/>
      <c r="C689" s="81"/>
      <c r="D689" s="81"/>
      <c r="E689" s="81"/>
      <c r="F689" s="81"/>
      <c r="G689" s="81"/>
      <c r="H689" s="90"/>
      <c r="I689" s="81"/>
      <c r="J689" s="81"/>
      <c r="K689" s="81"/>
      <c r="L689" s="81"/>
      <c r="M689" s="90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  <c r="AA689" s="81"/>
      <c r="AB689" s="81"/>
      <c r="AC689" s="81"/>
      <c r="AD689" s="91"/>
      <c r="AE689" s="91"/>
      <c r="AF689" s="81"/>
      <c r="AG689" s="81"/>
      <c r="AH689" s="92"/>
      <c r="AI689" s="90"/>
      <c r="AJ689" s="81"/>
      <c r="AK689" s="81"/>
      <c r="AL689" s="81"/>
      <c r="AM689" s="81"/>
      <c r="AN689" s="81"/>
      <c r="AO689" s="81"/>
      <c r="AP689" s="81"/>
      <c r="AQ689" s="81"/>
      <c r="AR689" s="81"/>
      <c r="AS689" s="81"/>
      <c r="AT689" s="81"/>
      <c r="AU689" s="81"/>
      <c r="AV689" s="81"/>
    </row>
    <row r="690" spans="1:48" ht="12" customHeight="1" x14ac:dyDescent="0.25">
      <c r="A690" s="81"/>
      <c r="B690" s="81"/>
      <c r="C690" s="81"/>
      <c r="D690" s="81"/>
      <c r="E690" s="81"/>
      <c r="F690" s="81"/>
      <c r="G690" s="81"/>
      <c r="H690" s="90"/>
      <c r="I690" s="81"/>
      <c r="J690" s="81"/>
      <c r="K690" s="81"/>
      <c r="L690" s="81"/>
      <c r="M690" s="90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  <c r="AA690" s="81"/>
      <c r="AB690" s="81"/>
      <c r="AC690" s="81"/>
      <c r="AD690" s="91"/>
      <c r="AE690" s="91"/>
      <c r="AF690" s="81"/>
      <c r="AG690" s="81"/>
      <c r="AH690" s="92"/>
      <c r="AI690" s="90"/>
      <c r="AJ690" s="81"/>
      <c r="AK690" s="81"/>
      <c r="AL690" s="81"/>
      <c r="AM690" s="81"/>
      <c r="AN690" s="81"/>
      <c r="AO690" s="81"/>
      <c r="AP690" s="81"/>
      <c r="AQ690" s="81"/>
      <c r="AR690" s="81"/>
      <c r="AS690" s="81"/>
      <c r="AT690" s="81"/>
      <c r="AU690" s="81"/>
      <c r="AV690" s="81"/>
    </row>
    <row r="691" spans="1:48" ht="12" customHeight="1" x14ac:dyDescent="0.25">
      <c r="A691" s="81"/>
      <c r="B691" s="81"/>
      <c r="C691" s="81"/>
      <c r="D691" s="81"/>
      <c r="E691" s="81"/>
      <c r="F691" s="81"/>
      <c r="G691" s="81"/>
      <c r="H691" s="90"/>
      <c r="I691" s="81"/>
      <c r="J691" s="81"/>
      <c r="K691" s="81"/>
      <c r="L691" s="81"/>
      <c r="M691" s="90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  <c r="AA691" s="81"/>
      <c r="AB691" s="81"/>
      <c r="AC691" s="81"/>
      <c r="AD691" s="91"/>
      <c r="AE691" s="91"/>
      <c r="AF691" s="81"/>
      <c r="AG691" s="81"/>
      <c r="AH691" s="92"/>
      <c r="AI691" s="90"/>
      <c r="AJ691" s="81"/>
      <c r="AK691" s="81"/>
      <c r="AL691" s="81"/>
      <c r="AM691" s="81"/>
      <c r="AN691" s="81"/>
      <c r="AO691" s="81"/>
      <c r="AP691" s="81"/>
      <c r="AQ691" s="81"/>
      <c r="AR691" s="81"/>
      <c r="AS691" s="81"/>
      <c r="AT691" s="81"/>
      <c r="AU691" s="81"/>
      <c r="AV691" s="81"/>
    </row>
    <row r="692" spans="1:48" ht="12" customHeight="1" x14ac:dyDescent="0.25">
      <c r="A692" s="81"/>
      <c r="B692" s="81"/>
      <c r="C692" s="81"/>
      <c r="D692" s="81"/>
      <c r="E692" s="81"/>
      <c r="F692" s="81"/>
      <c r="G692" s="81"/>
      <c r="H692" s="90"/>
      <c r="I692" s="81"/>
      <c r="J692" s="81"/>
      <c r="K692" s="81"/>
      <c r="L692" s="81"/>
      <c r="M692" s="90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  <c r="AA692" s="81"/>
      <c r="AB692" s="81"/>
      <c r="AC692" s="81"/>
      <c r="AD692" s="91"/>
      <c r="AE692" s="91"/>
      <c r="AF692" s="81"/>
      <c r="AG692" s="81"/>
      <c r="AH692" s="92"/>
      <c r="AI692" s="90"/>
      <c r="AJ692" s="81"/>
      <c r="AK692" s="81"/>
      <c r="AL692" s="81"/>
      <c r="AM692" s="81"/>
      <c r="AN692" s="81"/>
      <c r="AO692" s="81"/>
      <c r="AP692" s="81"/>
      <c r="AQ692" s="81"/>
      <c r="AR692" s="81"/>
      <c r="AS692" s="81"/>
      <c r="AT692" s="81"/>
      <c r="AU692" s="81"/>
      <c r="AV692" s="81"/>
    </row>
    <row r="693" spans="1:48" ht="12" customHeight="1" x14ac:dyDescent="0.25">
      <c r="A693" s="81"/>
      <c r="B693" s="81"/>
      <c r="C693" s="81"/>
      <c r="D693" s="81"/>
      <c r="E693" s="81"/>
      <c r="F693" s="81"/>
      <c r="G693" s="81"/>
      <c r="H693" s="90"/>
      <c r="I693" s="81"/>
      <c r="J693" s="81"/>
      <c r="K693" s="81"/>
      <c r="L693" s="81"/>
      <c r="M693" s="90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  <c r="AA693" s="81"/>
      <c r="AB693" s="81"/>
      <c r="AC693" s="81"/>
      <c r="AD693" s="91"/>
      <c r="AE693" s="91"/>
      <c r="AF693" s="81"/>
      <c r="AG693" s="81"/>
      <c r="AH693" s="92"/>
      <c r="AI693" s="90"/>
      <c r="AJ693" s="81"/>
      <c r="AK693" s="81"/>
      <c r="AL693" s="81"/>
      <c r="AM693" s="81"/>
      <c r="AN693" s="81"/>
      <c r="AO693" s="81"/>
      <c r="AP693" s="81"/>
      <c r="AQ693" s="81"/>
      <c r="AR693" s="81"/>
      <c r="AS693" s="81"/>
      <c r="AT693" s="81"/>
      <c r="AU693" s="81"/>
      <c r="AV693" s="81"/>
    </row>
    <row r="694" spans="1:48" ht="12" customHeight="1" x14ac:dyDescent="0.25">
      <c r="A694" s="81"/>
      <c r="B694" s="81"/>
      <c r="C694" s="81"/>
      <c r="D694" s="81"/>
      <c r="E694" s="81"/>
      <c r="F694" s="81"/>
      <c r="G694" s="81"/>
      <c r="H694" s="90"/>
      <c r="I694" s="81"/>
      <c r="J694" s="81"/>
      <c r="K694" s="81"/>
      <c r="L694" s="81"/>
      <c r="M694" s="90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91"/>
      <c r="AE694" s="91"/>
      <c r="AF694" s="81"/>
      <c r="AG694" s="81"/>
      <c r="AH694" s="92"/>
      <c r="AI694" s="90"/>
      <c r="AJ694" s="81"/>
      <c r="AK694" s="81"/>
      <c r="AL694" s="81"/>
      <c r="AM694" s="81"/>
      <c r="AN694" s="81"/>
      <c r="AO694" s="81"/>
      <c r="AP694" s="81"/>
      <c r="AQ694" s="81"/>
      <c r="AR694" s="81"/>
      <c r="AS694" s="81"/>
      <c r="AT694" s="81"/>
      <c r="AU694" s="81"/>
      <c r="AV694" s="81"/>
    </row>
    <row r="695" spans="1:48" ht="12" customHeight="1" x14ac:dyDescent="0.25">
      <c r="A695" s="81"/>
      <c r="B695" s="81"/>
      <c r="C695" s="81"/>
      <c r="D695" s="81"/>
      <c r="E695" s="81"/>
      <c r="F695" s="81"/>
      <c r="G695" s="81"/>
      <c r="H695" s="90"/>
      <c r="I695" s="81"/>
      <c r="J695" s="81"/>
      <c r="K695" s="81"/>
      <c r="L695" s="81"/>
      <c r="M695" s="90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91"/>
      <c r="AE695" s="91"/>
      <c r="AF695" s="81"/>
      <c r="AG695" s="81"/>
      <c r="AH695" s="92"/>
      <c r="AI695" s="90"/>
      <c r="AJ695" s="81"/>
      <c r="AK695" s="81"/>
      <c r="AL695" s="81"/>
      <c r="AM695" s="81"/>
      <c r="AN695" s="81"/>
      <c r="AO695" s="81"/>
      <c r="AP695" s="81"/>
      <c r="AQ695" s="81"/>
      <c r="AR695" s="81"/>
      <c r="AS695" s="81"/>
      <c r="AT695" s="81"/>
      <c r="AU695" s="81"/>
      <c r="AV695" s="81"/>
    </row>
    <row r="696" spans="1:48" ht="12" customHeight="1" x14ac:dyDescent="0.25">
      <c r="A696" s="81"/>
      <c r="B696" s="81"/>
      <c r="C696" s="81"/>
      <c r="D696" s="81"/>
      <c r="E696" s="81"/>
      <c r="F696" s="81"/>
      <c r="G696" s="81"/>
      <c r="H696" s="90"/>
      <c r="I696" s="81"/>
      <c r="J696" s="81"/>
      <c r="K696" s="81"/>
      <c r="L696" s="81"/>
      <c r="M696" s="90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91"/>
      <c r="AE696" s="91"/>
      <c r="AF696" s="81"/>
      <c r="AG696" s="81"/>
      <c r="AH696" s="92"/>
      <c r="AI696" s="90"/>
      <c r="AJ696" s="81"/>
      <c r="AK696" s="81"/>
      <c r="AL696" s="81"/>
      <c r="AM696" s="81"/>
      <c r="AN696" s="81"/>
      <c r="AO696" s="81"/>
      <c r="AP696" s="81"/>
      <c r="AQ696" s="81"/>
      <c r="AR696" s="81"/>
      <c r="AS696" s="81"/>
      <c r="AT696" s="81"/>
      <c r="AU696" s="81"/>
      <c r="AV696" s="81"/>
    </row>
    <row r="697" spans="1:48" ht="12" customHeight="1" x14ac:dyDescent="0.25">
      <c r="A697" s="81"/>
      <c r="B697" s="81"/>
      <c r="C697" s="81"/>
      <c r="D697" s="81"/>
      <c r="E697" s="81"/>
      <c r="F697" s="81"/>
      <c r="G697" s="81"/>
      <c r="H697" s="90"/>
      <c r="I697" s="81"/>
      <c r="J697" s="81"/>
      <c r="K697" s="81"/>
      <c r="L697" s="81"/>
      <c r="M697" s="90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91"/>
      <c r="AE697" s="91"/>
      <c r="AF697" s="81"/>
      <c r="AG697" s="81"/>
      <c r="AH697" s="92"/>
      <c r="AI697" s="90"/>
      <c r="AJ697" s="81"/>
      <c r="AK697" s="81"/>
      <c r="AL697" s="81"/>
      <c r="AM697" s="81"/>
      <c r="AN697" s="81"/>
      <c r="AO697" s="81"/>
      <c r="AP697" s="81"/>
      <c r="AQ697" s="81"/>
      <c r="AR697" s="81"/>
      <c r="AS697" s="81"/>
      <c r="AT697" s="81"/>
      <c r="AU697" s="81"/>
      <c r="AV697" s="81"/>
    </row>
    <row r="698" spans="1:48" ht="12" customHeight="1" x14ac:dyDescent="0.25">
      <c r="A698" s="81"/>
      <c r="B698" s="81"/>
      <c r="C698" s="81"/>
      <c r="D698" s="81"/>
      <c r="E698" s="81"/>
      <c r="F698" s="81"/>
      <c r="G698" s="81"/>
      <c r="H698" s="90"/>
      <c r="I698" s="81"/>
      <c r="J698" s="81"/>
      <c r="K698" s="81"/>
      <c r="L698" s="81"/>
      <c r="M698" s="90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91"/>
      <c r="AE698" s="91"/>
      <c r="AF698" s="81"/>
      <c r="AG698" s="81"/>
      <c r="AH698" s="92"/>
      <c r="AI698" s="90"/>
      <c r="AJ698" s="81"/>
      <c r="AK698" s="81"/>
      <c r="AL698" s="81"/>
      <c r="AM698" s="81"/>
      <c r="AN698" s="81"/>
      <c r="AO698" s="81"/>
      <c r="AP698" s="81"/>
      <c r="AQ698" s="81"/>
      <c r="AR698" s="81"/>
      <c r="AS698" s="81"/>
      <c r="AT698" s="81"/>
      <c r="AU698" s="81"/>
      <c r="AV698" s="81"/>
    </row>
    <row r="699" spans="1:48" ht="12" customHeight="1" x14ac:dyDescent="0.25">
      <c r="A699" s="81"/>
      <c r="B699" s="81"/>
      <c r="C699" s="81"/>
      <c r="D699" s="81"/>
      <c r="E699" s="81"/>
      <c r="F699" s="81"/>
      <c r="G699" s="81"/>
      <c r="H699" s="90"/>
      <c r="I699" s="81"/>
      <c r="J699" s="81"/>
      <c r="K699" s="81"/>
      <c r="L699" s="81"/>
      <c r="M699" s="90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91"/>
      <c r="AE699" s="91"/>
      <c r="AF699" s="81"/>
      <c r="AG699" s="81"/>
      <c r="AH699" s="92"/>
      <c r="AI699" s="90"/>
      <c r="AJ699" s="81"/>
      <c r="AK699" s="81"/>
      <c r="AL699" s="81"/>
      <c r="AM699" s="81"/>
      <c r="AN699" s="81"/>
      <c r="AO699" s="81"/>
      <c r="AP699" s="81"/>
      <c r="AQ699" s="81"/>
      <c r="AR699" s="81"/>
      <c r="AS699" s="81"/>
      <c r="AT699" s="81"/>
      <c r="AU699" s="81"/>
      <c r="AV699" s="81"/>
    </row>
    <row r="700" spans="1:48" ht="12" customHeight="1" x14ac:dyDescent="0.25">
      <c r="A700" s="81"/>
      <c r="B700" s="81"/>
      <c r="C700" s="81"/>
      <c r="D700" s="81"/>
      <c r="E700" s="81"/>
      <c r="F700" s="81"/>
      <c r="G700" s="81"/>
      <c r="H700" s="90"/>
      <c r="I700" s="81"/>
      <c r="J700" s="81"/>
      <c r="K700" s="81"/>
      <c r="L700" s="81"/>
      <c r="M700" s="90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91"/>
      <c r="AE700" s="91"/>
      <c r="AF700" s="81"/>
      <c r="AG700" s="81"/>
      <c r="AH700" s="92"/>
      <c r="AI700" s="90"/>
      <c r="AJ700" s="81"/>
      <c r="AK700" s="81"/>
      <c r="AL700" s="81"/>
      <c r="AM700" s="81"/>
      <c r="AN700" s="81"/>
      <c r="AO700" s="81"/>
      <c r="AP700" s="81"/>
      <c r="AQ700" s="81"/>
      <c r="AR700" s="81"/>
      <c r="AS700" s="81"/>
      <c r="AT700" s="81"/>
      <c r="AU700" s="81"/>
      <c r="AV700" s="81"/>
    </row>
    <row r="701" spans="1:48" ht="12" customHeight="1" x14ac:dyDescent="0.25">
      <c r="A701" s="81"/>
      <c r="B701" s="81"/>
      <c r="C701" s="81"/>
      <c r="D701" s="81"/>
      <c r="E701" s="81"/>
      <c r="F701" s="81"/>
      <c r="G701" s="81"/>
      <c r="H701" s="90"/>
      <c r="I701" s="81"/>
      <c r="J701" s="81"/>
      <c r="K701" s="81"/>
      <c r="L701" s="81"/>
      <c r="M701" s="90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91"/>
      <c r="AE701" s="91"/>
      <c r="AF701" s="81"/>
      <c r="AG701" s="81"/>
      <c r="AH701" s="92"/>
      <c r="AI701" s="90"/>
      <c r="AJ701" s="81"/>
      <c r="AK701" s="81"/>
      <c r="AL701" s="81"/>
      <c r="AM701" s="81"/>
      <c r="AN701" s="81"/>
      <c r="AO701" s="81"/>
      <c r="AP701" s="81"/>
      <c r="AQ701" s="81"/>
      <c r="AR701" s="81"/>
      <c r="AS701" s="81"/>
      <c r="AT701" s="81"/>
      <c r="AU701" s="81"/>
      <c r="AV701" s="81"/>
    </row>
    <row r="702" spans="1:48" ht="12" customHeight="1" x14ac:dyDescent="0.25">
      <c r="A702" s="81"/>
      <c r="B702" s="81"/>
      <c r="C702" s="81"/>
      <c r="D702" s="81"/>
      <c r="E702" s="81"/>
      <c r="F702" s="81"/>
      <c r="G702" s="81"/>
      <c r="H702" s="90"/>
      <c r="I702" s="81"/>
      <c r="J702" s="81"/>
      <c r="K702" s="81"/>
      <c r="L702" s="81"/>
      <c r="M702" s="90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91"/>
      <c r="AE702" s="91"/>
      <c r="AF702" s="81"/>
      <c r="AG702" s="81"/>
      <c r="AH702" s="92"/>
      <c r="AI702" s="90"/>
      <c r="AJ702" s="81"/>
      <c r="AK702" s="81"/>
      <c r="AL702" s="81"/>
      <c r="AM702" s="81"/>
      <c r="AN702" s="81"/>
      <c r="AO702" s="81"/>
      <c r="AP702" s="81"/>
      <c r="AQ702" s="81"/>
      <c r="AR702" s="81"/>
      <c r="AS702" s="81"/>
      <c r="AT702" s="81"/>
      <c r="AU702" s="81"/>
      <c r="AV702" s="81"/>
    </row>
    <row r="703" spans="1:48" ht="12" customHeight="1" x14ac:dyDescent="0.25">
      <c r="A703" s="81"/>
      <c r="B703" s="81"/>
      <c r="C703" s="81"/>
      <c r="D703" s="81"/>
      <c r="E703" s="81"/>
      <c r="F703" s="81"/>
      <c r="G703" s="81"/>
      <c r="H703" s="90"/>
      <c r="I703" s="81"/>
      <c r="J703" s="81"/>
      <c r="K703" s="81"/>
      <c r="L703" s="81"/>
      <c r="M703" s="90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91"/>
      <c r="AE703" s="91"/>
      <c r="AF703" s="81"/>
      <c r="AG703" s="81"/>
      <c r="AH703" s="92"/>
      <c r="AI703" s="90"/>
      <c r="AJ703" s="81"/>
      <c r="AK703" s="81"/>
      <c r="AL703" s="81"/>
      <c r="AM703" s="81"/>
      <c r="AN703" s="81"/>
      <c r="AO703" s="81"/>
      <c r="AP703" s="81"/>
      <c r="AQ703" s="81"/>
      <c r="AR703" s="81"/>
      <c r="AS703" s="81"/>
      <c r="AT703" s="81"/>
      <c r="AU703" s="81"/>
      <c r="AV703" s="81"/>
    </row>
    <row r="704" spans="1:48" ht="12" customHeight="1" x14ac:dyDescent="0.25">
      <c r="A704" s="81"/>
      <c r="B704" s="81"/>
      <c r="C704" s="81"/>
      <c r="D704" s="81"/>
      <c r="E704" s="81"/>
      <c r="F704" s="81"/>
      <c r="G704" s="81"/>
      <c r="H704" s="90"/>
      <c r="I704" s="81"/>
      <c r="J704" s="81"/>
      <c r="K704" s="81"/>
      <c r="L704" s="81"/>
      <c r="M704" s="90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  <c r="AA704" s="81"/>
      <c r="AB704" s="81"/>
      <c r="AC704" s="81"/>
      <c r="AD704" s="91"/>
      <c r="AE704" s="91"/>
      <c r="AF704" s="81"/>
      <c r="AG704" s="81"/>
      <c r="AH704" s="92"/>
      <c r="AI704" s="90"/>
      <c r="AJ704" s="81"/>
      <c r="AK704" s="81"/>
      <c r="AL704" s="81"/>
      <c r="AM704" s="81"/>
      <c r="AN704" s="81"/>
      <c r="AO704" s="81"/>
      <c r="AP704" s="81"/>
      <c r="AQ704" s="81"/>
      <c r="AR704" s="81"/>
      <c r="AS704" s="81"/>
      <c r="AT704" s="81"/>
      <c r="AU704" s="81"/>
      <c r="AV704" s="81"/>
    </row>
    <row r="705" spans="1:48" ht="12" customHeight="1" x14ac:dyDescent="0.25">
      <c r="A705" s="81"/>
      <c r="B705" s="81"/>
      <c r="C705" s="81"/>
      <c r="D705" s="81"/>
      <c r="E705" s="81"/>
      <c r="F705" s="81"/>
      <c r="G705" s="81"/>
      <c r="H705" s="90"/>
      <c r="I705" s="81"/>
      <c r="J705" s="81"/>
      <c r="K705" s="81"/>
      <c r="L705" s="81"/>
      <c r="M705" s="90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  <c r="AA705" s="81"/>
      <c r="AB705" s="81"/>
      <c r="AC705" s="81"/>
      <c r="AD705" s="91"/>
      <c r="AE705" s="91"/>
      <c r="AF705" s="81"/>
      <c r="AG705" s="81"/>
      <c r="AH705" s="92"/>
      <c r="AI705" s="90"/>
      <c r="AJ705" s="81"/>
      <c r="AK705" s="81"/>
      <c r="AL705" s="81"/>
      <c r="AM705" s="81"/>
      <c r="AN705" s="81"/>
      <c r="AO705" s="81"/>
      <c r="AP705" s="81"/>
      <c r="AQ705" s="81"/>
      <c r="AR705" s="81"/>
      <c r="AS705" s="81"/>
      <c r="AT705" s="81"/>
      <c r="AU705" s="81"/>
      <c r="AV705" s="81"/>
    </row>
    <row r="706" spans="1:48" ht="12" customHeight="1" x14ac:dyDescent="0.25">
      <c r="A706" s="81"/>
      <c r="B706" s="81"/>
      <c r="C706" s="81"/>
      <c r="D706" s="81"/>
      <c r="E706" s="81"/>
      <c r="F706" s="81"/>
      <c r="G706" s="81"/>
      <c r="H706" s="90"/>
      <c r="I706" s="81"/>
      <c r="J706" s="81"/>
      <c r="K706" s="81"/>
      <c r="L706" s="81"/>
      <c r="M706" s="90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  <c r="AA706" s="81"/>
      <c r="AB706" s="81"/>
      <c r="AC706" s="81"/>
      <c r="AD706" s="91"/>
      <c r="AE706" s="91"/>
      <c r="AF706" s="81"/>
      <c r="AG706" s="81"/>
      <c r="AH706" s="92"/>
      <c r="AI706" s="90"/>
      <c r="AJ706" s="81"/>
      <c r="AK706" s="81"/>
      <c r="AL706" s="81"/>
      <c r="AM706" s="81"/>
      <c r="AN706" s="81"/>
      <c r="AO706" s="81"/>
      <c r="AP706" s="81"/>
      <c r="AQ706" s="81"/>
      <c r="AR706" s="81"/>
      <c r="AS706" s="81"/>
      <c r="AT706" s="81"/>
      <c r="AU706" s="81"/>
      <c r="AV706" s="81"/>
    </row>
    <row r="707" spans="1:48" ht="12" customHeight="1" x14ac:dyDescent="0.25">
      <c r="A707" s="81"/>
      <c r="B707" s="81"/>
      <c r="C707" s="81"/>
      <c r="D707" s="81"/>
      <c r="E707" s="81"/>
      <c r="F707" s="81"/>
      <c r="G707" s="81"/>
      <c r="H707" s="90"/>
      <c r="I707" s="81"/>
      <c r="J707" s="81"/>
      <c r="K707" s="81"/>
      <c r="L707" s="81"/>
      <c r="M707" s="90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  <c r="AA707" s="81"/>
      <c r="AB707" s="81"/>
      <c r="AC707" s="81"/>
      <c r="AD707" s="91"/>
      <c r="AE707" s="91"/>
      <c r="AF707" s="81"/>
      <c r="AG707" s="81"/>
      <c r="AH707" s="92"/>
      <c r="AI707" s="90"/>
      <c r="AJ707" s="81"/>
      <c r="AK707" s="81"/>
      <c r="AL707" s="81"/>
      <c r="AM707" s="81"/>
      <c r="AN707" s="81"/>
      <c r="AO707" s="81"/>
      <c r="AP707" s="81"/>
      <c r="AQ707" s="81"/>
      <c r="AR707" s="81"/>
      <c r="AS707" s="81"/>
      <c r="AT707" s="81"/>
      <c r="AU707" s="81"/>
      <c r="AV707" s="81"/>
    </row>
    <row r="708" spans="1:48" ht="12" customHeight="1" x14ac:dyDescent="0.25">
      <c r="A708" s="81"/>
      <c r="B708" s="81"/>
      <c r="C708" s="81"/>
      <c r="D708" s="81"/>
      <c r="E708" s="81"/>
      <c r="F708" s="81"/>
      <c r="G708" s="81"/>
      <c r="H708" s="90"/>
      <c r="I708" s="81"/>
      <c r="J708" s="81"/>
      <c r="K708" s="81"/>
      <c r="L708" s="81"/>
      <c r="M708" s="90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  <c r="AA708" s="81"/>
      <c r="AB708" s="81"/>
      <c r="AC708" s="81"/>
      <c r="AD708" s="91"/>
      <c r="AE708" s="91"/>
      <c r="AF708" s="81"/>
      <c r="AG708" s="81"/>
      <c r="AH708" s="92"/>
      <c r="AI708" s="90"/>
      <c r="AJ708" s="81"/>
      <c r="AK708" s="81"/>
      <c r="AL708" s="81"/>
      <c r="AM708" s="81"/>
      <c r="AN708" s="81"/>
      <c r="AO708" s="81"/>
      <c r="AP708" s="81"/>
      <c r="AQ708" s="81"/>
      <c r="AR708" s="81"/>
      <c r="AS708" s="81"/>
      <c r="AT708" s="81"/>
      <c r="AU708" s="81"/>
      <c r="AV708" s="81"/>
    </row>
    <row r="709" spans="1:48" ht="12" customHeight="1" x14ac:dyDescent="0.25">
      <c r="A709" s="81"/>
      <c r="B709" s="81"/>
      <c r="C709" s="81"/>
      <c r="D709" s="81"/>
      <c r="E709" s="81"/>
      <c r="F709" s="81"/>
      <c r="G709" s="81"/>
      <c r="H709" s="90"/>
      <c r="I709" s="81"/>
      <c r="J709" s="81"/>
      <c r="K709" s="81"/>
      <c r="L709" s="81"/>
      <c r="M709" s="90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  <c r="AA709" s="81"/>
      <c r="AB709" s="81"/>
      <c r="AC709" s="81"/>
      <c r="AD709" s="91"/>
      <c r="AE709" s="91"/>
      <c r="AF709" s="81"/>
      <c r="AG709" s="81"/>
      <c r="AH709" s="92"/>
      <c r="AI709" s="90"/>
      <c r="AJ709" s="81"/>
      <c r="AK709" s="81"/>
      <c r="AL709" s="81"/>
      <c r="AM709" s="81"/>
      <c r="AN709" s="81"/>
      <c r="AO709" s="81"/>
      <c r="AP709" s="81"/>
      <c r="AQ709" s="81"/>
      <c r="AR709" s="81"/>
      <c r="AS709" s="81"/>
      <c r="AT709" s="81"/>
      <c r="AU709" s="81"/>
      <c r="AV709" s="81"/>
    </row>
    <row r="710" spans="1:48" ht="12" customHeight="1" x14ac:dyDescent="0.25">
      <c r="A710" s="81"/>
      <c r="B710" s="81"/>
      <c r="C710" s="81"/>
      <c r="D710" s="81"/>
      <c r="E710" s="81"/>
      <c r="F710" s="81"/>
      <c r="G710" s="81"/>
      <c r="H710" s="90"/>
      <c r="I710" s="81"/>
      <c r="J710" s="81"/>
      <c r="K710" s="81"/>
      <c r="L710" s="81"/>
      <c r="M710" s="90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  <c r="AA710" s="81"/>
      <c r="AB710" s="81"/>
      <c r="AC710" s="81"/>
      <c r="AD710" s="91"/>
      <c r="AE710" s="91"/>
      <c r="AF710" s="81"/>
      <c r="AG710" s="81"/>
      <c r="AH710" s="92"/>
      <c r="AI710" s="90"/>
      <c r="AJ710" s="81"/>
      <c r="AK710" s="81"/>
      <c r="AL710" s="81"/>
      <c r="AM710" s="81"/>
      <c r="AN710" s="81"/>
      <c r="AO710" s="81"/>
      <c r="AP710" s="81"/>
      <c r="AQ710" s="81"/>
      <c r="AR710" s="81"/>
      <c r="AS710" s="81"/>
      <c r="AT710" s="81"/>
      <c r="AU710" s="81"/>
      <c r="AV710" s="81"/>
    </row>
    <row r="711" spans="1:48" ht="12" customHeight="1" x14ac:dyDescent="0.25">
      <c r="A711" s="81"/>
      <c r="B711" s="81"/>
      <c r="C711" s="81"/>
      <c r="D711" s="81"/>
      <c r="E711" s="81"/>
      <c r="F711" s="81"/>
      <c r="G711" s="81"/>
      <c r="H711" s="90"/>
      <c r="I711" s="81"/>
      <c r="J711" s="81"/>
      <c r="K711" s="81"/>
      <c r="L711" s="81"/>
      <c r="M711" s="90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  <c r="AA711" s="81"/>
      <c r="AB711" s="81"/>
      <c r="AC711" s="81"/>
      <c r="AD711" s="91"/>
      <c r="AE711" s="91"/>
      <c r="AF711" s="81"/>
      <c r="AG711" s="81"/>
      <c r="AH711" s="92"/>
      <c r="AI711" s="90"/>
      <c r="AJ711" s="81"/>
      <c r="AK711" s="81"/>
      <c r="AL711" s="81"/>
      <c r="AM711" s="81"/>
      <c r="AN711" s="81"/>
      <c r="AO711" s="81"/>
      <c r="AP711" s="81"/>
      <c r="AQ711" s="81"/>
      <c r="AR711" s="81"/>
      <c r="AS711" s="81"/>
      <c r="AT711" s="81"/>
      <c r="AU711" s="81"/>
      <c r="AV711" s="81"/>
    </row>
    <row r="712" spans="1:48" ht="12" customHeight="1" x14ac:dyDescent="0.25">
      <c r="A712" s="81"/>
      <c r="B712" s="81"/>
      <c r="C712" s="81"/>
      <c r="D712" s="81"/>
      <c r="E712" s="81"/>
      <c r="F712" s="81"/>
      <c r="G712" s="81"/>
      <c r="H712" s="90"/>
      <c r="I712" s="81"/>
      <c r="J712" s="81"/>
      <c r="K712" s="81"/>
      <c r="L712" s="81"/>
      <c r="M712" s="90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  <c r="AA712" s="81"/>
      <c r="AB712" s="81"/>
      <c r="AC712" s="81"/>
      <c r="AD712" s="91"/>
      <c r="AE712" s="91"/>
      <c r="AF712" s="81"/>
      <c r="AG712" s="81"/>
      <c r="AH712" s="92"/>
      <c r="AI712" s="90"/>
      <c r="AJ712" s="81"/>
      <c r="AK712" s="81"/>
      <c r="AL712" s="81"/>
      <c r="AM712" s="81"/>
      <c r="AN712" s="81"/>
      <c r="AO712" s="81"/>
      <c r="AP712" s="81"/>
      <c r="AQ712" s="81"/>
      <c r="AR712" s="81"/>
      <c r="AS712" s="81"/>
      <c r="AT712" s="81"/>
      <c r="AU712" s="81"/>
      <c r="AV712" s="81"/>
    </row>
    <row r="713" spans="1:48" ht="12" customHeight="1" x14ac:dyDescent="0.25">
      <c r="A713" s="81"/>
      <c r="B713" s="81"/>
      <c r="C713" s="81"/>
      <c r="D713" s="81"/>
      <c r="E713" s="81"/>
      <c r="F713" s="81"/>
      <c r="G713" s="81"/>
      <c r="H713" s="90"/>
      <c r="I713" s="81"/>
      <c r="J713" s="81"/>
      <c r="K713" s="81"/>
      <c r="L713" s="81"/>
      <c r="M713" s="90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  <c r="AA713" s="81"/>
      <c r="AB713" s="81"/>
      <c r="AC713" s="81"/>
      <c r="AD713" s="91"/>
      <c r="AE713" s="91"/>
      <c r="AF713" s="81"/>
      <c r="AG713" s="81"/>
      <c r="AH713" s="92"/>
      <c r="AI713" s="90"/>
      <c r="AJ713" s="81"/>
      <c r="AK713" s="81"/>
      <c r="AL713" s="81"/>
      <c r="AM713" s="81"/>
      <c r="AN713" s="81"/>
      <c r="AO713" s="81"/>
      <c r="AP713" s="81"/>
      <c r="AQ713" s="81"/>
      <c r="AR713" s="81"/>
      <c r="AS713" s="81"/>
      <c r="AT713" s="81"/>
      <c r="AU713" s="81"/>
      <c r="AV713" s="81"/>
    </row>
    <row r="714" spans="1:48" ht="12" customHeight="1" x14ac:dyDescent="0.25">
      <c r="A714" s="81"/>
      <c r="B714" s="81"/>
      <c r="C714" s="81"/>
      <c r="D714" s="81"/>
      <c r="E714" s="81"/>
      <c r="F714" s="81"/>
      <c r="G714" s="81"/>
      <c r="H714" s="90"/>
      <c r="I714" s="81"/>
      <c r="J714" s="81"/>
      <c r="K714" s="81"/>
      <c r="L714" s="81"/>
      <c r="M714" s="90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  <c r="AA714" s="81"/>
      <c r="AB714" s="81"/>
      <c r="AC714" s="81"/>
      <c r="AD714" s="91"/>
      <c r="AE714" s="91"/>
      <c r="AF714" s="81"/>
      <c r="AG714" s="81"/>
      <c r="AH714" s="92"/>
      <c r="AI714" s="90"/>
      <c r="AJ714" s="81"/>
      <c r="AK714" s="81"/>
      <c r="AL714" s="81"/>
      <c r="AM714" s="81"/>
      <c r="AN714" s="81"/>
      <c r="AO714" s="81"/>
      <c r="AP714" s="81"/>
      <c r="AQ714" s="81"/>
      <c r="AR714" s="81"/>
      <c r="AS714" s="81"/>
      <c r="AT714" s="81"/>
      <c r="AU714" s="81"/>
      <c r="AV714" s="81"/>
    </row>
    <row r="715" spans="1:48" ht="12" customHeight="1" x14ac:dyDescent="0.25">
      <c r="A715" s="81"/>
      <c r="B715" s="81"/>
      <c r="C715" s="81"/>
      <c r="D715" s="81"/>
      <c r="E715" s="81"/>
      <c r="F715" s="81"/>
      <c r="G715" s="81"/>
      <c r="H715" s="90"/>
      <c r="I715" s="81"/>
      <c r="J715" s="81"/>
      <c r="K715" s="81"/>
      <c r="L715" s="81"/>
      <c r="M715" s="90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  <c r="AA715" s="81"/>
      <c r="AB715" s="81"/>
      <c r="AC715" s="81"/>
      <c r="AD715" s="91"/>
      <c r="AE715" s="91"/>
      <c r="AF715" s="81"/>
      <c r="AG715" s="81"/>
      <c r="AH715" s="92"/>
      <c r="AI715" s="90"/>
      <c r="AJ715" s="81"/>
      <c r="AK715" s="81"/>
      <c r="AL715" s="81"/>
      <c r="AM715" s="81"/>
      <c r="AN715" s="81"/>
      <c r="AO715" s="81"/>
      <c r="AP715" s="81"/>
      <c r="AQ715" s="81"/>
      <c r="AR715" s="81"/>
      <c r="AS715" s="81"/>
      <c r="AT715" s="81"/>
      <c r="AU715" s="81"/>
      <c r="AV715" s="81"/>
    </row>
    <row r="716" spans="1:48" ht="12" customHeight="1" x14ac:dyDescent="0.25">
      <c r="A716" s="81"/>
      <c r="B716" s="81"/>
      <c r="C716" s="81"/>
      <c r="D716" s="81"/>
      <c r="E716" s="81"/>
      <c r="F716" s="81"/>
      <c r="G716" s="81"/>
      <c r="H716" s="90"/>
      <c r="I716" s="81"/>
      <c r="J716" s="81"/>
      <c r="K716" s="81"/>
      <c r="L716" s="81"/>
      <c r="M716" s="90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  <c r="AA716" s="81"/>
      <c r="AB716" s="81"/>
      <c r="AC716" s="81"/>
      <c r="AD716" s="91"/>
      <c r="AE716" s="91"/>
      <c r="AF716" s="81"/>
      <c r="AG716" s="81"/>
      <c r="AH716" s="92"/>
      <c r="AI716" s="90"/>
      <c r="AJ716" s="81"/>
      <c r="AK716" s="81"/>
      <c r="AL716" s="81"/>
      <c r="AM716" s="81"/>
      <c r="AN716" s="81"/>
      <c r="AO716" s="81"/>
      <c r="AP716" s="81"/>
      <c r="AQ716" s="81"/>
      <c r="AR716" s="81"/>
      <c r="AS716" s="81"/>
      <c r="AT716" s="81"/>
      <c r="AU716" s="81"/>
      <c r="AV716" s="81"/>
    </row>
    <row r="717" spans="1:48" ht="12" customHeight="1" x14ac:dyDescent="0.25">
      <c r="A717" s="81"/>
      <c r="B717" s="81"/>
      <c r="C717" s="81"/>
      <c r="D717" s="81"/>
      <c r="E717" s="81"/>
      <c r="F717" s="81"/>
      <c r="G717" s="81"/>
      <c r="H717" s="90"/>
      <c r="I717" s="81"/>
      <c r="J717" s="81"/>
      <c r="K717" s="81"/>
      <c r="L717" s="81"/>
      <c r="M717" s="90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  <c r="AA717" s="81"/>
      <c r="AB717" s="81"/>
      <c r="AC717" s="81"/>
      <c r="AD717" s="91"/>
      <c r="AE717" s="91"/>
      <c r="AF717" s="81"/>
      <c r="AG717" s="81"/>
      <c r="AH717" s="92"/>
      <c r="AI717" s="90"/>
      <c r="AJ717" s="81"/>
      <c r="AK717" s="81"/>
      <c r="AL717" s="81"/>
      <c r="AM717" s="81"/>
      <c r="AN717" s="81"/>
      <c r="AO717" s="81"/>
      <c r="AP717" s="81"/>
      <c r="AQ717" s="81"/>
      <c r="AR717" s="81"/>
      <c r="AS717" s="81"/>
      <c r="AT717" s="81"/>
      <c r="AU717" s="81"/>
      <c r="AV717" s="81"/>
    </row>
    <row r="718" spans="1:48" ht="12" customHeight="1" x14ac:dyDescent="0.25">
      <c r="A718" s="81"/>
      <c r="B718" s="81"/>
      <c r="C718" s="81"/>
      <c r="D718" s="81"/>
      <c r="E718" s="81"/>
      <c r="F718" s="81"/>
      <c r="G718" s="81"/>
      <c r="H718" s="90"/>
      <c r="I718" s="81"/>
      <c r="J718" s="81"/>
      <c r="K718" s="81"/>
      <c r="L718" s="81"/>
      <c r="M718" s="90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  <c r="AA718" s="81"/>
      <c r="AB718" s="81"/>
      <c r="AC718" s="81"/>
      <c r="AD718" s="91"/>
      <c r="AE718" s="91"/>
      <c r="AF718" s="81"/>
      <c r="AG718" s="81"/>
      <c r="AH718" s="92"/>
      <c r="AI718" s="90"/>
      <c r="AJ718" s="81"/>
      <c r="AK718" s="81"/>
      <c r="AL718" s="81"/>
      <c r="AM718" s="81"/>
      <c r="AN718" s="81"/>
      <c r="AO718" s="81"/>
      <c r="AP718" s="81"/>
      <c r="AQ718" s="81"/>
      <c r="AR718" s="81"/>
      <c r="AS718" s="81"/>
      <c r="AT718" s="81"/>
      <c r="AU718" s="81"/>
      <c r="AV718" s="81"/>
    </row>
    <row r="719" spans="1:48" ht="12" customHeight="1" x14ac:dyDescent="0.25">
      <c r="A719" s="81"/>
      <c r="B719" s="81"/>
      <c r="C719" s="81"/>
      <c r="D719" s="81"/>
      <c r="E719" s="81"/>
      <c r="F719" s="81"/>
      <c r="G719" s="81"/>
      <c r="H719" s="90"/>
      <c r="I719" s="81"/>
      <c r="J719" s="81"/>
      <c r="K719" s="81"/>
      <c r="L719" s="81"/>
      <c r="M719" s="90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  <c r="AA719" s="81"/>
      <c r="AB719" s="81"/>
      <c r="AC719" s="81"/>
      <c r="AD719" s="91"/>
      <c r="AE719" s="91"/>
      <c r="AF719" s="81"/>
      <c r="AG719" s="81"/>
      <c r="AH719" s="92"/>
      <c r="AI719" s="90"/>
      <c r="AJ719" s="81"/>
      <c r="AK719" s="81"/>
      <c r="AL719" s="81"/>
      <c r="AM719" s="81"/>
      <c r="AN719" s="81"/>
      <c r="AO719" s="81"/>
      <c r="AP719" s="81"/>
      <c r="AQ719" s="81"/>
      <c r="AR719" s="81"/>
      <c r="AS719" s="81"/>
      <c r="AT719" s="81"/>
      <c r="AU719" s="81"/>
      <c r="AV719" s="81"/>
    </row>
    <row r="720" spans="1:48" ht="12" customHeight="1" x14ac:dyDescent="0.25">
      <c r="A720" s="81"/>
      <c r="B720" s="81"/>
      <c r="C720" s="81"/>
      <c r="D720" s="81"/>
      <c r="E720" s="81"/>
      <c r="F720" s="81"/>
      <c r="G720" s="81"/>
      <c r="H720" s="90"/>
      <c r="I720" s="81"/>
      <c r="J720" s="81"/>
      <c r="K720" s="81"/>
      <c r="L720" s="81"/>
      <c r="M720" s="90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  <c r="AA720" s="81"/>
      <c r="AB720" s="81"/>
      <c r="AC720" s="81"/>
      <c r="AD720" s="91"/>
      <c r="AE720" s="91"/>
      <c r="AF720" s="81"/>
      <c r="AG720" s="81"/>
      <c r="AH720" s="92"/>
      <c r="AI720" s="90"/>
      <c r="AJ720" s="81"/>
      <c r="AK720" s="81"/>
      <c r="AL720" s="81"/>
      <c r="AM720" s="81"/>
      <c r="AN720" s="81"/>
      <c r="AO720" s="81"/>
      <c r="AP720" s="81"/>
      <c r="AQ720" s="81"/>
      <c r="AR720" s="81"/>
      <c r="AS720" s="81"/>
      <c r="AT720" s="81"/>
      <c r="AU720" s="81"/>
      <c r="AV720" s="81"/>
    </row>
    <row r="721" spans="1:48" ht="12" customHeight="1" x14ac:dyDescent="0.25">
      <c r="A721" s="81"/>
      <c r="B721" s="81"/>
      <c r="C721" s="81"/>
      <c r="D721" s="81"/>
      <c r="E721" s="81"/>
      <c r="F721" s="81"/>
      <c r="G721" s="81"/>
      <c r="H721" s="90"/>
      <c r="I721" s="81"/>
      <c r="J721" s="81"/>
      <c r="K721" s="81"/>
      <c r="L721" s="81"/>
      <c r="M721" s="90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  <c r="AA721" s="81"/>
      <c r="AB721" s="81"/>
      <c r="AC721" s="81"/>
      <c r="AD721" s="91"/>
      <c r="AE721" s="91"/>
      <c r="AF721" s="81"/>
      <c r="AG721" s="81"/>
      <c r="AH721" s="92"/>
      <c r="AI721" s="90"/>
      <c r="AJ721" s="81"/>
      <c r="AK721" s="81"/>
      <c r="AL721" s="81"/>
      <c r="AM721" s="81"/>
      <c r="AN721" s="81"/>
      <c r="AO721" s="81"/>
      <c r="AP721" s="81"/>
      <c r="AQ721" s="81"/>
      <c r="AR721" s="81"/>
      <c r="AS721" s="81"/>
      <c r="AT721" s="81"/>
      <c r="AU721" s="81"/>
      <c r="AV721" s="81"/>
    </row>
    <row r="722" spans="1:48" ht="12" customHeight="1" x14ac:dyDescent="0.25">
      <c r="A722" s="81"/>
      <c r="B722" s="81"/>
      <c r="C722" s="81"/>
      <c r="D722" s="81"/>
      <c r="E722" s="81"/>
      <c r="F722" s="81"/>
      <c r="G722" s="81"/>
      <c r="H722" s="90"/>
      <c r="I722" s="81"/>
      <c r="J722" s="81"/>
      <c r="K722" s="81"/>
      <c r="L722" s="81"/>
      <c r="M722" s="90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  <c r="AA722" s="81"/>
      <c r="AB722" s="81"/>
      <c r="AC722" s="81"/>
      <c r="AD722" s="91"/>
      <c r="AE722" s="91"/>
      <c r="AF722" s="81"/>
      <c r="AG722" s="81"/>
      <c r="AH722" s="92"/>
      <c r="AI722" s="90"/>
      <c r="AJ722" s="81"/>
      <c r="AK722" s="81"/>
      <c r="AL722" s="81"/>
      <c r="AM722" s="81"/>
      <c r="AN722" s="81"/>
      <c r="AO722" s="81"/>
      <c r="AP722" s="81"/>
      <c r="AQ722" s="81"/>
      <c r="AR722" s="81"/>
      <c r="AS722" s="81"/>
      <c r="AT722" s="81"/>
      <c r="AU722" s="81"/>
      <c r="AV722" s="81"/>
    </row>
    <row r="723" spans="1:48" ht="12" customHeight="1" x14ac:dyDescent="0.25">
      <c r="A723" s="81"/>
      <c r="B723" s="81"/>
      <c r="C723" s="81"/>
      <c r="D723" s="81"/>
      <c r="E723" s="81"/>
      <c r="F723" s="81"/>
      <c r="G723" s="81"/>
      <c r="H723" s="90"/>
      <c r="I723" s="81"/>
      <c r="J723" s="81"/>
      <c r="K723" s="81"/>
      <c r="L723" s="81"/>
      <c r="M723" s="90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  <c r="AA723" s="81"/>
      <c r="AB723" s="81"/>
      <c r="AC723" s="81"/>
      <c r="AD723" s="91"/>
      <c r="AE723" s="91"/>
      <c r="AF723" s="81"/>
      <c r="AG723" s="81"/>
      <c r="AH723" s="92"/>
      <c r="AI723" s="90"/>
      <c r="AJ723" s="81"/>
      <c r="AK723" s="81"/>
      <c r="AL723" s="81"/>
      <c r="AM723" s="81"/>
      <c r="AN723" s="81"/>
      <c r="AO723" s="81"/>
      <c r="AP723" s="81"/>
      <c r="AQ723" s="81"/>
      <c r="AR723" s="81"/>
      <c r="AS723" s="81"/>
      <c r="AT723" s="81"/>
      <c r="AU723" s="81"/>
      <c r="AV723" s="81"/>
    </row>
    <row r="724" spans="1:48" ht="12" customHeight="1" x14ac:dyDescent="0.25">
      <c r="A724" s="81"/>
      <c r="B724" s="81"/>
      <c r="C724" s="81"/>
      <c r="D724" s="81"/>
      <c r="E724" s="81"/>
      <c r="F724" s="81"/>
      <c r="G724" s="81"/>
      <c r="H724" s="90"/>
      <c r="I724" s="81"/>
      <c r="J724" s="81"/>
      <c r="K724" s="81"/>
      <c r="L724" s="81"/>
      <c r="M724" s="90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  <c r="AA724" s="81"/>
      <c r="AB724" s="81"/>
      <c r="AC724" s="81"/>
      <c r="AD724" s="91"/>
      <c r="AE724" s="91"/>
      <c r="AF724" s="81"/>
      <c r="AG724" s="81"/>
      <c r="AH724" s="92"/>
      <c r="AI724" s="90"/>
      <c r="AJ724" s="81"/>
      <c r="AK724" s="81"/>
      <c r="AL724" s="81"/>
      <c r="AM724" s="81"/>
      <c r="AN724" s="81"/>
      <c r="AO724" s="81"/>
      <c r="AP724" s="81"/>
      <c r="AQ724" s="81"/>
      <c r="AR724" s="81"/>
      <c r="AS724" s="81"/>
      <c r="AT724" s="81"/>
      <c r="AU724" s="81"/>
      <c r="AV724" s="81"/>
    </row>
    <row r="725" spans="1:48" ht="12" customHeight="1" x14ac:dyDescent="0.25">
      <c r="A725" s="81"/>
      <c r="B725" s="81"/>
      <c r="C725" s="81"/>
      <c r="D725" s="81"/>
      <c r="E725" s="81"/>
      <c r="F725" s="81"/>
      <c r="G725" s="81"/>
      <c r="H725" s="90"/>
      <c r="I725" s="81"/>
      <c r="J725" s="81"/>
      <c r="K725" s="81"/>
      <c r="L725" s="81"/>
      <c r="M725" s="90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  <c r="AA725" s="81"/>
      <c r="AB725" s="81"/>
      <c r="AC725" s="81"/>
      <c r="AD725" s="91"/>
      <c r="AE725" s="91"/>
      <c r="AF725" s="81"/>
      <c r="AG725" s="81"/>
      <c r="AH725" s="92"/>
      <c r="AI725" s="90"/>
      <c r="AJ725" s="81"/>
      <c r="AK725" s="81"/>
      <c r="AL725" s="81"/>
      <c r="AM725" s="81"/>
      <c r="AN725" s="81"/>
      <c r="AO725" s="81"/>
      <c r="AP725" s="81"/>
      <c r="AQ725" s="81"/>
      <c r="AR725" s="81"/>
      <c r="AS725" s="81"/>
      <c r="AT725" s="81"/>
      <c r="AU725" s="81"/>
      <c r="AV725" s="81"/>
    </row>
    <row r="726" spans="1:48" ht="12" customHeight="1" x14ac:dyDescent="0.25">
      <c r="A726" s="81"/>
      <c r="B726" s="81"/>
      <c r="C726" s="81"/>
      <c r="D726" s="81"/>
      <c r="E726" s="81"/>
      <c r="F726" s="81"/>
      <c r="G726" s="81"/>
      <c r="H726" s="90"/>
      <c r="I726" s="81"/>
      <c r="J726" s="81"/>
      <c r="K726" s="81"/>
      <c r="L726" s="81"/>
      <c r="M726" s="90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  <c r="AA726" s="81"/>
      <c r="AB726" s="81"/>
      <c r="AC726" s="81"/>
      <c r="AD726" s="91"/>
      <c r="AE726" s="91"/>
      <c r="AF726" s="81"/>
      <c r="AG726" s="81"/>
      <c r="AH726" s="92"/>
      <c r="AI726" s="90"/>
      <c r="AJ726" s="81"/>
      <c r="AK726" s="81"/>
      <c r="AL726" s="81"/>
      <c r="AM726" s="81"/>
      <c r="AN726" s="81"/>
      <c r="AO726" s="81"/>
      <c r="AP726" s="81"/>
      <c r="AQ726" s="81"/>
      <c r="AR726" s="81"/>
      <c r="AS726" s="81"/>
      <c r="AT726" s="81"/>
      <c r="AU726" s="81"/>
      <c r="AV726" s="81"/>
    </row>
    <row r="727" spans="1:48" ht="12" customHeight="1" x14ac:dyDescent="0.25">
      <c r="A727" s="81"/>
      <c r="B727" s="81"/>
      <c r="C727" s="81"/>
      <c r="D727" s="81"/>
      <c r="E727" s="81"/>
      <c r="F727" s="81"/>
      <c r="G727" s="81"/>
      <c r="H727" s="90"/>
      <c r="I727" s="81"/>
      <c r="J727" s="81"/>
      <c r="K727" s="81"/>
      <c r="L727" s="81"/>
      <c r="M727" s="90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  <c r="AA727" s="81"/>
      <c r="AB727" s="81"/>
      <c r="AC727" s="81"/>
      <c r="AD727" s="91"/>
      <c r="AE727" s="91"/>
      <c r="AF727" s="81"/>
      <c r="AG727" s="81"/>
      <c r="AH727" s="92"/>
      <c r="AI727" s="90"/>
      <c r="AJ727" s="81"/>
      <c r="AK727" s="81"/>
      <c r="AL727" s="81"/>
      <c r="AM727" s="81"/>
      <c r="AN727" s="81"/>
      <c r="AO727" s="81"/>
      <c r="AP727" s="81"/>
      <c r="AQ727" s="81"/>
      <c r="AR727" s="81"/>
      <c r="AS727" s="81"/>
      <c r="AT727" s="81"/>
      <c r="AU727" s="81"/>
      <c r="AV727" s="81"/>
    </row>
    <row r="728" spans="1:48" ht="12" customHeight="1" x14ac:dyDescent="0.25">
      <c r="A728" s="81"/>
      <c r="B728" s="81"/>
      <c r="C728" s="81"/>
      <c r="D728" s="81"/>
      <c r="E728" s="81"/>
      <c r="F728" s="81"/>
      <c r="G728" s="81"/>
      <c r="H728" s="90"/>
      <c r="I728" s="81"/>
      <c r="J728" s="81"/>
      <c r="K728" s="81"/>
      <c r="L728" s="81"/>
      <c r="M728" s="90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  <c r="AA728" s="81"/>
      <c r="AB728" s="81"/>
      <c r="AC728" s="81"/>
      <c r="AD728" s="91"/>
      <c r="AE728" s="91"/>
      <c r="AF728" s="81"/>
      <c r="AG728" s="81"/>
      <c r="AH728" s="92"/>
      <c r="AI728" s="90"/>
      <c r="AJ728" s="81"/>
      <c r="AK728" s="81"/>
      <c r="AL728" s="81"/>
      <c r="AM728" s="81"/>
      <c r="AN728" s="81"/>
      <c r="AO728" s="81"/>
      <c r="AP728" s="81"/>
      <c r="AQ728" s="81"/>
      <c r="AR728" s="81"/>
      <c r="AS728" s="81"/>
      <c r="AT728" s="81"/>
      <c r="AU728" s="81"/>
      <c r="AV728" s="81"/>
    </row>
    <row r="729" spans="1:48" ht="12" customHeight="1" x14ac:dyDescent="0.25">
      <c r="A729" s="81"/>
      <c r="B729" s="81"/>
      <c r="C729" s="81"/>
      <c r="D729" s="81"/>
      <c r="E729" s="81"/>
      <c r="F729" s="81"/>
      <c r="G729" s="81"/>
      <c r="H729" s="90"/>
      <c r="I729" s="81"/>
      <c r="J729" s="81"/>
      <c r="K729" s="81"/>
      <c r="L729" s="81"/>
      <c r="M729" s="90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  <c r="AA729" s="81"/>
      <c r="AB729" s="81"/>
      <c r="AC729" s="81"/>
      <c r="AD729" s="91"/>
      <c r="AE729" s="91"/>
      <c r="AF729" s="81"/>
      <c r="AG729" s="81"/>
      <c r="AH729" s="92"/>
      <c r="AI729" s="90"/>
      <c r="AJ729" s="81"/>
      <c r="AK729" s="81"/>
      <c r="AL729" s="81"/>
      <c r="AM729" s="81"/>
      <c r="AN729" s="81"/>
      <c r="AO729" s="81"/>
      <c r="AP729" s="81"/>
      <c r="AQ729" s="81"/>
      <c r="AR729" s="81"/>
      <c r="AS729" s="81"/>
      <c r="AT729" s="81"/>
      <c r="AU729" s="81"/>
      <c r="AV729" s="81"/>
    </row>
    <row r="730" spans="1:48" ht="12" customHeight="1" x14ac:dyDescent="0.25">
      <c r="A730" s="81"/>
      <c r="B730" s="81"/>
      <c r="C730" s="81"/>
      <c r="D730" s="81"/>
      <c r="E730" s="81"/>
      <c r="F730" s="81"/>
      <c r="G730" s="81"/>
      <c r="H730" s="90"/>
      <c r="I730" s="81"/>
      <c r="J730" s="81"/>
      <c r="K730" s="81"/>
      <c r="L730" s="81"/>
      <c r="M730" s="90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  <c r="AA730" s="81"/>
      <c r="AB730" s="81"/>
      <c r="AC730" s="81"/>
      <c r="AD730" s="91"/>
      <c r="AE730" s="91"/>
      <c r="AF730" s="81"/>
      <c r="AG730" s="81"/>
      <c r="AH730" s="92"/>
      <c r="AI730" s="90"/>
      <c r="AJ730" s="81"/>
      <c r="AK730" s="81"/>
      <c r="AL730" s="81"/>
      <c r="AM730" s="81"/>
      <c r="AN730" s="81"/>
      <c r="AO730" s="81"/>
      <c r="AP730" s="81"/>
      <c r="AQ730" s="81"/>
      <c r="AR730" s="81"/>
      <c r="AS730" s="81"/>
      <c r="AT730" s="81"/>
      <c r="AU730" s="81"/>
      <c r="AV730" s="81"/>
    </row>
    <row r="731" spans="1:48" ht="12" customHeight="1" x14ac:dyDescent="0.25">
      <c r="A731" s="81"/>
      <c r="B731" s="81"/>
      <c r="C731" s="81"/>
      <c r="D731" s="81"/>
      <c r="E731" s="81"/>
      <c r="F731" s="81"/>
      <c r="G731" s="81"/>
      <c r="H731" s="90"/>
      <c r="I731" s="81"/>
      <c r="J731" s="81"/>
      <c r="K731" s="81"/>
      <c r="L731" s="81"/>
      <c r="M731" s="90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  <c r="AA731" s="81"/>
      <c r="AB731" s="81"/>
      <c r="AC731" s="81"/>
      <c r="AD731" s="91"/>
      <c r="AE731" s="91"/>
      <c r="AF731" s="81"/>
      <c r="AG731" s="81"/>
      <c r="AH731" s="92"/>
      <c r="AI731" s="90"/>
      <c r="AJ731" s="81"/>
      <c r="AK731" s="81"/>
      <c r="AL731" s="81"/>
      <c r="AM731" s="81"/>
      <c r="AN731" s="81"/>
      <c r="AO731" s="81"/>
      <c r="AP731" s="81"/>
      <c r="AQ731" s="81"/>
      <c r="AR731" s="81"/>
      <c r="AS731" s="81"/>
      <c r="AT731" s="81"/>
      <c r="AU731" s="81"/>
      <c r="AV731" s="81"/>
    </row>
    <row r="732" spans="1:48" ht="12" customHeight="1" x14ac:dyDescent="0.25">
      <c r="A732" s="81"/>
      <c r="B732" s="81"/>
      <c r="C732" s="81"/>
      <c r="D732" s="81"/>
      <c r="E732" s="81"/>
      <c r="F732" s="81"/>
      <c r="G732" s="81"/>
      <c r="H732" s="90"/>
      <c r="I732" s="81"/>
      <c r="J732" s="81"/>
      <c r="K732" s="81"/>
      <c r="L732" s="81"/>
      <c r="M732" s="90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  <c r="AA732" s="81"/>
      <c r="AB732" s="81"/>
      <c r="AC732" s="81"/>
      <c r="AD732" s="91"/>
      <c r="AE732" s="91"/>
      <c r="AF732" s="81"/>
      <c r="AG732" s="81"/>
      <c r="AH732" s="92"/>
      <c r="AI732" s="90"/>
      <c r="AJ732" s="81"/>
      <c r="AK732" s="81"/>
      <c r="AL732" s="81"/>
      <c r="AM732" s="81"/>
      <c r="AN732" s="81"/>
      <c r="AO732" s="81"/>
      <c r="AP732" s="81"/>
      <c r="AQ732" s="81"/>
      <c r="AR732" s="81"/>
      <c r="AS732" s="81"/>
      <c r="AT732" s="81"/>
      <c r="AU732" s="81"/>
      <c r="AV732" s="81"/>
    </row>
    <row r="733" spans="1:48" ht="12" customHeight="1" x14ac:dyDescent="0.25">
      <c r="A733" s="81"/>
      <c r="B733" s="81"/>
      <c r="C733" s="81"/>
      <c r="D733" s="81"/>
      <c r="E733" s="81"/>
      <c r="F733" s="81"/>
      <c r="G733" s="81"/>
      <c r="H733" s="90"/>
      <c r="I733" s="81"/>
      <c r="J733" s="81"/>
      <c r="K733" s="81"/>
      <c r="L733" s="81"/>
      <c r="M733" s="90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  <c r="AA733" s="81"/>
      <c r="AB733" s="81"/>
      <c r="AC733" s="81"/>
      <c r="AD733" s="91"/>
      <c r="AE733" s="91"/>
      <c r="AF733" s="81"/>
      <c r="AG733" s="81"/>
      <c r="AH733" s="92"/>
      <c r="AI733" s="90"/>
      <c r="AJ733" s="81"/>
      <c r="AK733" s="81"/>
      <c r="AL733" s="81"/>
      <c r="AM733" s="81"/>
      <c r="AN733" s="81"/>
      <c r="AO733" s="81"/>
      <c r="AP733" s="81"/>
      <c r="AQ733" s="81"/>
      <c r="AR733" s="81"/>
      <c r="AS733" s="81"/>
      <c r="AT733" s="81"/>
      <c r="AU733" s="81"/>
      <c r="AV733" s="81"/>
    </row>
    <row r="734" spans="1:48" ht="12" customHeight="1" x14ac:dyDescent="0.25">
      <c r="A734" s="81"/>
      <c r="B734" s="81"/>
      <c r="C734" s="81"/>
      <c r="D734" s="81"/>
      <c r="E734" s="81"/>
      <c r="F734" s="81"/>
      <c r="G734" s="81"/>
      <c r="H734" s="90"/>
      <c r="I734" s="81"/>
      <c r="J734" s="81"/>
      <c r="K734" s="81"/>
      <c r="L734" s="81"/>
      <c r="M734" s="90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  <c r="AA734" s="81"/>
      <c r="AB734" s="81"/>
      <c r="AC734" s="81"/>
      <c r="AD734" s="91"/>
      <c r="AE734" s="91"/>
      <c r="AF734" s="81"/>
      <c r="AG734" s="81"/>
      <c r="AH734" s="92"/>
      <c r="AI734" s="90"/>
      <c r="AJ734" s="81"/>
      <c r="AK734" s="81"/>
      <c r="AL734" s="81"/>
      <c r="AM734" s="81"/>
      <c r="AN734" s="81"/>
      <c r="AO734" s="81"/>
      <c r="AP734" s="81"/>
      <c r="AQ734" s="81"/>
      <c r="AR734" s="81"/>
      <c r="AS734" s="81"/>
      <c r="AT734" s="81"/>
      <c r="AU734" s="81"/>
      <c r="AV734" s="81"/>
    </row>
    <row r="735" spans="1:48" ht="12" customHeight="1" x14ac:dyDescent="0.25">
      <c r="A735" s="81"/>
      <c r="B735" s="81"/>
      <c r="C735" s="81"/>
      <c r="D735" s="81"/>
      <c r="E735" s="81"/>
      <c r="F735" s="81"/>
      <c r="G735" s="81"/>
      <c r="H735" s="90"/>
      <c r="I735" s="81"/>
      <c r="J735" s="81"/>
      <c r="K735" s="81"/>
      <c r="L735" s="81"/>
      <c r="M735" s="90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  <c r="AA735" s="81"/>
      <c r="AB735" s="81"/>
      <c r="AC735" s="81"/>
      <c r="AD735" s="91"/>
      <c r="AE735" s="91"/>
      <c r="AF735" s="81"/>
      <c r="AG735" s="81"/>
      <c r="AH735" s="92"/>
      <c r="AI735" s="90"/>
      <c r="AJ735" s="81"/>
      <c r="AK735" s="81"/>
      <c r="AL735" s="81"/>
      <c r="AM735" s="81"/>
      <c r="AN735" s="81"/>
      <c r="AO735" s="81"/>
      <c r="AP735" s="81"/>
      <c r="AQ735" s="81"/>
      <c r="AR735" s="81"/>
      <c r="AS735" s="81"/>
      <c r="AT735" s="81"/>
      <c r="AU735" s="81"/>
      <c r="AV735" s="81"/>
    </row>
    <row r="736" spans="1:48" ht="12" customHeight="1" x14ac:dyDescent="0.25">
      <c r="A736" s="81"/>
      <c r="B736" s="81"/>
      <c r="C736" s="81"/>
      <c r="D736" s="81"/>
      <c r="E736" s="81"/>
      <c r="F736" s="81"/>
      <c r="G736" s="81"/>
      <c r="H736" s="90"/>
      <c r="I736" s="81"/>
      <c r="J736" s="81"/>
      <c r="K736" s="81"/>
      <c r="L736" s="81"/>
      <c r="M736" s="90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  <c r="AA736" s="81"/>
      <c r="AB736" s="81"/>
      <c r="AC736" s="81"/>
      <c r="AD736" s="91"/>
      <c r="AE736" s="91"/>
      <c r="AF736" s="81"/>
      <c r="AG736" s="81"/>
      <c r="AH736" s="92"/>
      <c r="AI736" s="90"/>
      <c r="AJ736" s="81"/>
      <c r="AK736" s="81"/>
      <c r="AL736" s="81"/>
      <c r="AM736" s="81"/>
      <c r="AN736" s="81"/>
      <c r="AO736" s="81"/>
      <c r="AP736" s="81"/>
      <c r="AQ736" s="81"/>
      <c r="AR736" s="81"/>
      <c r="AS736" s="81"/>
      <c r="AT736" s="81"/>
      <c r="AU736" s="81"/>
      <c r="AV736" s="81"/>
    </row>
    <row r="737" spans="1:48" ht="12" customHeight="1" x14ac:dyDescent="0.25">
      <c r="A737" s="81"/>
      <c r="B737" s="81"/>
      <c r="C737" s="81"/>
      <c r="D737" s="81"/>
      <c r="E737" s="81"/>
      <c r="F737" s="81"/>
      <c r="G737" s="81"/>
      <c r="H737" s="90"/>
      <c r="I737" s="81"/>
      <c r="J737" s="81"/>
      <c r="K737" s="81"/>
      <c r="L737" s="81"/>
      <c r="M737" s="90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  <c r="AA737" s="81"/>
      <c r="AB737" s="81"/>
      <c r="AC737" s="81"/>
      <c r="AD737" s="91"/>
      <c r="AE737" s="91"/>
      <c r="AF737" s="81"/>
      <c r="AG737" s="81"/>
      <c r="AH737" s="92"/>
      <c r="AI737" s="90"/>
      <c r="AJ737" s="81"/>
      <c r="AK737" s="81"/>
      <c r="AL737" s="81"/>
      <c r="AM737" s="81"/>
      <c r="AN737" s="81"/>
      <c r="AO737" s="81"/>
      <c r="AP737" s="81"/>
      <c r="AQ737" s="81"/>
      <c r="AR737" s="81"/>
      <c r="AS737" s="81"/>
      <c r="AT737" s="81"/>
      <c r="AU737" s="81"/>
      <c r="AV737" s="81"/>
    </row>
    <row r="738" spans="1:48" ht="12" customHeight="1" x14ac:dyDescent="0.25">
      <c r="A738" s="81"/>
      <c r="B738" s="81"/>
      <c r="C738" s="81"/>
      <c r="D738" s="81"/>
      <c r="E738" s="81"/>
      <c r="F738" s="81"/>
      <c r="G738" s="81"/>
      <c r="H738" s="90"/>
      <c r="I738" s="81"/>
      <c r="J738" s="81"/>
      <c r="K738" s="81"/>
      <c r="L738" s="81"/>
      <c r="M738" s="90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  <c r="AA738" s="81"/>
      <c r="AB738" s="81"/>
      <c r="AC738" s="81"/>
      <c r="AD738" s="91"/>
      <c r="AE738" s="91"/>
      <c r="AF738" s="81"/>
      <c r="AG738" s="81"/>
      <c r="AH738" s="92"/>
      <c r="AI738" s="90"/>
      <c r="AJ738" s="81"/>
      <c r="AK738" s="81"/>
      <c r="AL738" s="81"/>
      <c r="AM738" s="81"/>
      <c r="AN738" s="81"/>
      <c r="AO738" s="81"/>
      <c r="AP738" s="81"/>
      <c r="AQ738" s="81"/>
      <c r="AR738" s="81"/>
      <c r="AS738" s="81"/>
      <c r="AT738" s="81"/>
      <c r="AU738" s="81"/>
      <c r="AV738" s="81"/>
    </row>
    <row r="739" spans="1:48" ht="12" customHeight="1" x14ac:dyDescent="0.25">
      <c r="A739" s="81"/>
      <c r="B739" s="81"/>
      <c r="C739" s="81"/>
      <c r="D739" s="81"/>
      <c r="E739" s="81"/>
      <c r="F739" s="81"/>
      <c r="G739" s="81"/>
      <c r="H739" s="90"/>
      <c r="I739" s="81"/>
      <c r="J739" s="81"/>
      <c r="K739" s="81"/>
      <c r="L739" s="81"/>
      <c r="M739" s="90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91"/>
      <c r="AE739" s="91"/>
      <c r="AF739" s="81"/>
      <c r="AG739" s="81"/>
      <c r="AH739" s="92"/>
      <c r="AI739" s="90"/>
      <c r="AJ739" s="81"/>
      <c r="AK739" s="81"/>
      <c r="AL739" s="81"/>
      <c r="AM739" s="81"/>
      <c r="AN739" s="81"/>
      <c r="AO739" s="81"/>
      <c r="AP739" s="81"/>
      <c r="AQ739" s="81"/>
      <c r="AR739" s="81"/>
      <c r="AS739" s="81"/>
      <c r="AT739" s="81"/>
      <c r="AU739" s="81"/>
      <c r="AV739" s="81"/>
    </row>
    <row r="740" spans="1:48" ht="12" customHeight="1" x14ac:dyDescent="0.25">
      <c r="A740" s="81"/>
      <c r="B740" s="81"/>
      <c r="C740" s="81"/>
      <c r="D740" s="81"/>
      <c r="E740" s="81"/>
      <c r="F740" s="81"/>
      <c r="G740" s="81"/>
      <c r="H740" s="90"/>
      <c r="I740" s="81"/>
      <c r="J740" s="81"/>
      <c r="K740" s="81"/>
      <c r="L740" s="81"/>
      <c r="M740" s="90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91"/>
      <c r="AE740" s="91"/>
      <c r="AF740" s="81"/>
      <c r="AG740" s="81"/>
      <c r="AH740" s="92"/>
      <c r="AI740" s="90"/>
      <c r="AJ740" s="81"/>
      <c r="AK740" s="81"/>
      <c r="AL740" s="81"/>
      <c r="AM740" s="81"/>
      <c r="AN740" s="81"/>
      <c r="AO740" s="81"/>
      <c r="AP740" s="81"/>
      <c r="AQ740" s="81"/>
      <c r="AR740" s="81"/>
      <c r="AS740" s="81"/>
      <c r="AT740" s="81"/>
      <c r="AU740" s="81"/>
      <c r="AV740" s="81"/>
    </row>
    <row r="741" spans="1:48" ht="12" customHeight="1" x14ac:dyDescent="0.25">
      <c r="A741" s="81"/>
      <c r="B741" s="81"/>
      <c r="C741" s="81"/>
      <c r="D741" s="81"/>
      <c r="E741" s="81"/>
      <c r="F741" s="81"/>
      <c r="G741" s="81"/>
      <c r="H741" s="90"/>
      <c r="I741" s="81"/>
      <c r="J741" s="81"/>
      <c r="K741" s="81"/>
      <c r="L741" s="81"/>
      <c r="M741" s="90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91"/>
      <c r="AE741" s="91"/>
      <c r="AF741" s="81"/>
      <c r="AG741" s="81"/>
      <c r="AH741" s="92"/>
      <c r="AI741" s="90"/>
      <c r="AJ741" s="81"/>
      <c r="AK741" s="81"/>
      <c r="AL741" s="81"/>
      <c r="AM741" s="81"/>
      <c r="AN741" s="81"/>
      <c r="AO741" s="81"/>
      <c r="AP741" s="81"/>
      <c r="AQ741" s="81"/>
      <c r="AR741" s="81"/>
      <c r="AS741" s="81"/>
      <c r="AT741" s="81"/>
      <c r="AU741" s="81"/>
      <c r="AV741" s="81"/>
    </row>
    <row r="742" spans="1:48" ht="12" customHeight="1" x14ac:dyDescent="0.25">
      <c r="A742" s="81"/>
      <c r="B742" s="81"/>
      <c r="C742" s="81"/>
      <c r="D742" s="81"/>
      <c r="E742" s="81"/>
      <c r="F742" s="81"/>
      <c r="G742" s="81"/>
      <c r="H742" s="90"/>
      <c r="I742" s="81"/>
      <c r="J742" s="81"/>
      <c r="K742" s="81"/>
      <c r="L742" s="81"/>
      <c r="M742" s="90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91"/>
      <c r="AE742" s="91"/>
      <c r="AF742" s="81"/>
      <c r="AG742" s="81"/>
      <c r="AH742" s="92"/>
      <c r="AI742" s="90"/>
      <c r="AJ742" s="81"/>
      <c r="AK742" s="81"/>
      <c r="AL742" s="81"/>
      <c r="AM742" s="81"/>
      <c r="AN742" s="81"/>
      <c r="AO742" s="81"/>
      <c r="AP742" s="81"/>
      <c r="AQ742" s="81"/>
      <c r="AR742" s="81"/>
      <c r="AS742" s="81"/>
      <c r="AT742" s="81"/>
      <c r="AU742" s="81"/>
      <c r="AV742" s="81"/>
    </row>
    <row r="743" spans="1:48" ht="12" customHeight="1" x14ac:dyDescent="0.25">
      <c r="A743" s="81"/>
      <c r="B743" s="81"/>
      <c r="C743" s="81"/>
      <c r="D743" s="81"/>
      <c r="E743" s="81"/>
      <c r="F743" s="81"/>
      <c r="G743" s="81"/>
      <c r="H743" s="90"/>
      <c r="I743" s="81"/>
      <c r="J743" s="81"/>
      <c r="K743" s="81"/>
      <c r="L743" s="81"/>
      <c r="M743" s="90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91"/>
      <c r="AE743" s="91"/>
      <c r="AF743" s="81"/>
      <c r="AG743" s="81"/>
      <c r="AH743" s="92"/>
      <c r="AI743" s="90"/>
      <c r="AJ743" s="81"/>
      <c r="AK743" s="81"/>
      <c r="AL743" s="81"/>
      <c r="AM743" s="81"/>
      <c r="AN743" s="81"/>
      <c r="AO743" s="81"/>
      <c r="AP743" s="81"/>
      <c r="AQ743" s="81"/>
      <c r="AR743" s="81"/>
      <c r="AS743" s="81"/>
      <c r="AT743" s="81"/>
      <c r="AU743" s="81"/>
      <c r="AV743" s="81"/>
    </row>
    <row r="744" spans="1:48" ht="12" customHeight="1" x14ac:dyDescent="0.25">
      <c r="A744" s="81"/>
      <c r="B744" s="81"/>
      <c r="C744" s="81"/>
      <c r="D744" s="81"/>
      <c r="E744" s="81"/>
      <c r="F744" s="81"/>
      <c r="G744" s="81"/>
      <c r="H744" s="90"/>
      <c r="I744" s="81"/>
      <c r="J744" s="81"/>
      <c r="K744" s="81"/>
      <c r="L744" s="81"/>
      <c r="M744" s="90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91"/>
      <c r="AE744" s="91"/>
      <c r="AF744" s="81"/>
      <c r="AG744" s="81"/>
      <c r="AH744" s="92"/>
      <c r="AI744" s="90"/>
      <c r="AJ744" s="81"/>
      <c r="AK744" s="81"/>
      <c r="AL744" s="81"/>
      <c r="AM744" s="81"/>
      <c r="AN744" s="81"/>
      <c r="AO744" s="81"/>
      <c r="AP744" s="81"/>
      <c r="AQ744" s="81"/>
      <c r="AR744" s="81"/>
      <c r="AS744" s="81"/>
      <c r="AT744" s="81"/>
      <c r="AU744" s="81"/>
      <c r="AV744" s="81"/>
    </row>
    <row r="745" spans="1:48" ht="12" customHeight="1" x14ac:dyDescent="0.25">
      <c r="A745" s="81"/>
      <c r="B745" s="81"/>
      <c r="C745" s="81"/>
      <c r="D745" s="81"/>
      <c r="E745" s="81"/>
      <c r="F745" s="81"/>
      <c r="G745" s="81"/>
      <c r="H745" s="90"/>
      <c r="I745" s="81"/>
      <c r="J745" s="81"/>
      <c r="K745" s="81"/>
      <c r="L745" s="81"/>
      <c r="M745" s="90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91"/>
      <c r="AE745" s="91"/>
      <c r="AF745" s="81"/>
      <c r="AG745" s="81"/>
      <c r="AH745" s="92"/>
      <c r="AI745" s="90"/>
      <c r="AJ745" s="81"/>
      <c r="AK745" s="81"/>
      <c r="AL745" s="81"/>
      <c r="AM745" s="81"/>
      <c r="AN745" s="81"/>
      <c r="AO745" s="81"/>
      <c r="AP745" s="81"/>
      <c r="AQ745" s="81"/>
      <c r="AR745" s="81"/>
      <c r="AS745" s="81"/>
      <c r="AT745" s="81"/>
      <c r="AU745" s="81"/>
      <c r="AV745" s="81"/>
    </row>
    <row r="746" spans="1:48" ht="12" customHeight="1" x14ac:dyDescent="0.25">
      <c r="A746" s="81"/>
      <c r="B746" s="81"/>
      <c r="C746" s="81"/>
      <c r="D746" s="81"/>
      <c r="E746" s="81"/>
      <c r="F746" s="81"/>
      <c r="G746" s="81"/>
      <c r="H746" s="90"/>
      <c r="I746" s="81"/>
      <c r="J746" s="81"/>
      <c r="K746" s="81"/>
      <c r="L746" s="81"/>
      <c r="M746" s="90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91"/>
      <c r="AE746" s="91"/>
      <c r="AF746" s="81"/>
      <c r="AG746" s="81"/>
      <c r="AH746" s="92"/>
      <c r="AI746" s="90"/>
      <c r="AJ746" s="81"/>
      <c r="AK746" s="81"/>
      <c r="AL746" s="81"/>
      <c r="AM746" s="81"/>
      <c r="AN746" s="81"/>
      <c r="AO746" s="81"/>
      <c r="AP746" s="81"/>
      <c r="AQ746" s="81"/>
      <c r="AR746" s="81"/>
      <c r="AS746" s="81"/>
      <c r="AT746" s="81"/>
      <c r="AU746" s="81"/>
      <c r="AV746" s="81"/>
    </row>
    <row r="747" spans="1:48" ht="12" customHeight="1" x14ac:dyDescent="0.25">
      <c r="A747" s="81"/>
      <c r="B747" s="81"/>
      <c r="C747" s="81"/>
      <c r="D747" s="81"/>
      <c r="E747" s="81"/>
      <c r="F747" s="81"/>
      <c r="G747" s="81"/>
      <c r="H747" s="90"/>
      <c r="I747" s="81"/>
      <c r="J747" s="81"/>
      <c r="K747" s="81"/>
      <c r="L747" s="81"/>
      <c r="M747" s="90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91"/>
      <c r="AE747" s="91"/>
      <c r="AF747" s="81"/>
      <c r="AG747" s="81"/>
      <c r="AH747" s="92"/>
      <c r="AI747" s="90"/>
      <c r="AJ747" s="81"/>
      <c r="AK747" s="81"/>
      <c r="AL747" s="81"/>
      <c r="AM747" s="81"/>
      <c r="AN747" s="81"/>
      <c r="AO747" s="81"/>
      <c r="AP747" s="81"/>
      <c r="AQ747" s="81"/>
      <c r="AR747" s="81"/>
      <c r="AS747" s="81"/>
      <c r="AT747" s="81"/>
      <c r="AU747" s="81"/>
      <c r="AV747" s="81"/>
    </row>
    <row r="748" spans="1:48" ht="12" customHeight="1" x14ac:dyDescent="0.25">
      <c r="A748" s="81"/>
      <c r="B748" s="81"/>
      <c r="C748" s="81"/>
      <c r="D748" s="81"/>
      <c r="E748" s="81"/>
      <c r="F748" s="81"/>
      <c r="G748" s="81"/>
      <c r="H748" s="90"/>
      <c r="I748" s="81"/>
      <c r="J748" s="81"/>
      <c r="K748" s="81"/>
      <c r="L748" s="81"/>
      <c r="M748" s="90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91"/>
      <c r="AE748" s="91"/>
      <c r="AF748" s="81"/>
      <c r="AG748" s="81"/>
      <c r="AH748" s="92"/>
      <c r="AI748" s="90"/>
      <c r="AJ748" s="81"/>
      <c r="AK748" s="81"/>
      <c r="AL748" s="81"/>
      <c r="AM748" s="81"/>
      <c r="AN748" s="81"/>
      <c r="AO748" s="81"/>
      <c r="AP748" s="81"/>
      <c r="AQ748" s="81"/>
      <c r="AR748" s="81"/>
      <c r="AS748" s="81"/>
      <c r="AT748" s="81"/>
      <c r="AU748" s="81"/>
      <c r="AV748" s="81"/>
    </row>
    <row r="749" spans="1:48" ht="12" customHeight="1" x14ac:dyDescent="0.25">
      <c r="A749" s="81"/>
      <c r="B749" s="81"/>
      <c r="C749" s="81"/>
      <c r="D749" s="81"/>
      <c r="E749" s="81"/>
      <c r="F749" s="81"/>
      <c r="G749" s="81"/>
      <c r="H749" s="90"/>
      <c r="I749" s="81"/>
      <c r="J749" s="81"/>
      <c r="K749" s="81"/>
      <c r="L749" s="81"/>
      <c r="M749" s="90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  <c r="AA749" s="81"/>
      <c r="AB749" s="81"/>
      <c r="AC749" s="81"/>
      <c r="AD749" s="91"/>
      <c r="AE749" s="91"/>
      <c r="AF749" s="81"/>
      <c r="AG749" s="81"/>
      <c r="AH749" s="92"/>
      <c r="AI749" s="90"/>
      <c r="AJ749" s="81"/>
      <c r="AK749" s="81"/>
      <c r="AL749" s="81"/>
      <c r="AM749" s="81"/>
      <c r="AN749" s="81"/>
      <c r="AO749" s="81"/>
      <c r="AP749" s="81"/>
      <c r="AQ749" s="81"/>
      <c r="AR749" s="81"/>
      <c r="AS749" s="81"/>
      <c r="AT749" s="81"/>
      <c r="AU749" s="81"/>
      <c r="AV749" s="81"/>
    </row>
    <row r="750" spans="1:48" ht="12" customHeight="1" x14ac:dyDescent="0.25">
      <c r="A750" s="81"/>
      <c r="B750" s="81"/>
      <c r="C750" s="81"/>
      <c r="D750" s="81"/>
      <c r="E750" s="81"/>
      <c r="F750" s="81"/>
      <c r="G750" s="81"/>
      <c r="H750" s="90"/>
      <c r="I750" s="81"/>
      <c r="J750" s="81"/>
      <c r="K750" s="81"/>
      <c r="L750" s="81"/>
      <c r="M750" s="90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  <c r="AA750" s="81"/>
      <c r="AB750" s="81"/>
      <c r="AC750" s="81"/>
      <c r="AD750" s="91"/>
      <c r="AE750" s="91"/>
      <c r="AF750" s="81"/>
      <c r="AG750" s="81"/>
      <c r="AH750" s="92"/>
      <c r="AI750" s="90"/>
      <c r="AJ750" s="81"/>
      <c r="AK750" s="81"/>
      <c r="AL750" s="81"/>
      <c r="AM750" s="81"/>
      <c r="AN750" s="81"/>
      <c r="AO750" s="81"/>
      <c r="AP750" s="81"/>
      <c r="AQ750" s="81"/>
      <c r="AR750" s="81"/>
      <c r="AS750" s="81"/>
      <c r="AT750" s="81"/>
      <c r="AU750" s="81"/>
      <c r="AV750" s="81"/>
    </row>
    <row r="751" spans="1:48" ht="12" customHeight="1" x14ac:dyDescent="0.25">
      <c r="A751" s="81"/>
      <c r="B751" s="81"/>
      <c r="C751" s="81"/>
      <c r="D751" s="81"/>
      <c r="E751" s="81"/>
      <c r="F751" s="81"/>
      <c r="G751" s="81"/>
      <c r="H751" s="90"/>
      <c r="I751" s="81"/>
      <c r="J751" s="81"/>
      <c r="K751" s="81"/>
      <c r="L751" s="81"/>
      <c r="M751" s="90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  <c r="AA751" s="81"/>
      <c r="AB751" s="81"/>
      <c r="AC751" s="81"/>
      <c r="AD751" s="91"/>
      <c r="AE751" s="91"/>
      <c r="AF751" s="81"/>
      <c r="AG751" s="81"/>
      <c r="AH751" s="92"/>
      <c r="AI751" s="90"/>
      <c r="AJ751" s="81"/>
      <c r="AK751" s="81"/>
      <c r="AL751" s="81"/>
      <c r="AM751" s="81"/>
      <c r="AN751" s="81"/>
      <c r="AO751" s="81"/>
      <c r="AP751" s="81"/>
      <c r="AQ751" s="81"/>
      <c r="AR751" s="81"/>
      <c r="AS751" s="81"/>
      <c r="AT751" s="81"/>
      <c r="AU751" s="81"/>
      <c r="AV751" s="81"/>
    </row>
    <row r="752" spans="1:48" ht="12" customHeight="1" x14ac:dyDescent="0.25">
      <c r="A752" s="81"/>
      <c r="B752" s="81"/>
      <c r="C752" s="81"/>
      <c r="D752" s="81"/>
      <c r="E752" s="81"/>
      <c r="F752" s="81"/>
      <c r="G752" s="81"/>
      <c r="H752" s="90"/>
      <c r="I752" s="81"/>
      <c r="J752" s="81"/>
      <c r="K752" s="81"/>
      <c r="L752" s="81"/>
      <c r="M752" s="90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  <c r="AA752" s="81"/>
      <c r="AB752" s="81"/>
      <c r="AC752" s="81"/>
      <c r="AD752" s="91"/>
      <c r="AE752" s="91"/>
      <c r="AF752" s="81"/>
      <c r="AG752" s="81"/>
      <c r="AH752" s="92"/>
      <c r="AI752" s="90"/>
      <c r="AJ752" s="81"/>
      <c r="AK752" s="81"/>
      <c r="AL752" s="81"/>
      <c r="AM752" s="81"/>
      <c r="AN752" s="81"/>
      <c r="AO752" s="81"/>
      <c r="AP752" s="81"/>
      <c r="AQ752" s="81"/>
      <c r="AR752" s="81"/>
      <c r="AS752" s="81"/>
      <c r="AT752" s="81"/>
      <c r="AU752" s="81"/>
      <c r="AV752" s="81"/>
    </row>
    <row r="753" spans="1:48" ht="12" customHeight="1" x14ac:dyDescent="0.25">
      <c r="A753" s="81"/>
      <c r="B753" s="81"/>
      <c r="C753" s="81"/>
      <c r="D753" s="81"/>
      <c r="E753" s="81"/>
      <c r="F753" s="81"/>
      <c r="G753" s="81"/>
      <c r="H753" s="90"/>
      <c r="I753" s="81"/>
      <c r="J753" s="81"/>
      <c r="K753" s="81"/>
      <c r="L753" s="81"/>
      <c r="M753" s="90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  <c r="AA753" s="81"/>
      <c r="AB753" s="81"/>
      <c r="AC753" s="81"/>
      <c r="AD753" s="91"/>
      <c r="AE753" s="91"/>
      <c r="AF753" s="81"/>
      <c r="AG753" s="81"/>
      <c r="AH753" s="92"/>
      <c r="AI753" s="90"/>
      <c r="AJ753" s="81"/>
      <c r="AK753" s="81"/>
      <c r="AL753" s="81"/>
      <c r="AM753" s="81"/>
      <c r="AN753" s="81"/>
      <c r="AO753" s="81"/>
      <c r="AP753" s="81"/>
      <c r="AQ753" s="81"/>
      <c r="AR753" s="81"/>
      <c r="AS753" s="81"/>
      <c r="AT753" s="81"/>
      <c r="AU753" s="81"/>
      <c r="AV753" s="81"/>
    </row>
    <row r="754" spans="1:48" ht="12" customHeight="1" x14ac:dyDescent="0.25">
      <c r="A754" s="81"/>
      <c r="B754" s="81"/>
      <c r="C754" s="81"/>
      <c r="D754" s="81"/>
      <c r="E754" s="81"/>
      <c r="F754" s="81"/>
      <c r="G754" s="81"/>
      <c r="H754" s="90"/>
      <c r="I754" s="81"/>
      <c r="J754" s="81"/>
      <c r="K754" s="81"/>
      <c r="L754" s="81"/>
      <c r="M754" s="90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  <c r="AA754" s="81"/>
      <c r="AB754" s="81"/>
      <c r="AC754" s="81"/>
      <c r="AD754" s="91"/>
      <c r="AE754" s="91"/>
      <c r="AF754" s="81"/>
      <c r="AG754" s="81"/>
      <c r="AH754" s="92"/>
      <c r="AI754" s="90"/>
      <c r="AJ754" s="81"/>
      <c r="AK754" s="81"/>
      <c r="AL754" s="81"/>
      <c r="AM754" s="81"/>
      <c r="AN754" s="81"/>
      <c r="AO754" s="81"/>
      <c r="AP754" s="81"/>
      <c r="AQ754" s="81"/>
      <c r="AR754" s="81"/>
      <c r="AS754" s="81"/>
      <c r="AT754" s="81"/>
      <c r="AU754" s="81"/>
      <c r="AV754" s="81"/>
    </row>
    <row r="755" spans="1:48" ht="12" customHeight="1" x14ac:dyDescent="0.25">
      <c r="A755" s="81"/>
      <c r="B755" s="81"/>
      <c r="C755" s="81"/>
      <c r="D755" s="81"/>
      <c r="E755" s="81"/>
      <c r="F755" s="81"/>
      <c r="G755" s="81"/>
      <c r="H755" s="90"/>
      <c r="I755" s="81"/>
      <c r="J755" s="81"/>
      <c r="K755" s="81"/>
      <c r="L755" s="81"/>
      <c r="M755" s="90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  <c r="AA755" s="81"/>
      <c r="AB755" s="81"/>
      <c r="AC755" s="81"/>
      <c r="AD755" s="91"/>
      <c r="AE755" s="91"/>
      <c r="AF755" s="81"/>
      <c r="AG755" s="81"/>
      <c r="AH755" s="92"/>
      <c r="AI755" s="90"/>
      <c r="AJ755" s="81"/>
      <c r="AK755" s="81"/>
      <c r="AL755" s="81"/>
      <c r="AM755" s="81"/>
      <c r="AN755" s="81"/>
      <c r="AO755" s="81"/>
      <c r="AP755" s="81"/>
      <c r="AQ755" s="81"/>
      <c r="AR755" s="81"/>
      <c r="AS755" s="81"/>
      <c r="AT755" s="81"/>
      <c r="AU755" s="81"/>
      <c r="AV755" s="81"/>
    </row>
    <row r="756" spans="1:48" ht="12" customHeight="1" x14ac:dyDescent="0.25">
      <c r="A756" s="81"/>
      <c r="B756" s="81"/>
      <c r="C756" s="81"/>
      <c r="D756" s="81"/>
      <c r="E756" s="81"/>
      <c r="F756" s="81"/>
      <c r="G756" s="81"/>
      <c r="H756" s="90"/>
      <c r="I756" s="81"/>
      <c r="J756" s="81"/>
      <c r="K756" s="81"/>
      <c r="L756" s="81"/>
      <c r="M756" s="90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  <c r="AA756" s="81"/>
      <c r="AB756" s="81"/>
      <c r="AC756" s="81"/>
      <c r="AD756" s="91"/>
      <c r="AE756" s="91"/>
      <c r="AF756" s="81"/>
      <c r="AG756" s="81"/>
      <c r="AH756" s="92"/>
      <c r="AI756" s="90"/>
      <c r="AJ756" s="81"/>
      <c r="AK756" s="81"/>
      <c r="AL756" s="81"/>
      <c r="AM756" s="81"/>
      <c r="AN756" s="81"/>
      <c r="AO756" s="81"/>
      <c r="AP756" s="81"/>
      <c r="AQ756" s="81"/>
      <c r="AR756" s="81"/>
      <c r="AS756" s="81"/>
      <c r="AT756" s="81"/>
      <c r="AU756" s="81"/>
      <c r="AV756" s="81"/>
    </row>
    <row r="757" spans="1:48" ht="12" customHeight="1" x14ac:dyDescent="0.25">
      <c r="A757" s="81"/>
      <c r="B757" s="81"/>
      <c r="C757" s="81"/>
      <c r="D757" s="81"/>
      <c r="E757" s="81"/>
      <c r="F757" s="81"/>
      <c r="G757" s="81"/>
      <c r="H757" s="90"/>
      <c r="I757" s="81"/>
      <c r="J757" s="81"/>
      <c r="K757" s="81"/>
      <c r="L757" s="81"/>
      <c r="M757" s="90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  <c r="AA757" s="81"/>
      <c r="AB757" s="81"/>
      <c r="AC757" s="81"/>
      <c r="AD757" s="91"/>
      <c r="AE757" s="91"/>
      <c r="AF757" s="81"/>
      <c r="AG757" s="81"/>
      <c r="AH757" s="92"/>
      <c r="AI757" s="90"/>
      <c r="AJ757" s="81"/>
      <c r="AK757" s="81"/>
      <c r="AL757" s="81"/>
      <c r="AM757" s="81"/>
      <c r="AN757" s="81"/>
      <c r="AO757" s="81"/>
      <c r="AP757" s="81"/>
      <c r="AQ757" s="81"/>
      <c r="AR757" s="81"/>
      <c r="AS757" s="81"/>
      <c r="AT757" s="81"/>
      <c r="AU757" s="81"/>
      <c r="AV757" s="81"/>
    </row>
    <row r="758" spans="1:48" ht="12" customHeight="1" x14ac:dyDescent="0.25">
      <c r="A758" s="81"/>
      <c r="B758" s="81"/>
      <c r="C758" s="81"/>
      <c r="D758" s="81"/>
      <c r="E758" s="81"/>
      <c r="F758" s="81"/>
      <c r="G758" s="81"/>
      <c r="H758" s="90"/>
      <c r="I758" s="81"/>
      <c r="J758" s="81"/>
      <c r="K758" s="81"/>
      <c r="L758" s="81"/>
      <c r="M758" s="90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  <c r="AA758" s="81"/>
      <c r="AB758" s="81"/>
      <c r="AC758" s="81"/>
      <c r="AD758" s="91"/>
      <c r="AE758" s="91"/>
      <c r="AF758" s="81"/>
      <c r="AG758" s="81"/>
      <c r="AH758" s="92"/>
      <c r="AI758" s="90"/>
      <c r="AJ758" s="81"/>
      <c r="AK758" s="81"/>
      <c r="AL758" s="81"/>
      <c r="AM758" s="81"/>
      <c r="AN758" s="81"/>
      <c r="AO758" s="81"/>
      <c r="AP758" s="81"/>
      <c r="AQ758" s="81"/>
      <c r="AR758" s="81"/>
      <c r="AS758" s="81"/>
      <c r="AT758" s="81"/>
      <c r="AU758" s="81"/>
      <c r="AV758" s="81"/>
    </row>
    <row r="759" spans="1:48" ht="12" customHeight="1" x14ac:dyDescent="0.25">
      <c r="A759" s="81"/>
      <c r="B759" s="81"/>
      <c r="C759" s="81"/>
      <c r="D759" s="81"/>
      <c r="E759" s="81"/>
      <c r="F759" s="81"/>
      <c r="G759" s="81"/>
      <c r="H759" s="90"/>
      <c r="I759" s="81"/>
      <c r="J759" s="81"/>
      <c r="K759" s="81"/>
      <c r="L759" s="81"/>
      <c r="M759" s="90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  <c r="AA759" s="81"/>
      <c r="AB759" s="81"/>
      <c r="AC759" s="81"/>
      <c r="AD759" s="91"/>
      <c r="AE759" s="91"/>
      <c r="AF759" s="81"/>
      <c r="AG759" s="81"/>
      <c r="AH759" s="92"/>
      <c r="AI759" s="90"/>
      <c r="AJ759" s="81"/>
      <c r="AK759" s="81"/>
      <c r="AL759" s="81"/>
      <c r="AM759" s="81"/>
      <c r="AN759" s="81"/>
      <c r="AO759" s="81"/>
      <c r="AP759" s="81"/>
      <c r="AQ759" s="81"/>
      <c r="AR759" s="81"/>
      <c r="AS759" s="81"/>
      <c r="AT759" s="81"/>
      <c r="AU759" s="81"/>
      <c r="AV759" s="81"/>
    </row>
    <row r="760" spans="1:48" ht="12" customHeight="1" x14ac:dyDescent="0.25">
      <c r="A760" s="81"/>
      <c r="B760" s="81"/>
      <c r="C760" s="81"/>
      <c r="D760" s="81"/>
      <c r="E760" s="81"/>
      <c r="F760" s="81"/>
      <c r="G760" s="81"/>
      <c r="H760" s="90"/>
      <c r="I760" s="81"/>
      <c r="J760" s="81"/>
      <c r="K760" s="81"/>
      <c r="L760" s="81"/>
      <c r="M760" s="90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  <c r="AA760" s="81"/>
      <c r="AB760" s="81"/>
      <c r="AC760" s="81"/>
      <c r="AD760" s="91"/>
      <c r="AE760" s="91"/>
      <c r="AF760" s="81"/>
      <c r="AG760" s="81"/>
      <c r="AH760" s="92"/>
      <c r="AI760" s="90"/>
      <c r="AJ760" s="81"/>
      <c r="AK760" s="81"/>
      <c r="AL760" s="81"/>
      <c r="AM760" s="81"/>
      <c r="AN760" s="81"/>
      <c r="AO760" s="81"/>
      <c r="AP760" s="81"/>
      <c r="AQ760" s="81"/>
      <c r="AR760" s="81"/>
      <c r="AS760" s="81"/>
      <c r="AT760" s="81"/>
      <c r="AU760" s="81"/>
      <c r="AV760" s="81"/>
    </row>
    <row r="761" spans="1:48" ht="12" customHeight="1" x14ac:dyDescent="0.25">
      <c r="A761" s="81"/>
      <c r="B761" s="81"/>
      <c r="C761" s="81"/>
      <c r="D761" s="81"/>
      <c r="E761" s="81"/>
      <c r="F761" s="81"/>
      <c r="G761" s="81"/>
      <c r="H761" s="90"/>
      <c r="I761" s="81"/>
      <c r="J761" s="81"/>
      <c r="K761" s="81"/>
      <c r="L761" s="81"/>
      <c r="M761" s="90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  <c r="AA761" s="81"/>
      <c r="AB761" s="81"/>
      <c r="AC761" s="81"/>
      <c r="AD761" s="91"/>
      <c r="AE761" s="91"/>
      <c r="AF761" s="81"/>
      <c r="AG761" s="81"/>
      <c r="AH761" s="92"/>
      <c r="AI761" s="90"/>
      <c r="AJ761" s="81"/>
      <c r="AK761" s="81"/>
      <c r="AL761" s="81"/>
      <c r="AM761" s="81"/>
      <c r="AN761" s="81"/>
      <c r="AO761" s="81"/>
      <c r="AP761" s="81"/>
      <c r="AQ761" s="81"/>
      <c r="AR761" s="81"/>
      <c r="AS761" s="81"/>
      <c r="AT761" s="81"/>
      <c r="AU761" s="81"/>
      <c r="AV761" s="81"/>
    </row>
    <row r="762" spans="1:48" ht="12" customHeight="1" x14ac:dyDescent="0.25">
      <c r="A762" s="81"/>
      <c r="B762" s="81"/>
      <c r="C762" s="81"/>
      <c r="D762" s="81"/>
      <c r="E762" s="81"/>
      <c r="F762" s="81"/>
      <c r="G762" s="81"/>
      <c r="H762" s="90"/>
      <c r="I762" s="81"/>
      <c r="J762" s="81"/>
      <c r="K762" s="81"/>
      <c r="L762" s="81"/>
      <c r="M762" s="90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  <c r="AA762" s="81"/>
      <c r="AB762" s="81"/>
      <c r="AC762" s="81"/>
      <c r="AD762" s="91"/>
      <c r="AE762" s="91"/>
      <c r="AF762" s="81"/>
      <c r="AG762" s="81"/>
      <c r="AH762" s="92"/>
      <c r="AI762" s="90"/>
      <c r="AJ762" s="81"/>
      <c r="AK762" s="81"/>
      <c r="AL762" s="81"/>
      <c r="AM762" s="81"/>
      <c r="AN762" s="81"/>
      <c r="AO762" s="81"/>
      <c r="AP762" s="81"/>
      <c r="AQ762" s="81"/>
      <c r="AR762" s="81"/>
      <c r="AS762" s="81"/>
      <c r="AT762" s="81"/>
      <c r="AU762" s="81"/>
      <c r="AV762" s="81"/>
    </row>
    <row r="763" spans="1:48" ht="12" customHeight="1" x14ac:dyDescent="0.25">
      <c r="A763" s="81"/>
      <c r="B763" s="81"/>
      <c r="C763" s="81"/>
      <c r="D763" s="81"/>
      <c r="E763" s="81"/>
      <c r="F763" s="81"/>
      <c r="G763" s="81"/>
      <c r="H763" s="90"/>
      <c r="I763" s="81"/>
      <c r="J763" s="81"/>
      <c r="K763" s="81"/>
      <c r="L763" s="81"/>
      <c r="M763" s="90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  <c r="AA763" s="81"/>
      <c r="AB763" s="81"/>
      <c r="AC763" s="81"/>
      <c r="AD763" s="91"/>
      <c r="AE763" s="91"/>
      <c r="AF763" s="81"/>
      <c r="AG763" s="81"/>
      <c r="AH763" s="92"/>
      <c r="AI763" s="90"/>
      <c r="AJ763" s="81"/>
      <c r="AK763" s="81"/>
      <c r="AL763" s="81"/>
      <c r="AM763" s="81"/>
      <c r="AN763" s="81"/>
      <c r="AO763" s="81"/>
      <c r="AP763" s="81"/>
      <c r="AQ763" s="81"/>
      <c r="AR763" s="81"/>
      <c r="AS763" s="81"/>
      <c r="AT763" s="81"/>
      <c r="AU763" s="81"/>
      <c r="AV763" s="81"/>
    </row>
    <row r="764" spans="1:48" ht="12" customHeight="1" x14ac:dyDescent="0.25">
      <c r="A764" s="81"/>
      <c r="B764" s="81"/>
      <c r="C764" s="81"/>
      <c r="D764" s="81"/>
      <c r="E764" s="81"/>
      <c r="F764" s="81"/>
      <c r="G764" s="81"/>
      <c r="H764" s="90"/>
      <c r="I764" s="81"/>
      <c r="J764" s="81"/>
      <c r="K764" s="81"/>
      <c r="L764" s="81"/>
      <c r="M764" s="90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  <c r="AA764" s="81"/>
      <c r="AB764" s="81"/>
      <c r="AC764" s="81"/>
      <c r="AD764" s="91"/>
      <c r="AE764" s="91"/>
      <c r="AF764" s="81"/>
      <c r="AG764" s="81"/>
      <c r="AH764" s="92"/>
      <c r="AI764" s="90"/>
      <c r="AJ764" s="81"/>
      <c r="AK764" s="81"/>
      <c r="AL764" s="81"/>
      <c r="AM764" s="81"/>
      <c r="AN764" s="81"/>
      <c r="AO764" s="81"/>
      <c r="AP764" s="81"/>
      <c r="AQ764" s="81"/>
      <c r="AR764" s="81"/>
      <c r="AS764" s="81"/>
      <c r="AT764" s="81"/>
      <c r="AU764" s="81"/>
      <c r="AV764" s="81"/>
    </row>
    <row r="765" spans="1:48" ht="12" customHeight="1" x14ac:dyDescent="0.25">
      <c r="A765" s="81"/>
      <c r="B765" s="81"/>
      <c r="C765" s="81"/>
      <c r="D765" s="81"/>
      <c r="E765" s="81"/>
      <c r="F765" s="81"/>
      <c r="G765" s="81"/>
      <c r="H765" s="90"/>
      <c r="I765" s="81"/>
      <c r="J765" s="81"/>
      <c r="K765" s="81"/>
      <c r="L765" s="81"/>
      <c r="M765" s="90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  <c r="AA765" s="81"/>
      <c r="AB765" s="81"/>
      <c r="AC765" s="81"/>
      <c r="AD765" s="91"/>
      <c r="AE765" s="91"/>
      <c r="AF765" s="81"/>
      <c r="AG765" s="81"/>
      <c r="AH765" s="92"/>
      <c r="AI765" s="90"/>
      <c r="AJ765" s="81"/>
      <c r="AK765" s="81"/>
      <c r="AL765" s="81"/>
      <c r="AM765" s="81"/>
      <c r="AN765" s="81"/>
      <c r="AO765" s="81"/>
      <c r="AP765" s="81"/>
      <c r="AQ765" s="81"/>
      <c r="AR765" s="81"/>
      <c r="AS765" s="81"/>
      <c r="AT765" s="81"/>
      <c r="AU765" s="81"/>
      <c r="AV765" s="81"/>
    </row>
    <row r="766" spans="1:48" ht="12" customHeight="1" x14ac:dyDescent="0.25">
      <c r="A766" s="81"/>
      <c r="B766" s="81"/>
      <c r="C766" s="81"/>
      <c r="D766" s="81"/>
      <c r="E766" s="81"/>
      <c r="F766" s="81"/>
      <c r="G766" s="81"/>
      <c r="H766" s="90"/>
      <c r="I766" s="81"/>
      <c r="J766" s="81"/>
      <c r="K766" s="81"/>
      <c r="L766" s="81"/>
      <c r="M766" s="90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  <c r="AA766" s="81"/>
      <c r="AB766" s="81"/>
      <c r="AC766" s="81"/>
      <c r="AD766" s="91"/>
      <c r="AE766" s="91"/>
      <c r="AF766" s="81"/>
      <c r="AG766" s="81"/>
      <c r="AH766" s="92"/>
      <c r="AI766" s="90"/>
      <c r="AJ766" s="81"/>
      <c r="AK766" s="81"/>
      <c r="AL766" s="81"/>
      <c r="AM766" s="81"/>
      <c r="AN766" s="81"/>
      <c r="AO766" s="81"/>
      <c r="AP766" s="81"/>
      <c r="AQ766" s="81"/>
      <c r="AR766" s="81"/>
      <c r="AS766" s="81"/>
      <c r="AT766" s="81"/>
      <c r="AU766" s="81"/>
      <c r="AV766" s="81"/>
    </row>
    <row r="767" spans="1:48" ht="12" customHeight="1" x14ac:dyDescent="0.25">
      <c r="A767" s="81"/>
      <c r="B767" s="81"/>
      <c r="C767" s="81"/>
      <c r="D767" s="81"/>
      <c r="E767" s="81"/>
      <c r="F767" s="81"/>
      <c r="G767" s="81"/>
      <c r="H767" s="90"/>
      <c r="I767" s="81"/>
      <c r="J767" s="81"/>
      <c r="K767" s="81"/>
      <c r="L767" s="81"/>
      <c r="M767" s="90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  <c r="AA767" s="81"/>
      <c r="AB767" s="81"/>
      <c r="AC767" s="81"/>
      <c r="AD767" s="91"/>
      <c r="AE767" s="91"/>
      <c r="AF767" s="81"/>
      <c r="AG767" s="81"/>
      <c r="AH767" s="92"/>
      <c r="AI767" s="90"/>
      <c r="AJ767" s="81"/>
      <c r="AK767" s="81"/>
      <c r="AL767" s="81"/>
      <c r="AM767" s="81"/>
      <c r="AN767" s="81"/>
      <c r="AO767" s="81"/>
      <c r="AP767" s="81"/>
      <c r="AQ767" s="81"/>
      <c r="AR767" s="81"/>
      <c r="AS767" s="81"/>
      <c r="AT767" s="81"/>
      <c r="AU767" s="81"/>
      <c r="AV767" s="81"/>
    </row>
    <row r="768" spans="1:48" ht="12" customHeight="1" x14ac:dyDescent="0.25">
      <c r="A768" s="81"/>
      <c r="B768" s="81"/>
      <c r="C768" s="81"/>
      <c r="D768" s="81"/>
      <c r="E768" s="81"/>
      <c r="F768" s="81"/>
      <c r="G768" s="81"/>
      <c r="H768" s="90"/>
      <c r="I768" s="81"/>
      <c r="J768" s="81"/>
      <c r="K768" s="81"/>
      <c r="L768" s="81"/>
      <c r="M768" s="90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  <c r="AA768" s="81"/>
      <c r="AB768" s="81"/>
      <c r="AC768" s="81"/>
      <c r="AD768" s="91"/>
      <c r="AE768" s="91"/>
      <c r="AF768" s="81"/>
      <c r="AG768" s="81"/>
      <c r="AH768" s="92"/>
      <c r="AI768" s="90"/>
      <c r="AJ768" s="81"/>
      <c r="AK768" s="81"/>
      <c r="AL768" s="81"/>
      <c r="AM768" s="81"/>
      <c r="AN768" s="81"/>
      <c r="AO768" s="81"/>
      <c r="AP768" s="81"/>
      <c r="AQ768" s="81"/>
      <c r="AR768" s="81"/>
      <c r="AS768" s="81"/>
      <c r="AT768" s="81"/>
      <c r="AU768" s="81"/>
      <c r="AV768" s="81"/>
    </row>
    <row r="769" spans="1:48" ht="12" customHeight="1" x14ac:dyDescent="0.25">
      <c r="A769" s="81"/>
      <c r="B769" s="81"/>
      <c r="C769" s="81"/>
      <c r="D769" s="81"/>
      <c r="E769" s="81"/>
      <c r="F769" s="81"/>
      <c r="G769" s="81"/>
      <c r="H769" s="90"/>
      <c r="I769" s="81"/>
      <c r="J769" s="81"/>
      <c r="K769" s="81"/>
      <c r="L769" s="81"/>
      <c r="M769" s="90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  <c r="AA769" s="81"/>
      <c r="AB769" s="81"/>
      <c r="AC769" s="81"/>
      <c r="AD769" s="91"/>
      <c r="AE769" s="91"/>
      <c r="AF769" s="81"/>
      <c r="AG769" s="81"/>
      <c r="AH769" s="92"/>
      <c r="AI769" s="90"/>
      <c r="AJ769" s="81"/>
      <c r="AK769" s="81"/>
      <c r="AL769" s="81"/>
      <c r="AM769" s="81"/>
      <c r="AN769" s="81"/>
      <c r="AO769" s="81"/>
      <c r="AP769" s="81"/>
      <c r="AQ769" s="81"/>
      <c r="AR769" s="81"/>
      <c r="AS769" s="81"/>
      <c r="AT769" s="81"/>
      <c r="AU769" s="81"/>
      <c r="AV769" s="81"/>
    </row>
    <row r="770" spans="1:48" ht="12" customHeight="1" x14ac:dyDescent="0.25">
      <c r="A770" s="81"/>
      <c r="B770" s="81"/>
      <c r="C770" s="81"/>
      <c r="D770" s="81"/>
      <c r="E770" s="81"/>
      <c r="F770" s="81"/>
      <c r="G770" s="81"/>
      <c r="H770" s="90"/>
      <c r="I770" s="81"/>
      <c r="J770" s="81"/>
      <c r="K770" s="81"/>
      <c r="L770" s="81"/>
      <c r="M770" s="90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  <c r="AA770" s="81"/>
      <c r="AB770" s="81"/>
      <c r="AC770" s="81"/>
      <c r="AD770" s="91"/>
      <c r="AE770" s="91"/>
      <c r="AF770" s="81"/>
      <c r="AG770" s="81"/>
      <c r="AH770" s="92"/>
      <c r="AI770" s="90"/>
      <c r="AJ770" s="81"/>
      <c r="AK770" s="81"/>
      <c r="AL770" s="81"/>
      <c r="AM770" s="81"/>
      <c r="AN770" s="81"/>
      <c r="AO770" s="81"/>
      <c r="AP770" s="81"/>
      <c r="AQ770" s="81"/>
      <c r="AR770" s="81"/>
      <c r="AS770" s="81"/>
      <c r="AT770" s="81"/>
      <c r="AU770" s="81"/>
      <c r="AV770" s="81"/>
    </row>
    <row r="771" spans="1:48" ht="12" customHeight="1" x14ac:dyDescent="0.25">
      <c r="A771" s="81"/>
      <c r="B771" s="81"/>
      <c r="C771" s="81"/>
      <c r="D771" s="81"/>
      <c r="E771" s="81"/>
      <c r="F771" s="81"/>
      <c r="G771" s="81"/>
      <c r="H771" s="90"/>
      <c r="I771" s="81"/>
      <c r="J771" s="81"/>
      <c r="K771" s="81"/>
      <c r="L771" s="81"/>
      <c r="M771" s="90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  <c r="AA771" s="81"/>
      <c r="AB771" s="81"/>
      <c r="AC771" s="81"/>
      <c r="AD771" s="91"/>
      <c r="AE771" s="91"/>
      <c r="AF771" s="81"/>
      <c r="AG771" s="81"/>
      <c r="AH771" s="92"/>
      <c r="AI771" s="90"/>
      <c r="AJ771" s="81"/>
      <c r="AK771" s="81"/>
      <c r="AL771" s="81"/>
      <c r="AM771" s="81"/>
      <c r="AN771" s="81"/>
      <c r="AO771" s="81"/>
      <c r="AP771" s="81"/>
      <c r="AQ771" s="81"/>
      <c r="AR771" s="81"/>
      <c r="AS771" s="81"/>
      <c r="AT771" s="81"/>
      <c r="AU771" s="81"/>
      <c r="AV771" s="81"/>
    </row>
    <row r="772" spans="1:48" ht="12" customHeight="1" x14ac:dyDescent="0.25">
      <c r="A772" s="81"/>
      <c r="B772" s="81"/>
      <c r="C772" s="81"/>
      <c r="D772" s="81"/>
      <c r="E772" s="81"/>
      <c r="F772" s="81"/>
      <c r="G772" s="81"/>
      <c r="H772" s="90"/>
      <c r="I772" s="81"/>
      <c r="J772" s="81"/>
      <c r="K772" s="81"/>
      <c r="L772" s="81"/>
      <c r="M772" s="90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  <c r="AA772" s="81"/>
      <c r="AB772" s="81"/>
      <c r="AC772" s="81"/>
      <c r="AD772" s="91"/>
      <c r="AE772" s="91"/>
      <c r="AF772" s="81"/>
      <c r="AG772" s="81"/>
      <c r="AH772" s="92"/>
      <c r="AI772" s="90"/>
      <c r="AJ772" s="81"/>
      <c r="AK772" s="81"/>
      <c r="AL772" s="81"/>
      <c r="AM772" s="81"/>
      <c r="AN772" s="81"/>
      <c r="AO772" s="81"/>
      <c r="AP772" s="81"/>
      <c r="AQ772" s="81"/>
      <c r="AR772" s="81"/>
      <c r="AS772" s="81"/>
      <c r="AT772" s="81"/>
      <c r="AU772" s="81"/>
      <c r="AV772" s="81"/>
    </row>
    <row r="773" spans="1:48" ht="12" customHeight="1" x14ac:dyDescent="0.25">
      <c r="A773" s="81"/>
      <c r="B773" s="81"/>
      <c r="C773" s="81"/>
      <c r="D773" s="81"/>
      <c r="E773" s="81"/>
      <c r="F773" s="81"/>
      <c r="G773" s="81"/>
      <c r="H773" s="90"/>
      <c r="I773" s="81"/>
      <c r="J773" s="81"/>
      <c r="K773" s="81"/>
      <c r="L773" s="81"/>
      <c r="M773" s="90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  <c r="AA773" s="81"/>
      <c r="AB773" s="81"/>
      <c r="AC773" s="81"/>
      <c r="AD773" s="91"/>
      <c r="AE773" s="91"/>
      <c r="AF773" s="81"/>
      <c r="AG773" s="81"/>
      <c r="AH773" s="92"/>
      <c r="AI773" s="90"/>
      <c r="AJ773" s="81"/>
      <c r="AK773" s="81"/>
      <c r="AL773" s="81"/>
      <c r="AM773" s="81"/>
      <c r="AN773" s="81"/>
      <c r="AO773" s="81"/>
      <c r="AP773" s="81"/>
      <c r="AQ773" s="81"/>
      <c r="AR773" s="81"/>
      <c r="AS773" s="81"/>
      <c r="AT773" s="81"/>
      <c r="AU773" s="81"/>
      <c r="AV773" s="81"/>
    </row>
    <row r="774" spans="1:48" ht="12" customHeight="1" x14ac:dyDescent="0.25">
      <c r="A774" s="81"/>
      <c r="B774" s="81"/>
      <c r="C774" s="81"/>
      <c r="D774" s="81"/>
      <c r="E774" s="81"/>
      <c r="F774" s="81"/>
      <c r="G774" s="81"/>
      <c r="H774" s="90"/>
      <c r="I774" s="81"/>
      <c r="J774" s="81"/>
      <c r="K774" s="81"/>
      <c r="L774" s="81"/>
      <c r="M774" s="90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  <c r="AA774" s="81"/>
      <c r="AB774" s="81"/>
      <c r="AC774" s="81"/>
      <c r="AD774" s="91"/>
      <c r="AE774" s="91"/>
      <c r="AF774" s="81"/>
      <c r="AG774" s="81"/>
      <c r="AH774" s="92"/>
      <c r="AI774" s="90"/>
      <c r="AJ774" s="81"/>
      <c r="AK774" s="81"/>
      <c r="AL774" s="81"/>
      <c r="AM774" s="81"/>
      <c r="AN774" s="81"/>
      <c r="AO774" s="81"/>
      <c r="AP774" s="81"/>
      <c r="AQ774" s="81"/>
      <c r="AR774" s="81"/>
      <c r="AS774" s="81"/>
      <c r="AT774" s="81"/>
      <c r="AU774" s="81"/>
      <c r="AV774" s="81"/>
    </row>
    <row r="775" spans="1:48" ht="12" customHeight="1" x14ac:dyDescent="0.25">
      <c r="A775" s="81"/>
      <c r="B775" s="81"/>
      <c r="C775" s="81"/>
      <c r="D775" s="81"/>
      <c r="E775" s="81"/>
      <c r="F775" s="81"/>
      <c r="G775" s="81"/>
      <c r="H775" s="90"/>
      <c r="I775" s="81"/>
      <c r="J775" s="81"/>
      <c r="K775" s="81"/>
      <c r="L775" s="81"/>
      <c r="M775" s="90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  <c r="AA775" s="81"/>
      <c r="AB775" s="81"/>
      <c r="AC775" s="81"/>
      <c r="AD775" s="91"/>
      <c r="AE775" s="91"/>
      <c r="AF775" s="81"/>
      <c r="AG775" s="81"/>
      <c r="AH775" s="92"/>
      <c r="AI775" s="90"/>
      <c r="AJ775" s="81"/>
      <c r="AK775" s="81"/>
      <c r="AL775" s="81"/>
      <c r="AM775" s="81"/>
      <c r="AN775" s="81"/>
      <c r="AO775" s="81"/>
      <c r="AP775" s="81"/>
      <c r="AQ775" s="81"/>
      <c r="AR775" s="81"/>
      <c r="AS775" s="81"/>
      <c r="AT775" s="81"/>
      <c r="AU775" s="81"/>
      <c r="AV775" s="81"/>
    </row>
    <row r="776" spans="1:48" ht="12" customHeight="1" x14ac:dyDescent="0.25">
      <c r="A776" s="81"/>
      <c r="B776" s="81"/>
      <c r="C776" s="81"/>
      <c r="D776" s="81"/>
      <c r="E776" s="81"/>
      <c r="F776" s="81"/>
      <c r="G776" s="81"/>
      <c r="H776" s="90"/>
      <c r="I776" s="81"/>
      <c r="J776" s="81"/>
      <c r="K776" s="81"/>
      <c r="L776" s="81"/>
      <c r="M776" s="90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  <c r="AA776" s="81"/>
      <c r="AB776" s="81"/>
      <c r="AC776" s="81"/>
      <c r="AD776" s="91"/>
      <c r="AE776" s="91"/>
      <c r="AF776" s="81"/>
      <c r="AG776" s="81"/>
      <c r="AH776" s="92"/>
      <c r="AI776" s="90"/>
      <c r="AJ776" s="81"/>
      <c r="AK776" s="81"/>
      <c r="AL776" s="81"/>
      <c r="AM776" s="81"/>
      <c r="AN776" s="81"/>
      <c r="AO776" s="81"/>
      <c r="AP776" s="81"/>
      <c r="AQ776" s="81"/>
      <c r="AR776" s="81"/>
      <c r="AS776" s="81"/>
      <c r="AT776" s="81"/>
      <c r="AU776" s="81"/>
      <c r="AV776" s="81"/>
    </row>
    <row r="777" spans="1:48" ht="12" customHeight="1" x14ac:dyDescent="0.25">
      <c r="A777" s="81"/>
      <c r="B777" s="81"/>
      <c r="C777" s="81"/>
      <c r="D777" s="81"/>
      <c r="E777" s="81"/>
      <c r="F777" s="81"/>
      <c r="G777" s="81"/>
      <c r="H777" s="90"/>
      <c r="I777" s="81"/>
      <c r="J777" s="81"/>
      <c r="K777" s="81"/>
      <c r="L777" s="81"/>
      <c r="M777" s="90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  <c r="AA777" s="81"/>
      <c r="AB777" s="81"/>
      <c r="AC777" s="81"/>
      <c r="AD777" s="91"/>
      <c r="AE777" s="91"/>
      <c r="AF777" s="81"/>
      <c r="AG777" s="81"/>
      <c r="AH777" s="92"/>
      <c r="AI777" s="90"/>
      <c r="AJ777" s="81"/>
      <c r="AK777" s="81"/>
      <c r="AL777" s="81"/>
      <c r="AM777" s="81"/>
      <c r="AN777" s="81"/>
      <c r="AO777" s="81"/>
      <c r="AP777" s="81"/>
      <c r="AQ777" s="81"/>
      <c r="AR777" s="81"/>
      <c r="AS777" s="81"/>
      <c r="AT777" s="81"/>
      <c r="AU777" s="81"/>
      <c r="AV777" s="81"/>
    </row>
    <row r="778" spans="1:48" ht="12" customHeight="1" x14ac:dyDescent="0.25">
      <c r="A778" s="81"/>
      <c r="B778" s="81"/>
      <c r="C778" s="81"/>
      <c r="D778" s="81"/>
      <c r="E778" s="81"/>
      <c r="F778" s="81"/>
      <c r="G778" s="81"/>
      <c r="H778" s="90"/>
      <c r="I778" s="81"/>
      <c r="J778" s="81"/>
      <c r="K778" s="81"/>
      <c r="L778" s="81"/>
      <c r="M778" s="90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  <c r="AA778" s="81"/>
      <c r="AB778" s="81"/>
      <c r="AC778" s="81"/>
      <c r="AD778" s="91"/>
      <c r="AE778" s="91"/>
      <c r="AF778" s="81"/>
      <c r="AG778" s="81"/>
      <c r="AH778" s="92"/>
      <c r="AI778" s="90"/>
      <c r="AJ778" s="81"/>
      <c r="AK778" s="81"/>
      <c r="AL778" s="81"/>
      <c r="AM778" s="81"/>
      <c r="AN778" s="81"/>
      <c r="AO778" s="81"/>
      <c r="AP778" s="81"/>
      <c r="AQ778" s="81"/>
      <c r="AR778" s="81"/>
      <c r="AS778" s="81"/>
      <c r="AT778" s="81"/>
      <c r="AU778" s="81"/>
      <c r="AV778" s="81"/>
    </row>
    <row r="779" spans="1:48" ht="12" customHeight="1" x14ac:dyDescent="0.25">
      <c r="A779" s="81"/>
      <c r="B779" s="81"/>
      <c r="C779" s="81"/>
      <c r="D779" s="81"/>
      <c r="E779" s="81"/>
      <c r="F779" s="81"/>
      <c r="G779" s="81"/>
      <c r="H779" s="90"/>
      <c r="I779" s="81"/>
      <c r="J779" s="81"/>
      <c r="K779" s="81"/>
      <c r="L779" s="81"/>
      <c r="M779" s="90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  <c r="AA779" s="81"/>
      <c r="AB779" s="81"/>
      <c r="AC779" s="81"/>
      <c r="AD779" s="91"/>
      <c r="AE779" s="91"/>
      <c r="AF779" s="81"/>
      <c r="AG779" s="81"/>
      <c r="AH779" s="92"/>
      <c r="AI779" s="90"/>
      <c r="AJ779" s="81"/>
      <c r="AK779" s="81"/>
      <c r="AL779" s="81"/>
      <c r="AM779" s="81"/>
      <c r="AN779" s="81"/>
      <c r="AO779" s="81"/>
      <c r="AP779" s="81"/>
      <c r="AQ779" s="81"/>
      <c r="AR779" s="81"/>
      <c r="AS779" s="81"/>
      <c r="AT779" s="81"/>
      <c r="AU779" s="81"/>
      <c r="AV779" s="81"/>
    </row>
    <row r="780" spans="1:48" ht="12" customHeight="1" x14ac:dyDescent="0.25">
      <c r="A780" s="81"/>
      <c r="B780" s="81"/>
      <c r="C780" s="81"/>
      <c r="D780" s="81"/>
      <c r="E780" s="81"/>
      <c r="F780" s="81"/>
      <c r="G780" s="81"/>
      <c r="H780" s="90"/>
      <c r="I780" s="81"/>
      <c r="J780" s="81"/>
      <c r="K780" s="81"/>
      <c r="L780" s="81"/>
      <c r="M780" s="90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  <c r="AA780" s="81"/>
      <c r="AB780" s="81"/>
      <c r="AC780" s="81"/>
      <c r="AD780" s="91"/>
      <c r="AE780" s="91"/>
      <c r="AF780" s="81"/>
      <c r="AG780" s="81"/>
      <c r="AH780" s="92"/>
      <c r="AI780" s="90"/>
      <c r="AJ780" s="81"/>
      <c r="AK780" s="81"/>
      <c r="AL780" s="81"/>
      <c r="AM780" s="81"/>
      <c r="AN780" s="81"/>
      <c r="AO780" s="81"/>
      <c r="AP780" s="81"/>
      <c r="AQ780" s="81"/>
      <c r="AR780" s="81"/>
      <c r="AS780" s="81"/>
      <c r="AT780" s="81"/>
      <c r="AU780" s="81"/>
      <c r="AV780" s="81"/>
    </row>
    <row r="781" spans="1:48" ht="12" customHeight="1" x14ac:dyDescent="0.25">
      <c r="A781" s="81"/>
      <c r="B781" s="81"/>
      <c r="C781" s="81"/>
      <c r="D781" s="81"/>
      <c r="E781" s="81"/>
      <c r="F781" s="81"/>
      <c r="G781" s="81"/>
      <c r="H781" s="90"/>
      <c r="I781" s="81"/>
      <c r="J781" s="81"/>
      <c r="K781" s="81"/>
      <c r="L781" s="81"/>
      <c r="M781" s="90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  <c r="AA781" s="81"/>
      <c r="AB781" s="81"/>
      <c r="AC781" s="81"/>
      <c r="AD781" s="91"/>
      <c r="AE781" s="91"/>
      <c r="AF781" s="81"/>
      <c r="AG781" s="81"/>
      <c r="AH781" s="92"/>
      <c r="AI781" s="90"/>
      <c r="AJ781" s="81"/>
      <c r="AK781" s="81"/>
      <c r="AL781" s="81"/>
      <c r="AM781" s="81"/>
      <c r="AN781" s="81"/>
      <c r="AO781" s="81"/>
      <c r="AP781" s="81"/>
      <c r="AQ781" s="81"/>
      <c r="AR781" s="81"/>
      <c r="AS781" s="81"/>
      <c r="AT781" s="81"/>
      <c r="AU781" s="81"/>
      <c r="AV781" s="81"/>
    </row>
    <row r="782" spans="1:48" ht="12" customHeight="1" x14ac:dyDescent="0.25">
      <c r="A782" s="81"/>
      <c r="B782" s="81"/>
      <c r="C782" s="81"/>
      <c r="D782" s="81"/>
      <c r="E782" s="81"/>
      <c r="F782" s="81"/>
      <c r="G782" s="81"/>
      <c r="H782" s="90"/>
      <c r="I782" s="81"/>
      <c r="J782" s="81"/>
      <c r="K782" s="81"/>
      <c r="L782" s="81"/>
      <c r="M782" s="90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  <c r="AA782" s="81"/>
      <c r="AB782" s="81"/>
      <c r="AC782" s="81"/>
      <c r="AD782" s="91"/>
      <c r="AE782" s="91"/>
      <c r="AF782" s="81"/>
      <c r="AG782" s="81"/>
      <c r="AH782" s="92"/>
      <c r="AI782" s="90"/>
      <c r="AJ782" s="81"/>
      <c r="AK782" s="81"/>
      <c r="AL782" s="81"/>
      <c r="AM782" s="81"/>
      <c r="AN782" s="81"/>
      <c r="AO782" s="81"/>
      <c r="AP782" s="81"/>
      <c r="AQ782" s="81"/>
      <c r="AR782" s="81"/>
      <c r="AS782" s="81"/>
      <c r="AT782" s="81"/>
      <c r="AU782" s="81"/>
      <c r="AV782" s="81"/>
    </row>
    <row r="783" spans="1:48" ht="12" customHeight="1" x14ac:dyDescent="0.25">
      <c r="A783" s="81"/>
      <c r="B783" s="81"/>
      <c r="C783" s="81"/>
      <c r="D783" s="81"/>
      <c r="E783" s="81"/>
      <c r="F783" s="81"/>
      <c r="G783" s="81"/>
      <c r="H783" s="90"/>
      <c r="I783" s="81"/>
      <c r="J783" s="81"/>
      <c r="K783" s="81"/>
      <c r="L783" s="81"/>
      <c r="M783" s="90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  <c r="AA783" s="81"/>
      <c r="AB783" s="81"/>
      <c r="AC783" s="81"/>
      <c r="AD783" s="91"/>
      <c r="AE783" s="91"/>
      <c r="AF783" s="81"/>
      <c r="AG783" s="81"/>
      <c r="AH783" s="92"/>
      <c r="AI783" s="90"/>
      <c r="AJ783" s="81"/>
      <c r="AK783" s="81"/>
      <c r="AL783" s="81"/>
      <c r="AM783" s="81"/>
      <c r="AN783" s="81"/>
      <c r="AO783" s="81"/>
      <c r="AP783" s="81"/>
      <c r="AQ783" s="81"/>
      <c r="AR783" s="81"/>
      <c r="AS783" s="81"/>
      <c r="AT783" s="81"/>
      <c r="AU783" s="81"/>
      <c r="AV783" s="81"/>
    </row>
    <row r="784" spans="1:48" ht="12" customHeight="1" x14ac:dyDescent="0.25">
      <c r="A784" s="81"/>
      <c r="B784" s="81"/>
      <c r="C784" s="81"/>
      <c r="D784" s="81"/>
      <c r="E784" s="81"/>
      <c r="F784" s="81"/>
      <c r="G784" s="81"/>
      <c r="H784" s="90"/>
      <c r="I784" s="81"/>
      <c r="J784" s="81"/>
      <c r="K784" s="81"/>
      <c r="L784" s="81"/>
      <c r="M784" s="90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  <c r="AA784" s="81"/>
      <c r="AB784" s="81"/>
      <c r="AC784" s="81"/>
      <c r="AD784" s="91"/>
      <c r="AE784" s="91"/>
      <c r="AF784" s="81"/>
      <c r="AG784" s="81"/>
      <c r="AH784" s="92"/>
      <c r="AI784" s="90"/>
      <c r="AJ784" s="81"/>
      <c r="AK784" s="81"/>
      <c r="AL784" s="81"/>
      <c r="AM784" s="81"/>
      <c r="AN784" s="81"/>
      <c r="AO784" s="81"/>
      <c r="AP784" s="81"/>
      <c r="AQ784" s="81"/>
      <c r="AR784" s="81"/>
      <c r="AS784" s="81"/>
      <c r="AT784" s="81"/>
      <c r="AU784" s="81"/>
      <c r="AV784" s="81"/>
    </row>
    <row r="785" spans="1:48" ht="12" customHeight="1" x14ac:dyDescent="0.25">
      <c r="A785" s="81"/>
      <c r="B785" s="81"/>
      <c r="C785" s="81"/>
      <c r="D785" s="81"/>
      <c r="E785" s="81"/>
      <c r="F785" s="81"/>
      <c r="G785" s="81"/>
      <c r="H785" s="90"/>
      <c r="I785" s="81"/>
      <c r="J785" s="81"/>
      <c r="K785" s="81"/>
      <c r="L785" s="81"/>
      <c r="M785" s="90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91"/>
      <c r="AE785" s="91"/>
      <c r="AF785" s="81"/>
      <c r="AG785" s="81"/>
      <c r="AH785" s="92"/>
      <c r="AI785" s="90"/>
      <c r="AJ785" s="81"/>
      <c r="AK785" s="81"/>
      <c r="AL785" s="81"/>
      <c r="AM785" s="81"/>
      <c r="AN785" s="81"/>
      <c r="AO785" s="81"/>
      <c r="AP785" s="81"/>
      <c r="AQ785" s="81"/>
      <c r="AR785" s="81"/>
      <c r="AS785" s="81"/>
      <c r="AT785" s="81"/>
      <c r="AU785" s="81"/>
      <c r="AV785" s="81"/>
    </row>
    <row r="786" spans="1:48" ht="12" customHeight="1" x14ac:dyDescent="0.25">
      <c r="A786" s="81"/>
      <c r="B786" s="81"/>
      <c r="C786" s="81"/>
      <c r="D786" s="81"/>
      <c r="E786" s="81"/>
      <c r="F786" s="81"/>
      <c r="G786" s="81"/>
      <c r="H786" s="90"/>
      <c r="I786" s="81"/>
      <c r="J786" s="81"/>
      <c r="K786" s="81"/>
      <c r="L786" s="81"/>
      <c r="M786" s="90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  <c r="AA786" s="81"/>
      <c r="AB786" s="81"/>
      <c r="AC786" s="81"/>
      <c r="AD786" s="91"/>
      <c r="AE786" s="91"/>
      <c r="AF786" s="81"/>
      <c r="AG786" s="81"/>
      <c r="AH786" s="92"/>
      <c r="AI786" s="90"/>
      <c r="AJ786" s="81"/>
      <c r="AK786" s="81"/>
      <c r="AL786" s="81"/>
      <c r="AM786" s="81"/>
      <c r="AN786" s="81"/>
      <c r="AO786" s="81"/>
      <c r="AP786" s="81"/>
      <c r="AQ786" s="81"/>
      <c r="AR786" s="81"/>
      <c r="AS786" s="81"/>
      <c r="AT786" s="81"/>
      <c r="AU786" s="81"/>
      <c r="AV786" s="81"/>
    </row>
    <row r="787" spans="1:48" ht="12" customHeight="1" x14ac:dyDescent="0.25">
      <c r="A787" s="81"/>
      <c r="B787" s="81"/>
      <c r="C787" s="81"/>
      <c r="D787" s="81"/>
      <c r="E787" s="81"/>
      <c r="F787" s="81"/>
      <c r="G787" s="81"/>
      <c r="H787" s="90"/>
      <c r="I787" s="81"/>
      <c r="J787" s="81"/>
      <c r="K787" s="81"/>
      <c r="L787" s="81"/>
      <c r="M787" s="90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  <c r="AA787" s="81"/>
      <c r="AB787" s="81"/>
      <c r="AC787" s="81"/>
      <c r="AD787" s="91"/>
      <c r="AE787" s="91"/>
      <c r="AF787" s="81"/>
      <c r="AG787" s="81"/>
      <c r="AH787" s="92"/>
      <c r="AI787" s="90"/>
      <c r="AJ787" s="81"/>
      <c r="AK787" s="81"/>
      <c r="AL787" s="81"/>
      <c r="AM787" s="81"/>
      <c r="AN787" s="81"/>
      <c r="AO787" s="81"/>
      <c r="AP787" s="81"/>
      <c r="AQ787" s="81"/>
      <c r="AR787" s="81"/>
      <c r="AS787" s="81"/>
      <c r="AT787" s="81"/>
      <c r="AU787" s="81"/>
      <c r="AV787" s="81"/>
    </row>
    <row r="788" spans="1:48" ht="12" customHeight="1" x14ac:dyDescent="0.25">
      <c r="A788" s="81"/>
      <c r="B788" s="81"/>
      <c r="C788" s="81"/>
      <c r="D788" s="81"/>
      <c r="E788" s="81"/>
      <c r="F788" s="81"/>
      <c r="G788" s="81"/>
      <c r="H788" s="90"/>
      <c r="I788" s="81"/>
      <c r="J788" s="81"/>
      <c r="K788" s="81"/>
      <c r="L788" s="81"/>
      <c r="M788" s="90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  <c r="AA788" s="81"/>
      <c r="AB788" s="81"/>
      <c r="AC788" s="81"/>
      <c r="AD788" s="91"/>
      <c r="AE788" s="91"/>
      <c r="AF788" s="81"/>
      <c r="AG788" s="81"/>
      <c r="AH788" s="92"/>
      <c r="AI788" s="90"/>
      <c r="AJ788" s="81"/>
      <c r="AK788" s="81"/>
      <c r="AL788" s="81"/>
      <c r="AM788" s="81"/>
      <c r="AN788" s="81"/>
      <c r="AO788" s="81"/>
      <c r="AP788" s="81"/>
      <c r="AQ788" s="81"/>
      <c r="AR788" s="81"/>
      <c r="AS788" s="81"/>
      <c r="AT788" s="81"/>
      <c r="AU788" s="81"/>
      <c r="AV788" s="81"/>
    </row>
    <row r="789" spans="1:48" ht="12" customHeight="1" x14ac:dyDescent="0.25">
      <c r="A789" s="81"/>
      <c r="B789" s="81"/>
      <c r="C789" s="81"/>
      <c r="D789" s="81"/>
      <c r="E789" s="81"/>
      <c r="F789" s="81"/>
      <c r="G789" s="81"/>
      <c r="H789" s="90"/>
      <c r="I789" s="81"/>
      <c r="J789" s="81"/>
      <c r="K789" s="81"/>
      <c r="L789" s="81"/>
      <c r="M789" s="90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  <c r="AA789" s="81"/>
      <c r="AB789" s="81"/>
      <c r="AC789" s="81"/>
      <c r="AD789" s="91"/>
      <c r="AE789" s="91"/>
      <c r="AF789" s="81"/>
      <c r="AG789" s="81"/>
      <c r="AH789" s="92"/>
      <c r="AI789" s="90"/>
      <c r="AJ789" s="81"/>
      <c r="AK789" s="81"/>
      <c r="AL789" s="81"/>
      <c r="AM789" s="81"/>
      <c r="AN789" s="81"/>
      <c r="AO789" s="81"/>
      <c r="AP789" s="81"/>
      <c r="AQ789" s="81"/>
      <c r="AR789" s="81"/>
      <c r="AS789" s="81"/>
      <c r="AT789" s="81"/>
      <c r="AU789" s="81"/>
      <c r="AV789" s="81"/>
    </row>
    <row r="790" spans="1:48" ht="12" customHeight="1" x14ac:dyDescent="0.25">
      <c r="A790" s="81"/>
      <c r="B790" s="81"/>
      <c r="C790" s="81"/>
      <c r="D790" s="81"/>
      <c r="E790" s="81"/>
      <c r="F790" s="81"/>
      <c r="G790" s="81"/>
      <c r="H790" s="90"/>
      <c r="I790" s="81"/>
      <c r="J790" s="81"/>
      <c r="K790" s="81"/>
      <c r="L790" s="81"/>
      <c r="M790" s="90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  <c r="AA790" s="81"/>
      <c r="AB790" s="81"/>
      <c r="AC790" s="81"/>
      <c r="AD790" s="91"/>
      <c r="AE790" s="91"/>
      <c r="AF790" s="81"/>
      <c r="AG790" s="81"/>
      <c r="AH790" s="92"/>
      <c r="AI790" s="90"/>
      <c r="AJ790" s="81"/>
      <c r="AK790" s="81"/>
      <c r="AL790" s="81"/>
      <c r="AM790" s="81"/>
      <c r="AN790" s="81"/>
      <c r="AO790" s="81"/>
      <c r="AP790" s="81"/>
      <c r="AQ790" s="81"/>
      <c r="AR790" s="81"/>
      <c r="AS790" s="81"/>
      <c r="AT790" s="81"/>
      <c r="AU790" s="81"/>
      <c r="AV790" s="81"/>
    </row>
    <row r="791" spans="1:48" ht="12" customHeight="1" x14ac:dyDescent="0.25">
      <c r="A791" s="81"/>
      <c r="B791" s="81"/>
      <c r="C791" s="81"/>
      <c r="D791" s="81"/>
      <c r="E791" s="81"/>
      <c r="F791" s="81"/>
      <c r="G791" s="81"/>
      <c r="H791" s="90"/>
      <c r="I791" s="81"/>
      <c r="J791" s="81"/>
      <c r="K791" s="81"/>
      <c r="L791" s="81"/>
      <c r="M791" s="90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  <c r="AA791" s="81"/>
      <c r="AB791" s="81"/>
      <c r="AC791" s="81"/>
      <c r="AD791" s="91"/>
      <c r="AE791" s="91"/>
      <c r="AF791" s="81"/>
      <c r="AG791" s="81"/>
      <c r="AH791" s="92"/>
      <c r="AI791" s="90"/>
      <c r="AJ791" s="81"/>
      <c r="AK791" s="81"/>
      <c r="AL791" s="81"/>
      <c r="AM791" s="81"/>
      <c r="AN791" s="81"/>
      <c r="AO791" s="81"/>
      <c r="AP791" s="81"/>
      <c r="AQ791" s="81"/>
      <c r="AR791" s="81"/>
      <c r="AS791" s="81"/>
      <c r="AT791" s="81"/>
      <c r="AU791" s="81"/>
      <c r="AV791" s="81"/>
    </row>
    <row r="792" spans="1:48" ht="12" customHeight="1" x14ac:dyDescent="0.25">
      <c r="A792" s="81"/>
      <c r="B792" s="81"/>
      <c r="C792" s="81"/>
      <c r="D792" s="81"/>
      <c r="E792" s="81"/>
      <c r="F792" s="81"/>
      <c r="G792" s="81"/>
      <c r="H792" s="90"/>
      <c r="I792" s="81"/>
      <c r="J792" s="81"/>
      <c r="K792" s="81"/>
      <c r="L792" s="81"/>
      <c r="M792" s="90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  <c r="AA792" s="81"/>
      <c r="AB792" s="81"/>
      <c r="AC792" s="81"/>
      <c r="AD792" s="91"/>
      <c r="AE792" s="91"/>
      <c r="AF792" s="81"/>
      <c r="AG792" s="81"/>
      <c r="AH792" s="92"/>
      <c r="AI792" s="90"/>
      <c r="AJ792" s="81"/>
      <c r="AK792" s="81"/>
      <c r="AL792" s="81"/>
      <c r="AM792" s="81"/>
      <c r="AN792" s="81"/>
      <c r="AO792" s="81"/>
      <c r="AP792" s="81"/>
      <c r="AQ792" s="81"/>
      <c r="AR792" s="81"/>
      <c r="AS792" s="81"/>
      <c r="AT792" s="81"/>
      <c r="AU792" s="81"/>
      <c r="AV792" s="81"/>
    </row>
    <row r="793" spans="1:48" ht="12" customHeight="1" x14ac:dyDescent="0.25">
      <c r="A793" s="81"/>
      <c r="B793" s="81"/>
      <c r="C793" s="81"/>
      <c r="D793" s="81"/>
      <c r="E793" s="81"/>
      <c r="F793" s="81"/>
      <c r="G793" s="81"/>
      <c r="H793" s="90"/>
      <c r="I793" s="81"/>
      <c r="J793" s="81"/>
      <c r="K793" s="81"/>
      <c r="L793" s="81"/>
      <c r="M793" s="90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  <c r="AA793" s="81"/>
      <c r="AB793" s="81"/>
      <c r="AC793" s="81"/>
      <c r="AD793" s="91"/>
      <c r="AE793" s="91"/>
      <c r="AF793" s="81"/>
      <c r="AG793" s="81"/>
      <c r="AH793" s="92"/>
      <c r="AI793" s="90"/>
      <c r="AJ793" s="81"/>
      <c r="AK793" s="81"/>
      <c r="AL793" s="81"/>
      <c r="AM793" s="81"/>
      <c r="AN793" s="81"/>
      <c r="AO793" s="81"/>
      <c r="AP793" s="81"/>
      <c r="AQ793" s="81"/>
      <c r="AR793" s="81"/>
      <c r="AS793" s="81"/>
      <c r="AT793" s="81"/>
      <c r="AU793" s="81"/>
      <c r="AV793" s="81"/>
    </row>
    <row r="794" spans="1:48" ht="12" customHeight="1" x14ac:dyDescent="0.25">
      <c r="A794" s="81"/>
      <c r="B794" s="81"/>
      <c r="C794" s="81"/>
      <c r="D794" s="81"/>
      <c r="E794" s="81"/>
      <c r="F794" s="81"/>
      <c r="G794" s="81"/>
      <c r="H794" s="90"/>
      <c r="I794" s="81"/>
      <c r="J794" s="81"/>
      <c r="K794" s="81"/>
      <c r="L794" s="81"/>
      <c r="M794" s="90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  <c r="AA794" s="81"/>
      <c r="AB794" s="81"/>
      <c r="AC794" s="81"/>
      <c r="AD794" s="91"/>
      <c r="AE794" s="91"/>
      <c r="AF794" s="81"/>
      <c r="AG794" s="81"/>
      <c r="AH794" s="92"/>
      <c r="AI794" s="90"/>
      <c r="AJ794" s="81"/>
      <c r="AK794" s="81"/>
      <c r="AL794" s="81"/>
      <c r="AM794" s="81"/>
      <c r="AN794" s="81"/>
      <c r="AO794" s="81"/>
      <c r="AP794" s="81"/>
      <c r="AQ794" s="81"/>
      <c r="AR794" s="81"/>
      <c r="AS794" s="81"/>
      <c r="AT794" s="81"/>
      <c r="AU794" s="81"/>
      <c r="AV794" s="81"/>
    </row>
    <row r="795" spans="1:48" ht="12" customHeight="1" x14ac:dyDescent="0.25">
      <c r="A795" s="81"/>
      <c r="B795" s="81"/>
      <c r="C795" s="81"/>
      <c r="D795" s="81"/>
      <c r="E795" s="81"/>
      <c r="F795" s="81"/>
      <c r="G795" s="81"/>
      <c r="H795" s="90"/>
      <c r="I795" s="81"/>
      <c r="J795" s="81"/>
      <c r="K795" s="81"/>
      <c r="L795" s="81"/>
      <c r="M795" s="90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  <c r="AA795" s="81"/>
      <c r="AB795" s="81"/>
      <c r="AC795" s="81"/>
      <c r="AD795" s="91"/>
      <c r="AE795" s="91"/>
      <c r="AF795" s="81"/>
      <c r="AG795" s="81"/>
      <c r="AH795" s="92"/>
      <c r="AI795" s="90"/>
      <c r="AJ795" s="81"/>
      <c r="AK795" s="81"/>
      <c r="AL795" s="81"/>
      <c r="AM795" s="81"/>
      <c r="AN795" s="81"/>
      <c r="AO795" s="81"/>
      <c r="AP795" s="81"/>
      <c r="AQ795" s="81"/>
      <c r="AR795" s="81"/>
      <c r="AS795" s="81"/>
      <c r="AT795" s="81"/>
      <c r="AU795" s="81"/>
      <c r="AV795" s="81"/>
    </row>
    <row r="796" spans="1:48" ht="12" customHeight="1" x14ac:dyDescent="0.25">
      <c r="A796" s="81"/>
      <c r="B796" s="81"/>
      <c r="C796" s="81"/>
      <c r="D796" s="81"/>
      <c r="E796" s="81"/>
      <c r="F796" s="81"/>
      <c r="G796" s="81"/>
      <c r="H796" s="90"/>
      <c r="I796" s="81"/>
      <c r="J796" s="81"/>
      <c r="K796" s="81"/>
      <c r="L796" s="81"/>
      <c r="M796" s="90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  <c r="AA796" s="81"/>
      <c r="AB796" s="81"/>
      <c r="AC796" s="81"/>
      <c r="AD796" s="91"/>
      <c r="AE796" s="91"/>
      <c r="AF796" s="81"/>
      <c r="AG796" s="81"/>
      <c r="AH796" s="92"/>
      <c r="AI796" s="90"/>
      <c r="AJ796" s="81"/>
      <c r="AK796" s="81"/>
      <c r="AL796" s="81"/>
      <c r="AM796" s="81"/>
      <c r="AN796" s="81"/>
      <c r="AO796" s="81"/>
      <c r="AP796" s="81"/>
      <c r="AQ796" s="81"/>
      <c r="AR796" s="81"/>
      <c r="AS796" s="81"/>
      <c r="AT796" s="81"/>
      <c r="AU796" s="81"/>
      <c r="AV796" s="81"/>
    </row>
    <row r="797" spans="1:48" ht="12" customHeight="1" x14ac:dyDescent="0.25">
      <c r="A797" s="81"/>
      <c r="B797" s="81"/>
      <c r="C797" s="81"/>
      <c r="D797" s="81"/>
      <c r="E797" s="81"/>
      <c r="F797" s="81"/>
      <c r="G797" s="81"/>
      <c r="H797" s="90"/>
      <c r="I797" s="81"/>
      <c r="J797" s="81"/>
      <c r="K797" s="81"/>
      <c r="L797" s="81"/>
      <c r="M797" s="90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  <c r="AA797" s="81"/>
      <c r="AB797" s="81"/>
      <c r="AC797" s="81"/>
      <c r="AD797" s="91"/>
      <c r="AE797" s="91"/>
      <c r="AF797" s="81"/>
      <c r="AG797" s="81"/>
      <c r="AH797" s="92"/>
      <c r="AI797" s="90"/>
      <c r="AJ797" s="81"/>
      <c r="AK797" s="81"/>
      <c r="AL797" s="81"/>
      <c r="AM797" s="81"/>
      <c r="AN797" s="81"/>
      <c r="AO797" s="81"/>
      <c r="AP797" s="81"/>
      <c r="AQ797" s="81"/>
      <c r="AR797" s="81"/>
      <c r="AS797" s="81"/>
      <c r="AT797" s="81"/>
      <c r="AU797" s="81"/>
      <c r="AV797" s="81"/>
    </row>
    <row r="798" spans="1:48" ht="12" customHeight="1" x14ac:dyDescent="0.25">
      <c r="A798" s="81"/>
      <c r="B798" s="81"/>
      <c r="C798" s="81"/>
      <c r="D798" s="81"/>
      <c r="E798" s="81"/>
      <c r="F798" s="81"/>
      <c r="G798" s="81"/>
      <c r="H798" s="90"/>
      <c r="I798" s="81"/>
      <c r="J798" s="81"/>
      <c r="K798" s="81"/>
      <c r="L798" s="81"/>
      <c r="M798" s="90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  <c r="AA798" s="81"/>
      <c r="AB798" s="81"/>
      <c r="AC798" s="81"/>
      <c r="AD798" s="91"/>
      <c r="AE798" s="91"/>
      <c r="AF798" s="81"/>
      <c r="AG798" s="81"/>
      <c r="AH798" s="92"/>
      <c r="AI798" s="90"/>
      <c r="AJ798" s="81"/>
      <c r="AK798" s="81"/>
      <c r="AL798" s="81"/>
      <c r="AM798" s="81"/>
      <c r="AN798" s="81"/>
      <c r="AO798" s="81"/>
      <c r="AP798" s="81"/>
      <c r="AQ798" s="81"/>
      <c r="AR798" s="81"/>
      <c r="AS798" s="81"/>
      <c r="AT798" s="81"/>
      <c r="AU798" s="81"/>
      <c r="AV798" s="81"/>
    </row>
    <row r="799" spans="1:48" ht="12" customHeight="1" x14ac:dyDescent="0.25">
      <c r="A799" s="81"/>
      <c r="B799" s="81"/>
      <c r="C799" s="81"/>
      <c r="D799" s="81"/>
      <c r="E799" s="81"/>
      <c r="F799" s="81"/>
      <c r="G799" s="81"/>
      <c r="H799" s="90"/>
      <c r="I799" s="81"/>
      <c r="J799" s="81"/>
      <c r="K799" s="81"/>
      <c r="L799" s="81"/>
      <c r="M799" s="90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  <c r="AA799" s="81"/>
      <c r="AB799" s="81"/>
      <c r="AC799" s="81"/>
      <c r="AD799" s="91"/>
      <c r="AE799" s="91"/>
      <c r="AF799" s="81"/>
      <c r="AG799" s="81"/>
      <c r="AH799" s="92"/>
      <c r="AI799" s="90"/>
      <c r="AJ799" s="81"/>
      <c r="AK799" s="81"/>
      <c r="AL799" s="81"/>
      <c r="AM799" s="81"/>
      <c r="AN799" s="81"/>
      <c r="AO799" s="81"/>
      <c r="AP799" s="81"/>
      <c r="AQ799" s="81"/>
      <c r="AR799" s="81"/>
      <c r="AS799" s="81"/>
      <c r="AT799" s="81"/>
      <c r="AU799" s="81"/>
      <c r="AV799" s="81"/>
    </row>
    <row r="800" spans="1:48" ht="12" customHeight="1" x14ac:dyDescent="0.25">
      <c r="A800" s="81"/>
      <c r="B800" s="81"/>
      <c r="C800" s="81"/>
      <c r="D800" s="81"/>
      <c r="E800" s="81"/>
      <c r="F800" s="81"/>
      <c r="G800" s="81"/>
      <c r="H800" s="90"/>
      <c r="I800" s="81"/>
      <c r="J800" s="81"/>
      <c r="K800" s="81"/>
      <c r="L800" s="81"/>
      <c r="M800" s="90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  <c r="AA800" s="81"/>
      <c r="AB800" s="81"/>
      <c r="AC800" s="81"/>
      <c r="AD800" s="91"/>
      <c r="AE800" s="91"/>
      <c r="AF800" s="81"/>
      <c r="AG800" s="81"/>
      <c r="AH800" s="92"/>
      <c r="AI800" s="90"/>
      <c r="AJ800" s="81"/>
      <c r="AK800" s="81"/>
      <c r="AL800" s="81"/>
      <c r="AM800" s="81"/>
      <c r="AN800" s="81"/>
      <c r="AO800" s="81"/>
      <c r="AP800" s="81"/>
      <c r="AQ800" s="81"/>
      <c r="AR800" s="81"/>
      <c r="AS800" s="81"/>
      <c r="AT800" s="81"/>
      <c r="AU800" s="81"/>
      <c r="AV800" s="81"/>
    </row>
    <row r="801" spans="1:48" ht="12" customHeight="1" x14ac:dyDescent="0.25">
      <c r="A801" s="81"/>
      <c r="B801" s="81"/>
      <c r="C801" s="81"/>
      <c r="D801" s="81"/>
      <c r="E801" s="81"/>
      <c r="F801" s="81"/>
      <c r="G801" s="81"/>
      <c r="H801" s="90"/>
      <c r="I801" s="81"/>
      <c r="J801" s="81"/>
      <c r="K801" s="81"/>
      <c r="L801" s="81"/>
      <c r="M801" s="90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  <c r="AA801" s="81"/>
      <c r="AB801" s="81"/>
      <c r="AC801" s="81"/>
      <c r="AD801" s="91"/>
      <c r="AE801" s="91"/>
      <c r="AF801" s="81"/>
      <c r="AG801" s="81"/>
      <c r="AH801" s="92"/>
      <c r="AI801" s="90"/>
      <c r="AJ801" s="81"/>
      <c r="AK801" s="81"/>
      <c r="AL801" s="81"/>
      <c r="AM801" s="81"/>
      <c r="AN801" s="81"/>
      <c r="AO801" s="81"/>
      <c r="AP801" s="81"/>
      <c r="AQ801" s="81"/>
      <c r="AR801" s="81"/>
      <c r="AS801" s="81"/>
      <c r="AT801" s="81"/>
      <c r="AU801" s="81"/>
      <c r="AV801" s="81"/>
    </row>
    <row r="802" spans="1:48" ht="12" customHeight="1" x14ac:dyDescent="0.25">
      <c r="A802" s="81"/>
      <c r="B802" s="81"/>
      <c r="C802" s="81"/>
      <c r="D802" s="81"/>
      <c r="E802" s="81"/>
      <c r="F802" s="81"/>
      <c r="G802" s="81"/>
      <c r="H802" s="90"/>
      <c r="I802" s="81"/>
      <c r="J802" s="81"/>
      <c r="K802" s="81"/>
      <c r="L802" s="81"/>
      <c r="M802" s="90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  <c r="AA802" s="81"/>
      <c r="AB802" s="81"/>
      <c r="AC802" s="81"/>
      <c r="AD802" s="91"/>
      <c r="AE802" s="91"/>
      <c r="AF802" s="81"/>
      <c r="AG802" s="81"/>
      <c r="AH802" s="92"/>
      <c r="AI802" s="90"/>
      <c r="AJ802" s="81"/>
      <c r="AK802" s="81"/>
      <c r="AL802" s="81"/>
      <c r="AM802" s="81"/>
      <c r="AN802" s="81"/>
      <c r="AO802" s="81"/>
      <c r="AP802" s="81"/>
      <c r="AQ802" s="81"/>
      <c r="AR802" s="81"/>
      <c r="AS802" s="81"/>
      <c r="AT802" s="81"/>
      <c r="AU802" s="81"/>
      <c r="AV802" s="81"/>
    </row>
    <row r="803" spans="1:48" ht="12" customHeight="1" x14ac:dyDescent="0.25">
      <c r="A803" s="81"/>
      <c r="B803" s="81"/>
      <c r="C803" s="81"/>
      <c r="D803" s="81"/>
      <c r="E803" s="81"/>
      <c r="F803" s="81"/>
      <c r="G803" s="81"/>
      <c r="H803" s="90"/>
      <c r="I803" s="81"/>
      <c r="J803" s="81"/>
      <c r="K803" s="81"/>
      <c r="L803" s="81"/>
      <c r="M803" s="90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  <c r="AA803" s="81"/>
      <c r="AB803" s="81"/>
      <c r="AC803" s="81"/>
      <c r="AD803" s="91"/>
      <c r="AE803" s="91"/>
      <c r="AF803" s="81"/>
      <c r="AG803" s="81"/>
      <c r="AH803" s="92"/>
      <c r="AI803" s="90"/>
      <c r="AJ803" s="81"/>
      <c r="AK803" s="81"/>
      <c r="AL803" s="81"/>
      <c r="AM803" s="81"/>
      <c r="AN803" s="81"/>
      <c r="AO803" s="81"/>
      <c r="AP803" s="81"/>
      <c r="AQ803" s="81"/>
      <c r="AR803" s="81"/>
      <c r="AS803" s="81"/>
      <c r="AT803" s="81"/>
      <c r="AU803" s="81"/>
      <c r="AV803" s="81"/>
    </row>
    <row r="804" spans="1:48" ht="12" customHeight="1" x14ac:dyDescent="0.25">
      <c r="A804" s="81"/>
      <c r="B804" s="81"/>
      <c r="C804" s="81"/>
      <c r="D804" s="81"/>
      <c r="E804" s="81"/>
      <c r="F804" s="81"/>
      <c r="G804" s="81"/>
      <c r="H804" s="90"/>
      <c r="I804" s="81"/>
      <c r="J804" s="81"/>
      <c r="K804" s="81"/>
      <c r="L804" s="81"/>
      <c r="M804" s="90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  <c r="AA804" s="81"/>
      <c r="AB804" s="81"/>
      <c r="AC804" s="81"/>
      <c r="AD804" s="91"/>
      <c r="AE804" s="91"/>
      <c r="AF804" s="81"/>
      <c r="AG804" s="81"/>
      <c r="AH804" s="92"/>
      <c r="AI804" s="90"/>
      <c r="AJ804" s="81"/>
      <c r="AK804" s="81"/>
      <c r="AL804" s="81"/>
      <c r="AM804" s="81"/>
      <c r="AN804" s="81"/>
      <c r="AO804" s="81"/>
      <c r="AP804" s="81"/>
      <c r="AQ804" s="81"/>
      <c r="AR804" s="81"/>
      <c r="AS804" s="81"/>
      <c r="AT804" s="81"/>
      <c r="AU804" s="81"/>
      <c r="AV804" s="81"/>
    </row>
    <row r="805" spans="1:48" ht="12" customHeight="1" x14ac:dyDescent="0.25">
      <c r="A805" s="81"/>
      <c r="B805" s="81"/>
      <c r="C805" s="81"/>
      <c r="D805" s="81"/>
      <c r="E805" s="81"/>
      <c r="F805" s="81"/>
      <c r="G805" s="81"/>
      <c r="H805" s="90"/>
      <c r="I805" s="81"/>
      <c r="J805" s="81"/>
      <c r="K805" s="81"/>
      <c r="L805" s="81"/>
      <c r="M805" s="90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  <c r="AA805" s="81"/>
      <c r="AB805" s="81"/>
      <c r="AC805" s="81"/>
      <c r="AD805" s="91"/>
      <c r="AE805" s="91"/>
      <c r="AF805" s="81"/>
      <c r="AG805" s="81"/>
      <c r="AH805" s="92"/>
      <c r="AI805" s="90"/>
      <c r="AJ805" s="81"/>
      <c r="AK805" s="81"/>
      <c r="AL805" s="81"/>
      <c r="AM805" s="81"/>
      <c r="AN805" s="81"/>
      <c r="AO805" s="81"/>
      <c r="AP805" s="81"/>
      <c r="AQ805" s="81"/>
      <c r="AR805" s="81"/>
      <c r="AS805" s="81"/>
      <c r="AT805" s="81"/>
      <c r="AU805" s="81"/>
      <c r="AV805" s="81"/>
    </row>
    <row r="806" spans="1:48" ht="12" customHeight="1" x14ac:dyDescent="0.25">
      <c r="A806" s="81"/>
      <c r="B806" s="81"/>
      <c r="C806" s="81"/>
      <c r="D806" s="81"/>
      <c r="E806" s="81"/>
      <c r="F806" s="81"/>
      <c r="G806" s="81"/>
      <c r="H806" s="90"/>
      <c r="I806" s="81"/>
      <c r="J806" s="81"/>
      <c r="K806" s="81"/>
      <c r="L806" s="81"/>
      <c r="M806" s="90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  <c r="AA806" s="81"/>
      <c r="AB806" s="81"/>
      <c r="AC806" s="81"/>
      <c r="AD806" s="91"/>
      <c r="AE806" s="91"/>
      <c r="AF806" s="81"/>
      <c r="AG806" s="81"/>
      <c r="AH806" s="92"/>
      <c r="AI806" s="90"/>
      <c r="AJ806" s="81"/>
      <c r="AK806" s="81"/>
      <c r="AL806" s="81"/>
      <c r="AM806" s="81"/>
      <c r="AN806" s="81"/>
      <c r="AO806" s="81"/>
      <c r="AP806" s="81"/>
      <c r="AQ806" s="81"/>
      <c r="AR806" s="81"/>
      <c r="AS806" s="81"/>
      <c r="AT806" s="81"/>
      <c r="AU806" s="81"/>
      <c r="AV806" s="81"/>
    </row>
    <row r="807" spans="1:48" ht="12" customHeight="1" x14ac:dyDescent="0.25">
      <c r="A807" s="81"/>
      <c r="B807" s="81"/>
      <c r="C807" s="81"/>
      <c r="D807" s="81"/>
      <c r="E807" s="81"/>
      <c r="F807" s="81"/>
      <c r="G807" s="81"/>
      <c r="H807" s="90"/>
      <c r="I807" s="81"/>
      <c r="J807" s="81"/>
      <c r="K807" s="81"/>
      <c r="L807" s="81"/>
      <c r="M807" s="90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  <c r="AA807" s="81"/>
      <c r="AB807" s="81"/>
      <c r="AC807" s="81"/>
      <c r="AD807" s="91"/>
      <c r="AE807" s="91"/>
      <c r="AF807" s="81"/>
      <c r="AG807" s="81"/>
      <c r="AH807" s="92"/>
      <c r="AI807" s="90"/>
      <c r="AJ807" s="81"/>
      <c r="AK807" s="81"/>
      <c r="AL807" s="81"/>
      <c r="AM807" s="81"/>
      <c r="AN807" s="81"/>
      <c r="AO807" s="81"/>
      <c r="AP807" s="81"/>
      <c r="AQ807" s="81"/>
      <c r="AR807" s="81"/>
      <c r="AS807" s="81"/>
      <c r="AT807" s="81"/>
      <c r="AU807" s="81"/>
      <c r="AV807" s="81"/>
    </row>
    <row r="808" spans="1:48" ht="12" customHeight="1" x14ac:dyDescent="0.25">
      <c r="A808" s="81"/>
      <c r="B808" s="81"/>
      <c r="C808" s="81"/>
      <c r="D808" s="81"/>
      <c r="E808" s="81"/>
      <c r="F808" s="81"/>
      <c r="G808" s="81"/>
      <c r="H808" s="90"/>
      <c r="I808" s="81"/>
      <c r="J808" s="81"/>
      <c r="K808" s="81"/>
      <c r="L808" s="81"/>
      <c r="M808" s="90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  <c r="AA808" s="81"/>
      <c r="AB808" s="81"/>
      <c r="AC808" s="81"/>
      <c r="AD808" s="91"/>
      <c r="AE808" s="91"/>
      <c r="AF808" s="81"/>
      <c r="AG808" s="81"/>
      <c r="AH808" s="92"/>
      <c r="AI808" s="90"/>
      <c r="AJ808" s="81"/>
      <c r="AK808" s="81"/>
      <c r="AL808" s="81"/>
      <c r="AM808" s="81"/>
      <c r="AN808" s="81"/>
      <c r="AO808" s="81"/>
      <c r="AP808" s="81"/>
      <c r="AQ808" s="81"/>
      <c r="AR808" s="81"/>
      <c r="AS808" s="81"/>
      <c r="AT808" s="81"/>
      <c r="AU808" s="81"/>
      <c r="AV808" s="81"/>
    </row>
    <row r="809" spans="1:48" ht="12" customHeight="1" x14ac:dyDescent="0.25">
      <c r="A809" s="81"/>
      <c r="B809" s="81"/>
      <c r="C809" s="81"/>
      <c r="D809" s="81"/>
      <c r="E809" s="81"/>
      <c r="F809" s="81"/>
      <c r="G809" s="81"/>
      <c r="H809" s="90"/>
      <c r="I809" s="81"/>
      <c r="J809" s="81"/>
      <c r="K809" s="81"/>
      <c r="L809" s="81"/>
      <c r="M809" s="90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  <c r="AA809" s="81"/>
      <c r="AB809" s="81"/>
      <c r="AC809" s="81"/>
      <c r="AD809" s="91"/>
      <c r="AE809" s="91"/>
      <c r="AF809" s="81"/>
      <c r="AG809" s="81"/>
      <c r="AH809" s="92"/>
      <c r="AI809" s="90"/>
      <c r="AJ809" s="81"/>
      <c r="AK809" s="81"/>
      <c r="AL809" s="81"/>
      <c r="AM809" s="81"/>
      <c r="AN809" s="81"/>
      <c r="AO809" s="81"/>
      <c r="AP809" s="81"/>
      <c r="AQ809" s="81"/>
      <c r="AR809" s="81"/>
      <c r="AS809" s="81"/>
      <c r="AT809" s="81"/>
      <c r="AU809" s="81"/>
      <c r="AV809" s="81"/>
    </row>
    <row r="810" spans="1:48" ht="12" customHeight="1" x14ac:dyDescent="0.25">
      <c r="A810" s="81"/>
      <c r="B810" s="81"/>
      <c r="C810" s="81"/>
      <c r="D810" s="81"/>
      <c r="E810" s="81"/>
      <c r="F810" s="81"/>
      <c r="G810" s="81"/>
      <c r="H810" s="90"/>
      <c r="I810" s="81"/>
      <c r="J810" s="81"/>
      <c r="K810" s="81"/>
      <c r="L810" s="81"/>
      <c r="M810" s="90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  <c r="AA810" s="81"/>
      <c r="AB810" s="81"/>
      <c r="AC810" s="81"/>
      <c r="AD810" s="91"/>
      <c r="AE810" s="91"/>
      <c r="AF810" s="81"/>
      <c r="AG810" s="81"/>
      <c r="AH810" s="92"/>
      <c r="AI810" s="90"/>
      <c r="AJ810" s="81"/>
      <c r="AK810" s="81"/>
      <c r="AL810" s="81"/>
      <c r="AM810" s="81"/>
      <c r="AN810" s="81"/>
      <c r="AO810" s="81"/>
      <c r="AP810" s="81"/>
      <c r="AQ810" s="81"/>
      <c r="AR810" s="81"/>
      <c r="AS810" s="81"/>
      <c r="AT810" s="81"/>
      <c r="AU810" s="81"/>
      <c r="AV810" s="81"/>
    </row>
    <row r="811" spans="1:48" ht="12" customHeight="1" x14ac:dyDescent="0.25">
      <c r="A811" s="81"/>
      <c r="B811" s="81"/>
      <c r="C811" s="81"/>
      <c r="D811" s="81"/>
      <c r="E811" s="81"/>
      <c r="F811" s="81"/>
      <c r="G811" s="81"/>
      <c r="H811" s="90"/>
      <c r="I811" s="81"/>
      <c r="J811" s="81"/>
      <c r="K811" s="81"/>
      <c r="L811" s="81"/>
      <c r="M811" s="90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  <c r="AA811" s="81"/>
      <c r="AB811" s="81"/>
      <c r="AC811" s="81"/>
      <c r="AD811" s="91"/>
      <c r="AE811" s="91"/>
      <c r="AF811" s="81"/>
      <c r="AG811" s="81"/>
      <c r="AH811" s="92"/>
      <c r="AI811" s="90"/>
      <c r="AJ811" s="81"/>
      <c r="AK811" s="81"/>
      <c r="AL811" s="81"/>
      <c r="AM811" s="81"/>
      <c r="AN811" s="81"/>
      <c r="AO811" s="81"/>
      <c r="AP811" s="81"/>
      <c r="AQ811" s="81"/>
      <c r="AR811" s="81"/>
      <c r="AS811" s="81"/>
      <c r="AT811" s="81"/>
      <c r="AU811" s="81"/>
      <c r="AV811" s="81"/>
    </row>
    <row r="812" spans="1:48" ht="12" customHeight="1" x14ac:dyDescent="0.25">
      <c r="A812" s="81"/>
      <c r="B812" s="81"/>
      <c r="C812" s="81"/>
      <c r="D812" s="81"/>
      <c r="E812" s="81"/>
      <c r="F812" s="81"/>
      <c r="G812" s="81"/>
      <c r="H812" s="90"/>
      <c r="I812" s="81"/>
      <c r="J812" s="81"/>
      <c r="K812" s="81"/>
      <c r="L812" s="81"/>
      <c r="M812" s="90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  <c r="AA812" s="81"/>
      <c r="AB812" s="81"/>
      <c r="AC812" s="81"/>
      <c r="AD812" s="91"/>
      <c r="AE812" s="91"/>
      <c r="AF812" s="81"/>
      <c r="AG812" s="81"/>
      <c r="AH812" s="92"/>
      <c r="AI812" s="90"/>
      <c r="AJ812" s="81"/>
      <c r="AK812" s="81"/>
      <c r="AL812" s="81"/>
      <c r="AM812" s="81"/>
      <c r="AN812" s="81"/>
      <c r="AO812" s="81"/>
      <c r="AP812" s="81"/>
      <c r="AQ812" s="81"/>
      <c r="AR812" s="81"/>
      <c r="AS812" s="81"/>
      <c r="AT812" s="81"/>
      <c r="AU812" s="81"/>
      <c r="AV812" s="81"/>
    </row>
    <row r="813" spans="1:48" ht="12" customHeight="1" x14ac:dyDescent="0.25">
      <c r="A813" s="81"/>
      <c r="B813" s="81"/>
      <c r="C813" s="81"/>
      <c r="D813" s="81"/>
      <c r="E813" s="81"/>
      <c r="F813" s="81"/>
      <c r="G813" s="81"/>
      <c r="H813" s="90"/>
      <c r="I813" s="81"/>
      <c r="J813" s="81"/>
      <c r="K813" s="81"/>
      <c r="L813" s="81"/>
      <c r="M813" s="90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  <c r="AA813" s="81"/>
      <c r="AB813" s="81"/>
      <c r="AC813" s="81"/>
      <c r="AD813" s="91"/>
      <c r="AE813" s="91"/>
      <c r="AF813" s="81"/>
      <c r="AG813" s="81"/>
      <c r="AH813" s="92"/>
      <c r="AI813" s="90"/>
      <c r="AJ813" s="81"/>
      <c r="AK813" s="81"/>
      <c r="AL813" s="81"/>
      <c r="AM813" s="81"/>
      <c r="AN813" s="81"/>
      <c r="AO813" s="81"/>
      <c r="AP813" s="81"/>
      <c r="AQ813" s="81"/>
      <c r="AR813" s="81"/>
      <c r="AS813" s="81"/>
      <c r="AT813" s="81"/>
      <c r="AU813" s="81"/>
      <c r="AV813" s="81"/>
    </row>
    <row r="814" spans="1:48" ht="12" customHeight="1" x14ac:dyDescent="0.25">
      <c r="A814" s="81"/>
      <c r="B814" s="81"/>
      <c r="C814" s="81"/>
      <c r="D814" s="81"/>
      <c r="E814" s="81"/>
      <c r="F814" s="81"/>
      <c r="G814" s="81"/>
      <c r="H814" s="90"/>
      <c r="I814" s="81"/>
      <c r="J814" s="81"/>
      <c r="K814" s="81"/>
      <c r="L814" s="81"/>
      <c r="M814" s="90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  <c r="AA814" s="81"/>
      <c r="AB814" s="81"/>
      <c r="AC814" s="81"/>
      <c r="AD814" s="91"/>
      <c r="AE814" s="91"/>
      <c r="AF814" s="81"/>
      <c r="AG814" s="81"/>
      <c r="AH814" s="92"/>
      <c r="AI814" s="90"/>
      <c r="AJ814" s="81"/>
      <c r="AK814" s="81"/>
      <c r="AL814" s="81"/>
      <c r="AM814" s="81"/>
      <c r="AN814" s="81"/>
      <c r="AO814" s="81"/>
      <c r="AP814" s="81"/>
      <c r="AQ814" s="81"/>
      <c r="AR814" s="81"/>
      <c r="AS814" s="81"/>
      <c r="AT814" s="81"/>
      <c r="AU814" s="81"/>
      <c r="AV814" s="81"/>
    </row>
    <row r="815" spans="1:48" ht="12" customHeight="1" x14ac:dyDescent="0.25">
      <c r="A815" s="81"/>
      <c r="B815" s="81"/>
      <c r="C815" s="81"/>
      <c r="D815" s="81"/>
      <c r="E815" s="81"/>
      <c r="F815" s="81"/>
      <c r="G815" s="81"/>
      <c r="H815" s="90"/>
      <c r="I815" s="81"/>
      <c r="J815" s="81"/>
      <c r="K815" s="81"/>
      <c r="L815" s="81"/>
      <c r="M815" s="90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  <c r="AA815" s="81"/>
      <c r="AB815" s="81"/>
      <c r="AC815" s="81"/>
      <c r="AD815" s="91"/>
      <c r="AE815" s="91"/>
      <c r="AF815" s="81"/>
      <c r="AG815" s="81"/>
      <c r="AH815" s="92"/>
      <c r="AI815" s="90"/>
      <c r="AJ815" s="81"/>
      <c r="AK815" s="81"/>
      <c r="AL815" s="81"/>
      <c r="AM815" s="81"/>
      <c r="AN815" s="81"/>
      <c r="AO815" s="81"/>
      <c r="AP815" s="81"/>
      <c r="AQ815" s="81"/>
      <c r="AR815" s="81"/>
      <c r="AS815" s="81"/>
      <c r="AT815" s="81"/>
      <c r="AU815" s="81"/>
      <c r="AV815" s="81"/>
    </row>
    <row r="816" spans="1:48" ht="12" customHeight="1" x14ac:dyDescent="0.25">
      <c r="A816" s="81"/>
      <c r="B816" s="81"/>
      <c r="C816" s="81"/>
      <c r="D816" s="81"/>
      <c r="E816" s="81"/>
      <c r="F816" s="81"/>
      <c r="G816" s="81"/>
      <c r="H816" s="90"/>
      <c r="I816" s="81"/>
      <c r="J816" s="81"/>
      <c r="K816" s="81"/>
      <c r="L816" s="81"/>
      <c r="M816" s="90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  <c r="AA816" s="81"/>
      <c r="AB816" s="81"/>
      <c r="AC816" s="81"/>
      <c r="AD816" s="91"/>
      <c r="AE816" s="91"/>
      <c r="AF816" s="81"/>
      <c r="AG816" s="81"/>
      <c r="AH816" s="92"/>
      <c r="AI816" s="90"/>
      <c r="AJ816" s="81"/>
      <c r="AK816" s="81"/>
      <c r="AL816" s="81"/>
      <c r="AM816" s="81"/>
      <c r="AN816" s="81"/>
      <c r="AO816" s="81"/>
      <c r="AP816" s="81"/>
      <c r="AQ816" s="81"/>
      <c r="AR816" s="81"/>
      <c r="AS816" s="81"/>
      <c r="AT816" s="81"/>
      <c r="AU816" s="81"/>
      <c r="AV816" s="81"/>
    </row>
    <row r="817" spans="1:48" ht="12" customHeight="1" x14ac:dyDescent="0.25">
      <c r="A817" s="81"/>
      <c r="B817" s="81"/>
      <c r="C817" s="81"/>
      <c r="D817" s="81"/>
      <c r="E817" s="81"/>
      <c r="F817" s="81"/>
      <c r="G817" s="81"/>
      <c r="H817" s="90"/>
      <c r="I817" s="81"/>
      <c r="J817" s="81"/>
      <c r="K817" s="81"/>
      <c r="L817" s="81"/>
      <c r="M817" s="90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  <c r="AA817" s="81"/>
      <c r="AB817" s="81"/>
      <c r="AC817" s="81"/>
      <c r="AD817" s="91"/>
      <c r="AE817" s="91"/>
      <c r="AF817" s="81"/>
      <c r="AG817" s="81"/>
      <c r="AH817" s="92"/>
      <c r="AI817" s="90"/>
      <c r="AJ817" s="81"/>
      <c r="AK817" s="81"/>
      <c r="AL817" s="81"/>
      <c r="AM817" s="81"/>
      <c r="AN817" s="81"/>
      <c r="AO817" s="81"/>
      <c r="AP817" s="81"/>
      <c r="AQ817" s="81"/>
      <c r="AR817" s="81"/>
      <c r="AS817" s="81"/>
      <c r="AT817" s="81"/>
      <c r="AU817" s="81"/>
      <c r="AV817" s="81"/>
    </row>
    <row r="818" spans="1:48" ht="12" customHeight="1" x14ac:dyDescent="0.25">
      <c r="A818" s="81"/>
      <c r="B818" s="81"/>
      <c r="C818" s="81"/>
      <c r="D818" s="81"/>
      <c r="E818" s="81"/>
      <c r="F818" s="81"/>
      <c r="G818" s="81"/>
      <c r="H818" s="90"/>
      <c r="I818" s="81"/>
      <c r="J818" s="81"/>
      <c r="K818" s="81"/>
      <c r="L818" s="81"/>
      <c r="M818" s="90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  <c r="AA818" s="81"/>
      <c r="AB818" s="81"/>
      <c r="AC818" s="81"/>
      <c r="AD818" s="91"/>
      <c r="AE818" s="91"/>
      <c r="AF818" s="81"/>
      <c r="AG818" s="81"/>
      <c r="AH818" s="92"/>
      <c r="AI818" s="90"/>
      <c r="AJ818" s="81"/>
      <c r="AK818" s="81"/>
      <c r="AL818" s="81"/>
      <c r="AM818" s="81"/>
      <c r="AN818" s="81"/>
      <c r="AO818" s="81"/>
      <c r="AP818" s="81"/>
      <c r="AQ818" s="81"/>
      <c r="AR818" s="81"/>
      <c r="AS818" s="81"/>
      <c r="AT818" s="81"/>
      <c r="AU818" s="81"/>
      <c r="AV818" s="81"/>
    </row>
    <row r="819" spans="1:48" ht="12" customHeight="1" x14ac:dyDescent="0.25">
      <c r="A819" s="81"/>
      <c r="B819" s="81"/>
      <c r="C819" s="81"/>
      <c r="D819" s="81"/>
      <c r="E819" s="81"/>
      <c r="F819" s="81"/>
      <c r="G819" s="81"/>
      <c r="H819" s="90"/>
      <c r="I819" s="81"/>
      <c r="J819" s="81"/>
      <c r="K819" s="81"/>
      <c r="L819" s="81"/>
      <c r="M819" s="90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  <c r="AA819" s="81"/>
      <c r="AB819" s="81"/>
      <c r="AC819" s="81"/>
      <c r="AD819" s="91"/>
      <c r="AE819" s="91"/>
      <c r="AF819" s="81"/>
      <c r="AG819" s="81"/>
      <c r="AH819" s="92"/>
      <c r="AI819" s="90"/>
      <c r="AJ819" s="81"/>
      <c r="AK819" s="81"/>
      <c r="AL819" s="81"/>
      <c r="AM819" s="81"/>
      <c r="AN819" s="81"/>
      <c r="AO819" s="81"/>
      <c r="AP819" s="81"/>
      <c r="AQ819" s="81"/>
      <c r="AR819" s="81"/>
      <c r="AS819" s="81"/>
      <c r="AT819" s="81"/>
      <c r="AU819" s="81"/>
      <c r="AV819" s="81"/>
    </row>
    <row r="820" spans="1:48" ht="12" customHeight="1" x14ac:dyDescent="0.25">
      <c r="A820" s="81"/>
      <c r="B820" s="81"/>
      <c r="C820" s="81"/>
      <c r="D820" s="81"/>
      <c r="E820" s="81"/>
      <c r="F820" s="81"/>
      <c r="G820" s="81"/>
      <c r="H820" s="90"/>
      <c r="I820" s="81"/>
      <c r="J820" s="81"/>
      <c r="K820" s="81"/>
      <c r="L820" s="81"/>
      <c r="M820" s="90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  <c r="AA820" s="81"/>
      <c r="AB820" s="81"/>
      <c r="AC820" s="81"/>
      <c r="AD820" s="91"/>
      <c r="AE820" s="91"/>
      <c r="AF820" s="81"/>
      <c r="AG820" s="81"/>
      <c r="AH820" s="92"/>
      <c r="AI820" s="90"/>
      <c r="AJ820" s="81"/>
      <c r="AK820" s="81"/>
      <c r="AL820" s="81"/>
      <c r="AM820" s="81"/>
      <c r="AN820" s="81"/>
      <c r="AO820" s="81"/>
      <c r="AP820" s="81"/>
      <c r="AQ820" s="81"/>
      <c r="AR820" s="81"/>
      <c r="AS820" s="81"/>
      <c r="AT820" s="81"/>
      <c r="AU820" s="81"/>
      <c r="AV820" s="81"/>
    </row>
    <row r="821" spans="1:48" ht="12" customHeight="1" x14ac:dyDescent="0.25">
      <c r="A821" s="81"/>
      <c r="B821" s="81"/>
      <c r="C821" s="81"/>
      <c r="D821" s="81"/>
      <c r="E821" s="81"/>
      <c r="F821" s="81"/>
      <c r="G821" s="81"/>
      <c r="H821" s="90"/>
      <c r="I821" s="81"/>
      <c r="J821" s="81"/>
      <c r="K821" s="81"/>
      <c r="L821" s="81"/>
      <c r="M821" s="90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  <c r="AA821" s="81"/>
      <c r="AB821" s="81"/>
      <c r="AC821" s="81"/>
      <c r="AD821" s="91"/>
      <c r="AE821" s="91"/>
      <c r="AF821" s="81"/>
      <c r="AG821" s="81"/>
      <c r="AH821" s="92"/>
      <c r="AI821" s="90"/>
      <c r="AJ821" s="81"/>
      <c r="AK821" s="81"/>
      <c r="AL821" s="81"/>
      <c r="AM821" s="81"/>
      <c r="AN821" s="81"/>
      <c r="AO821" s="81"/>
      <c r="AP821" s="81"/>
      <c r="AQ821" s="81"/>
      <c r="AR821" s="81"/>
      <c r="AS821" s="81"/>
      <c r="AT821" s="81"/>
      <c r="AU821" s="81"/>
      <c r="AV821" s="81"/>
    </row>
    <row r="822" spans="1:48" ht="12" customHeight="1" x14ac:dyDescent="0.25">
      <c r="A822" s="81"/>
      <c r="B822" s="81"/>
      <c r="C822" s="81"/>
      <c r="D822" s="81"/>
      <c r="E822" s="81"/>
      <c r="F822" s="81"/>
      <c r="G822" s="81"/>
      <c r="H822" s="90"/>
      <c r="I822" s="81"/>
      <c r="J822" s="81"/>
      <c r="K822" s="81"/>
      <c r="L822" s="81"/>
      <c r="M822" s="90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  <c r="AA822" s="81"/>
      <c r="AB822" s="81"/>
      <c r="AC822" s="81"/>
      <c r="AD822" s="91"/>
      <c r="AE822" s="91"/>
      <c r="AF822" s="81"/>
      <c r="AG822" s="81"/>
      <c r="AH822" s="92"/>
      <c r="AI822" s="90"/>
      <c r="AJ822" s="81"/>
      <c r="AK822" s="81"/>
      <c r="AL822" s="81"/>
      <c r="AM822" s="81"/>
      <c r="AN822" s="81"/>
      <c r="AO822" s="81"/>
      <c r="AP822" s="81"/>
      <c r="AQ822" s="81"/>
      <c r="AR822" s="81"/>
      <c r="AS822" s="81"/>
      <c r="AT822" s="81"/>
      <c r="AU822" s="81"/>
      <c r="AV822" s="81"/>
    </row>
    <row r="823" spans="1:48" ht="12" customHeight="1" x14ac:dyDescent="0.25">
      <c r="A823" s="81"/>
      <c r="B823" s="81"/>
      <c r="C823" s="81"/>
      <c r="D823" s="81"/>
      <c r="E823" s="81"/>
      <c r="F823" s="81"/>
      <c r="G823" s="81"/>
      <c r="H823" s="90"/>
      <c r="I823" s="81"/>
      <c r="J823" s="81"/>
      <c r="K823" s="81"/>
      <c r="L823" s="81"/>
      <c r="M823" s="90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  <c r="AA823" s="81"/>
      <c r="AB823" s="81"/>
      <c r="AC823" s="81"/>
      <c r="AD823" s="91"/>
      <c r="AE823" s="91"/>
      <c r="AF823" s="81"/>
      <c r="AG823" s="81"/>
      <c r="AH823" s="92"/>
      <c r="AI823" s="90"/>
      <c r="AJ823" s="81"/>
      <c r="AK823" s="81"/>
      <c r="AL823" s="81"/>
      <c r="AM823" s="81"/>
      <c r="AN823" s="81"/>
      <c r="AO823" s="81"/>
      <c r="AP823" s="81"/>
      <c r="AQ823" s="81"/>
      <c r="AR823" s="81"/>
      <c r="AS823" s="81"/>
      <c r="AT823" s="81"/>
      <c r="AU823" s="81"/>
      <c r="AV823" s="81"/>
    </row>
    <row r="824" spans="1:48" ht="12" customHeight="1" x14ac:dyDescent="0.25">
      <c r="A824" s="81"/>
      <c r="B824" s="81"/>
      <c r="C824" s="81"/>
      <c r="D824" s="81"/>
      <c r="E824" s="81"/>
      <c r="F824" s="81"/>
      <c r="G824" s="81"/>
      <c r="H824" s="90"/>
      <c r="I824" s="81"/>
      <c r="J824" s="81"/>
      <c r="K824" s="81"/>
      <c r="L824" s="81"/>
      <c r="M824" s="90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  <c r="AA824" s="81"/>
      <c r="AB824" s="81"/>
      <c r="AC824" s="81"/>
      <c r="AD824" s="91"/>
      <c r="AE824" s="91"/>
      <c r="AF824" s="81"/>
      <c r="AG824" s="81"/>
      <c r="AH824" s="92"/>
      <c r="AI824" s="90"/>
      <c r="AJ824" s="81"/>
      <c r="AK824" s="81"/>
      <c r="AL824" s="81"/>
      <c r="AM824" s="81"/>
      <c r="AN824" s="81"/>
      <c r="AO824" s="81"/>
      <c r="AP824" s="81"/>
      <c r="AQ824" s="81"/>
      <c r="AR824" s="81"/>
      <c r="AS824" s="81"/>
      <c r="AT824" s="81"/>
      <c r="AU824" s="81"/>
      <c r="AV824" s="81"/>
    </row>
    <row r="825" spans="1:48" ht="12" customHeight="1" x14ac:dyDescent="0.25">
      <c r="A825" s="81"/>
      <c r="B825" s="81"/>
      <c r="C825" s="81"/>
      <c r="D825" s="81"/>
      <c r="E825" s="81"/>
      <c r="F825" s="81"/>
      <c r="G825" s="81"/>
      <c r="H825" s="90"/>
      <c r="I825" s="81"/>
      <c r="J825" s="81"/>
      <c r="K825" s="81"/>
      <c r="L825" s="81"/>
      <c r="M825" s="90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  <c r="AA825" s="81"/>
      <c r="AB825" s="81"/>
      <c r="AC825" s="81"/>
      <c r="AD825" s="91"/>
      <c r="AE825" s="91"/>
      <c r="AF825" s="81"/>
      <c r="AG825" s="81"/>
      <c r="AH825" s="92"/>
      <c r="AI825" s="90"/>
      <c r="AJ825" s="81"/>
      <c r="AK825" s="81"/>
      <c r="AL825" s="81"/>
      <c r="AM825" s="81"/>
      <c r="AN825" s="81"/>
      <c r="AO825" s="81"/>
      <c r="AP825" s="81"/>
      <c r="AQ825" s="81"/>
      <c r="AR825" s="81"/>
      <c r="AS825" s="81"/>
      <c r="AT825" s="81"/>
      <c r="AU825" s="81"/>
      <c r="AV825" s="81"/>
    </row>
    <row r="826" spans="1:48" ht="12" customHeight="1" x14ac:dyDescent="0.25">
      <c r="A826" s="81"/>
      <c r="B826" s="81"/>
      <c r="C826" s="81"/>
      <c r="D826" s="81"/>
      <c r="E826" s="81"/>
      <c r="F826" s="81"/>
      <c r="G826" s="81"/>
      <c r="H826" s="90"/>
      <c r="I826" s="81"/>
      <c r="J826" s="81"/>
      <c r="K826" s="81"/>
      <c r="L826" s="81"/>
      <c r="M826" s="90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  <c r="AA826" s="81"/>
      <c r="AB826" s="81"/>
      <c r="AC826" s="81"/>
      <c r="AD826" s="91"/>
      <c r="AE826" s="91"/>
      <c r="AF826" s="81"/>
      <c r="AG826" s="81"/>
      <c r="AH826" s="92"/>
      <c r="AI826" s="90"/>
      <c r="AJ826" s="81"/>
      <c r="AK826" s="81"/>
      <c r="AL826" s="81"/>
      <c r="AM826" s="81"/>
      <c r="AN826" s="81"/>
      <c r="AO826" s="81"/>
      <c r="AP826" s="81"/>
      <c r="AQ826" s="81"/>
      <c r="AR826" s="81"/>
      <c r="AS826" s="81"/>
      <c r="AT826" s="81"/>
      <c r="AU826" s="81"/>
      <c r="AV826" s="81"/>
    </row>
    <row r="827" spans="1:48" ht="12" customHeight="1" x14ac:dyDescent="0.25">
      <c r="A827" s="81"/>
      <c r="B827" s="81"/>
      <c r="C827" s="81"/>
      <c r="D827" s="81"/>
      <c r="E827" s="81"/>
      <c r="F827" s="81"/>
      <c r="G827" s="81"/>
      <c r="H827" s="90"/>
      <c r="I827" s="81"/>
      <c r="J827" s="81"/>
      <c r="K827" s="81"/>
      <c r="L827" s="81"/>
      <c r="M827" s="90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  <c r="AA827" s="81"/>
      <c r="AB827" s="81"/>
      <c r="AC827" s="81"/>
      <c r="AD827" s="91"/>
      <c r="AE827" s="91"/>
      <c r="AF827" s="81"/>
      <c r="AG827" s="81"/>
      <c r="AH827" s="92"/>
      <c r="AI827" s="90"/>
      <c r="AJ827" s="81"/>
      <c r="AK827" s="81"/>
      <c r="AL827" s="81"/>
      <c r="AM827" s="81"/>
      <c r="AN827" s="81"/>
      <c r="AO827" s="81"/>
      <c r="AP827" s="81"/>
      <c r="AQ827" s="81"/>
      <c r="AR827" s="81"/>
      <c r="AS827" s="81"/>
      <c r="AT827" s="81"/>
      <c r="AU827" s="81"/>
      <c r="AV827" s="81"/>
    </row>
    <row r="828" spans="1:48" ht="12" customHeight="1" x14ac:dyDescent="0.25">
      <c r="A828" s="81"/>
      <c r="B828" s="81"/>
      <c r="C828" s="81"/>
      <c r="D828" s="81"/>
      <c r="E828" s="81"/>
      <c r="F828" s="81"/>
      <c r="G828" s="81"/>
      <c r="H828" s="90"/>
      <c r="I828" s="81"/>
      <c r="J828" s="81"/>
      <c r="K828" s="81"/>
      <c r="L828" s="81"/>
      <c r="M828" s="90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  <c r="AA828" s="81"/>
      <c r="AB828" s="81"/>
      <c r="AC828" s="81"/>
      <c r="AD828" s="91"/>
      <c r="AE828" s="91"/>
      <c r="AF828" s="81"/>
      <c r="AG828" s="81"/>
      <c r="AH828" s="92"/>
      <c r="AI828" s="90"/>
      <c r="AJ828" s="81"/>
      <c r="AK828" s="81"/>
      <c r="AL828" s="81"/>
      <c r="AM828" s="81"/>
      <c r="AN828" s="81"/>
      <c r="AO828" s="81"/>
      <c r="AP828" s="81"/>
      <c r="AQ828" s="81"/>
      <c r="AR828" s="81"/>
      <c r="AS828" s="81"/>
      <c r="AT828" s="81"/>
      <c r="AU828" s="81"/>
      <c r="AV828" s="81"/>
    </row>
    <row r="829" spans="1:48" ht="12" customHeight="1" x14ac:dyDescent="0.25">
      <c r="A829" s="81"/>
      <c r="B829" s="81"/>
      <c r="C829" s="81"/>
      <c r="D829" s="81"/>
      <c r="E829" s="81"/>
      <c r="F829" s="81"/>
      <c r="G829" s="81"/>
      <c r="H829" s="90"/>
      <c r="I829" s="81"/>
      <c r="J829" s="81"/>
      <c r="K829" s="81"/>
      <c r="L829" s="81"/>
      <c r="M829" s="90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  <c r="AA829" s="81"/>
      <c r="AB829" s="81"/>
      <c r="AC829" s="81"/>
      <c r="AD829" s="91"/>
      <c r="AE829" s="91"/>
      <c r="AF829" s="81"/>
      <c r="AG829" s="81"/>
      <c r="AH829" s="92"/>
      <c r="AI829" s="90"/>
      <c r="AJ829" s="81"/>
      <c r="AK829" s="81"/>
      <c r="AL829" s="81"/>
      <c r="AM829" s="81"/>
      <c r="AN829" s="81"/>
      <c r="AO829" s="81"/>
      <c r="AP829" s="81"/>
      <c r="AQ829" s="81"/>
      <c r="AR829" s="81"/>
      <c r="AS829" s="81"/>
      <c r="AT829" s="81"/>
      <c r="AU829" s="81"/>
      <c r="AV829" s="81"/>
    </row>
    <row r="830" spans="1:48" ht="12" customHeight="1" x14ac:dyDescent="0.25">
      <c r="A830" s="81"/>
      <c r="B830" s="81"/>
      <c r="C830" s="81"/>
      <c r="D830" s="81"/>
      <c r="E830" s="81"/>
      <c r="F830" s="81"/>
      <c r="G830" s="81"/>
      <c r="H830" s="90"/>
      <c r="I830" s="81"/>
      <c r="J830" s="81"/>
      <c r="K830" s="81"/>
      <c r="L830" s="81"/>
      <c r="M830" s="90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  <c r="AA830" s="81"/>
      <c r="AB830" s="81"/>
      <c r="AC830" s="81"/>
      <c r="AD830" s="91"/>
      <c r="AE830" s="91"/>
      <c r="AF830" s="81"/>
      <c r="AG830" s="81"/>
      <c r="AH830" s="92"/>
      <c r="AI830" s="90"/>
      <c r="AJ830" s="81"/>
      <c r="AK830" s="81"/>
      <c r="AL830" s="81"/>
      <c r="AM830" s="81"/>
      <c r="AN830" s="81"/>
      <c r="AO830" s="81"/>
      <c r="AP830" s="81"/>
      <c r="AQ830" s="81"/>
      <c r="AR830" s="81"/>
      <c r="AS830" s="81"/>
      <c r="AT830" s="81"/>
      <c r="AU830" s="81"/>
      <c r="AV830" s="81"/>
    </row>
    <row r="831" spans="1:48" ht="12" customHeight="1" x14ac:dyDescent="0.25">
      <c r="A831" s="81"/>
      <c r="B831" s="81"/>
      <c r="C831" s="81"/>
      <c r="D831" s="81"/>
      <c r="E831" s="81"/>
      <c r="F831" s="81"/>
      <c r="G831" s="81"/>
      <c r="H831" s="90"/>
      <c r="I831" s="81"/>
      <c r="J831" s="81"/>
      <c r="K831" s="81"/>
      <c r="L831" s="81"/>
      <c r="M831" s="90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  <c r="AA831" s="81"/>
      <c r="AB831" s="81"/>
      <c r="AC831" s="81"/>
      <c r="AD831" s="91"/>
      <c r="AE831" s="91"/>
      <c r="AF831" s="81"/>
      <c r="AG831" s="81"/>
      <c r="AH831" s="92"/>
      <c r="AI831" s="90"/>
      <c r="AJ831" s="81"/>
      <c r="AK831" s="81"/>
      <c r="AL831" s="81"/>
      <c r="AM831" s="81"/>
      <c r="AN831" s="81"/>
      <c r="AO831" s="81"/>
      <c r="AP831" s="81"/>
      <c r="AQ831" s="81"/>
      <c r="AR831" s="81"/>
      <c r="AS831" s="81"/>
      <c r="AT831" s="81"/>
      <c r="AU831" s="81"/>
      <c r="AV831" s="81"/>
    </row>
    <row r="832" spans="1:48" ht="12" customHeight="1" x14ac:dyDescent="0.25">
      <c r="A832" s="81"/>
      <c r="B832" s="81"/>
      <c r="C832" s="81"/>
      <c r="D832" s="81"/>
      <c r="E832" s="81"/>
      <c r="F832" s="81"/>
      <c r="G832" s="81"/>
      <c r="H832" s="90"/>
      <c r="I832" s="81"/>
      <c r="J832" s="81"/>
      <c r="K832" s="81"/>
      <c r="L832" s="81"/>
      <c r="M832" s="90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  <c r="AA832" s="81"/>
      <c r="AB832" s="81"/>
      <c r="AC832" s="81"/>
      <c r="AD832" s="91"/>
      <c r="AE832" s="91"/>
      <c r="AF832" s="81"/>
      <c r="AG832" s="81"/>
      <c r="AH832" s="92"/>
      <c r="AI832" s="90"/>
      <c r="AJ832" s="81"/>
      <c r="AK832" s="81"/>
      <c r="AL832" s="81"/>
      <c r="AM832" s="81"/>
      <c r="AN832" s="81"/>
      <c r="AO832" s="81"/>
      <c r="AP832" s="81"/>
      <c r="AQ832" s="81"/>
      <c r="AR832" s="81"/>
      <c r="AS832" s="81"/>
      <c r="AT832" s="81"/>
      <c r="AU832" s="81"/>
      <c r="AV832" s="81"/>
    </row>
    <row r="833" spans="1:48" ht="12" customHeight="1" x14ac:dyDescent="0.25">
      <c r="A833" s="81"/>
      <c r="B833" s="81"/>
      <c r="C833" s="81"/>
      <c r="D833" s="81"/>
      <c r="E833" s="81"/>
      <c r="F833" s="81"/>
      <c r="G833" s="81"/>
      <c r="H833" s="90"/>
      <c r="I833" s="81"/>
      <c r="J833" s="81"/>
      <c r="K833" s="81"/>
      <c r="L833" s="81"/>
      <c r="M833" s="90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  <c r="AA833" s="81"/>
      <c r="AB833" s="81"/>
      <c r="AC833" s="81"/>
      <c r="AD833" s="91"/>
      <c r="AE833" s="91"/>
      <c r="AF833" s="81"/>
      <c r="AG833" s="81"/>
      <c r="AH833" s="92"/>
      <c r="AI833" s="90"/>
      <c r="AJ833" s="81"/>
      <c r="AK833" s="81"/>
      <c r="AL833" s="81"/>
      <c r="AM833" s="81"/>
      <c r="AN833" s="81"/>
      <c r="AO833" s="81"/>
      <c r="AP833" s="81"/>
      <c r="AQ833" s="81"/>
      <c r="AR833" s="81"/>
      <c r="AS833" s="81"/>
      <c r="AT833" s="81"/>
      <c r="AU833" s="81"/>
      <c r="AV833" s="81"/>
    </row>
    <row r="834" spans="1:48" ht="12" customHeight="1" x14ac:dyDescent="0.25">
      <c r="A834" s="81"/>
      <c r="B834" s="81"/>
      <c r="C834" s="81"/>
      <c r="D834" s="81"/>
      <c r="E834" s="81"/>
      <c r="F834" s="81"/>
      <c r="G834" s="81"/>
      <c r="H834" s="90"/>
      <c r="I834" s="81"/>
      <c r="J834" s="81"/>
      <c r="K834" s="81"/>
      <c r="L834" s="81"/>
      <c r="M834" s="90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  <c r="AA834" s="81"/>
      <c r="AB834" s="81"/>
      <c r="AC834" s="81"/>
      <c r="AD834" s="91"/>
      <c r="AE834" s="91"/>
      <c r="AF834" s="81"/>
      <c r="AG834" s="81"/>
      <c r="AH834" s="92"/>
      <c r="AI834" s="90"/>
      <c r="AJ834" s="81"/>
      <c r="AK834" s="81"/>
      <c r="AL834" s="81"/>
      <c r="AM834" s="81"/>
      <c r="AN834" s="81"/>
      <c r="AO834" s="81"/>
      <c r="AP834" s="81"/>
      <c r="AQ834" s="81"/>
      <c r="AR834" s="81"/>
      <c r="AS834" s="81"/>
      <c r="AT834" s="81"/>
      <c r="AU834" s="81"/>
      <c r="AV834" s="81"/>
    </row>
    <row r="835" spans="1:48" ht="12" customHeight="1" x14ac:dyDescent="0.25">
      <c r="A835" s="81"/>
      <c r="B835" s="81"/>
      <c r="C835" s="81"/>
      <c r="D835" s="81"/>
      <c r="E835" s="81"/>
      <c r="F835" s="81"/>
      <c r="G835" s="81"/>
      <c r="H835" s="90"/>
      <c r="I835" s="81"/>
      <c r="J835" s="81"/>
      <c r="K835" s="81"/>
      <c r="L835" s="81"/>
      <c r="M835" s="90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  <c r="AA835" s="81"/>
      <c r="AB835" s="81"/>
      <c r="AC835" s="81"/>
      <c r="AD835" s="91"/>
      <c r="AE835" s="91"/>
      <c r="AF835" s="81"/>
      <c r="AG835" s="81"/>
      <c r="AH835" s="92"/>
      <c r="AI835" s="90"/>
      <c r="AJ835" s="81"/>
      <c r="AK835" s="81"/>
      <c r="AL835" s="81"/>
      <c r="AM835" s="81"/>
      <c r="AN835" s="81"/>
      <c r="AO835" s="81"/>
      <c r="AP835" s="81"/>
      <c r="AQ835" s="81"/>
      <c r="AR835" s="81"/>
      <c r="AS835" s="81"/>
      <c r="AT835" s="81"/>
      <c r="AU835" s="81"/>
      <c r="AV835" s="81"/>
    </row>
    <row r="836" spans="1:48" ht="12" customHeight="1" x14ac:dyDescent="0.25">
      <c r="A836" s="81"/>
      <c r="B836" s="81"/>
      <c r="C836" s="81"/>
      <c r="D836" s="81"/>
      <c r="E836" s="81"/>
      <c r="F836" s="81"/>
      <c r="G836" s="81"/>
      <c r="H836" s="90"/>
      <c r="I836" s="81"/>
      <c r="J836" s="81"/>
      <c r="K836" s="81"/>
      <c r="L836" s="81"/>
      <c r="M836" s="90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  <c r="AA836" s="81"/>
      <c r="AB836" s="81"/>
      <c r="AC836" s="81"/>
      <c r="AD836" s="91"/>
      <c r="AE836" s="91"/>
      <c r="AF836" s="81"/>
      <c r="AG836" s="81"/>
      <c r="AH836" s="92"/>
      <c r="AI836" s="90"/>
      <c r="AJ836" s="81"/>
      <c r="AK836" s="81"/>
      <c r="AL836" s="81"/>
      <c r="AM836" s="81"/>
      <c r="AN836" s="81"/>
      <c r="AO836" s="81"/>
      <c r="AP836" s="81"/>
      <c r="AQ836" s="81"/>
      <c r="AR836" s="81"/>
      <c r="AS836" s="81"/>
      <c r="AT836" s="81"/>
      <c r="AU836" s="81"/>
      <c r="AV836" s="81"/>
    </row>
    <row r="837" spans="1:48" ht="12" customHeight="1" x14ac:dyDescent="0.25">
      <c r="A837" s="81"/>
      <c r="B837" s="81"/>
      <c r="C837" s="81"/>
      <c r="D837" s="81"/>
      <c r="E837" s="81"/>
      <c r="F837" s="81"/>
      <c r="G837" s="81"/>
      <c r="H837" s="90"/>
      <c r="I837" s="81"/>
      <c r="J837" s="81"/>
      <c r="K837" s="81"/>
      <c r="L837" s="81"/>
      <c r="M837" s="90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  <c r="AA837" s="81"/>
      <c r="AB837" s="81"/>
      <c r="AC837" s="81"/>
      <c r="AD837" s="91"/>
      <c r="AE837" s="91"/>
      <c r="AF837" s="81"/>
      <c r="AG837" s="81"/>
      <c r="AH837" s="92"/>
      <c r="AI837" s="90"/>
      <c r="AJ837" s="81"/>
      <c r="AK837" s="81"/>
      <c r="AL837" s="81"/>
      <c r="AM837" s="81"/>
      <c r="AN837" s="81"/>
      <c r="AO837" s="81"/>
      <c r="AP837" s="81"/>
      <c r="AQ837" s="81"/>
      <c r="AR837" s="81"/>
      <c r="AS837" s="81"/>
      <c r="AT837" s="81"/>
      <c r="AU837" s="81"/>
      <c r="AV837" s="81"/>
    </row>
    <row r="838" spans="1:48" ht="12" customHeight="1" x14ac:dyDescent="0.25">
      <c r="A838" s="81"/>
      <c r="B838" s="81"/>
      <c r="C838" s="81"/>
      <c r="D838" s="81"/>
      <c r="E838" s="81"/>
      <c r="F838" s="81"/>
      <c r="G838" s="81"/>
      <c r="H838" s="90"/>
      <c r="I838" s="81"/>
      <c r="J838" s="81"/>
      <c r="K838" s="81"/>
      <c r="L838" s="81"/>
      <c r="M838" s="90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  <c r="AA838" s="81"/>
      <c r="AB838" s="81"/>
      <c r="AC838" s="81"/>
      <c r="AD838" s="91"/>
      <c r="AE838" s="91"/>
      <c r="AF838" s="81"/>
      <c r="AG838" s="81"/>
      <c r="AH838" s="92"/>
      <c r="AI838" s="90"/>
      <c r="AJ838" s="81"/>
      <c r="AK838" s="81"/>
      <c r="AL838" s="81"/>
      <c r="AM838" s="81"/>
      <c r="AN838" s="81"/>
      <c r="AO838" s="81"/>
      <c r="AP838" s="81"/>
      <c r="AQ838" s="81"/>
      <c r="AR838" s="81"/>
      <c r="AS838" s="81"/>
      <c r="AT838" s="81"/>
      <c r="AU838" s="81"/>
      <c r="AV838" s="81"/>
    </row>
    <row r="839" spans="1:48" ht="12" customHeight="1" x14ac:dyDescent="0.25">
      <c r="A839" s="81"/>
      <c r="B839" s="81"/>
      <c r="C839" s="81"/>
      <c r="D839" s="81"/>
      <c r="E839" s="81"/>
      <c r="F839" s="81"/>
      <c r="G839" s="81"/>
      <c r="H839" s="90"/>
      <c r="I839" s="81"/>
      <c r="J839" s="81"/>
      <c r="K839" s="81"/>
      <c r="L839" s="81"/>
      <c r="M839" s="90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  <c r="AA839" s="81"/>
      <c r="AB839" s="81"/>
      <c r="AC839" s="81"/>
      <c r="AD839" s="91"/>
      <c r="AE839" s="91"/>
      <c r="AF839" s="81"/>
      <c r="AG839" s="81"/>
      <c r="AH839" s="92"/>
      <c r="AI839" s="90"/>
      <c r="AJ839" s="81"/>
      <c r="AK839" s="81"/>
      <c r="AL839" s="81"/>
      <c r="AM839" s="81"/>
      <c r="AN839" s="81"/>
      <c r="AO839" s="81"/>
      <c r="AP839" s="81"/>
      <c r="AQ839" s="81"/>
      <c r="AR839" s="81"/>
      <c r="AS839" s="81"/>
      <c r="AT839" s="81"/>
      <c r="AU839" s="81"/>
      <c r="AV839" s="81"/>
    </row>
    <row r="840" spans="1:48" ht="12" customHeight="1" x14ac:dyDescent="0.25">
      <c r="A840" s="81"/>
      <c r="B840" s="81"/>
      <c r="C840" s="81"/>
      <c r="D840" s="81"/>
      <c r="E840" s="81"/>
      <c r="F840" s="81"/>
      <c r="G840" s="81"/>
      <c r="H840" s="90"/>
      <c r="I840" s="81"/>
      <c r="J840" s="81"/>
      <c r="K840" s="81"/>
      <c r="L840" s="81"/>
      <c r="M840" s="90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  <c r="AA840" s="81"/>
      <c r="AB840" s="81"/>
      <c r="AC840" s="81"/>
      <c r="AD840" s="91"/>
      <c r="AE840" s="91"/>
      <c r="AF840" s="81"/>
      <c r="AG840" s="81"/>
      <c r="AH840" s="92"/>
      <c r="AI840" s="90"/>
      <c r="AJ840" s="81"/>
      <c r="AK840" s="81"/>
      <c r="AL840" s="81"/>
      <c r="AM840" s="81"/>
      <c r="AN840" s="81"/>
      <c r="AO840" s="81"/>
      <c r="AP840" s="81"/>
      <c r="AQ840" s="81"/>
      <c r="AR840" s="81"/>
      <c r="AS840" s="81"/>
      <c r="AT840" s="81"/>
      <c r="AU840" s="81"/>
      <c r="AV840" s="81"/>
    </row>
    <row r="841" spans="1:48" ht="12" customHeight="1" x14ac:dyDescent="0.25">
      <c r="A841" s="81"/>
      <c r="B841" s="81"/>
      <c r="C841" s="81"/>
      <c r="D841" s="81"/>
      <c r="E841" s="81"/>
      <c r="F841" s="81"/>
      <c r="G841" s="81"/>
      <c r="H841" s="90"/>
      <c r="I841" s="81"/>
      <c r="J841" s="81"/>
      <c r="K841" s="81"/>
      <c r="L841" s="81"/>
      <c r="M841" s="90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  <c r="AA841" s="81"/>
      <c r="AB841" s="81"/>
      <c r="AC841" s="81"/>
      <c r="AD841" s="91"/>
      <c r="AE841" s="91"/>
      <c r="AF841" s="81"/>
      <c r="AG841" s="81"/>
      <c r="AH841" s="92"/>
      <c r="AI841" s="90"/>
      <c r="AJ841" s="81"/>
      <c r="AK841" s="81"/>
      <c r="AL841" s="81"/>
      <c r="AM841" s="81"/>
      <c r="AN841" s="81"/>
      <c r="AO841" s="81"/>
      <c r="AP841" s="81"/>
      <c r="AQ841" s="81"/>
      <c r="AR841" s="81"/>
      <c r="AS841" s="81"/>
      <c r="AT841" s="81"/>
      <c r="AU841" s="81"/>
      <c r="AV841" s="81"/>
    </row>
    <row r="842" spans="1:48" ht="12" customHeight="1" x14ac:dyDescent="0.25">
      <c r="A842" s="81"/>
      <c r="B842" s="81"/>
      <c r="C842" s="81"/>
      <c r="D842" s="81"/>
      <c r="E842" s="81"/>
      <c r="F842" s="81"/>
      <c r="G842" s="81"/>
      <c r="H842" s="90"/>
      <c r="I842" s="81"/>
      <c r="J842" s="81"/>
      <c r="K842" s="81"/>
      <c r="L842" s="81"/>
      <c r="M842" s="90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  <c r="AA842" s="81"/>
      <c r="AB842" s="81"/>
      <c r="AC842" s="81"/>
      <c r="AD842" s="91"/>
      <c r="AE842" s="91"/>
      <c r="AF842" s="81"/>
      <c r="AG842" s="81"/>
      <c r="AH842" s="92"/>
      <c r="AI842" s="90"/>
      <c r="AJ842" s="81"/>
      <c r="AK842" s="81"/>
      <c r="AL842" s="81"/>
      <c r="AM842" s="81"/>
      <c r="AN842" s="81"/>
      <c r="AO842" s="81"/>
      <c r="AP842" s="81"/>
      <c r="AQ842" s="81"/>
      <c r="AR842" s="81"/>
      <c r="AS842" s="81"/>
      <c r="AT842" s="81"/>
      <c r="AU842" s="81"/>
      <c r="AV842" s="81"/>
    </row>
    <row r="843" spans="1:48" ht="12" customHeight="1" x14ac:dyDescent="0.25">
      <c r="A843" s="81"/>
      <c r="B843" s="81"/>
      <c r="C843" s="81"/>
      <c r="D843" s="81"/>
      <c r="E843" s="81"/>
      <c r="F843" s="81"/>
      <c r="G843" s="81"/>
      <c r="H843" s="90"/>
      <c r="I843" s="81"/>
      <c r="J843" s="81"/>
      <c r="K843" s="81"/>
      <c r="L843" s="81"/>
      <c r="M843" s="90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  <c r="AA843" s="81"/>
      <c r="AB843" s="81"/>
      <c r="AC843" s="81"/>
      <c r="AD843" s="91"/>
      <c r="AE843" s="91"/>
      <c r="AF843" s="81"/>
      <c r="AG843" s="81"/>
      <c r="AH843" s="92"/>
      <c r="AI843" s="90"/>
      <c r="AJ843" s="81"/>
      <c r="AK843" s="81"/>
      <c r="AL843" s="81"/>
      <c r="AM843" s="81"/>
      <c r="AN843" s="81"/>
      <c r="AO843" s="81"/>
      <c r="AP843" s="81"/>
      <c r="AQ843" s="81"/>
      <c r="AR843" s="81"/>
      <c r="AS843" s="81"/>
      <c r="AT843" s="81"/>
      <c r="AU843" s="81"/>
      <c r="AV843" s="81"/>
    </row>
    <row r="844" spans="1:48" ht="12" customHeight="1" x14ac:dyDescent="0.25">
      <c r="A844" s="81"/>
      <c r="B844" s="81"/>
      <c r="C844" s="81"/>
      <c r="D844" s="81"/>
      <c r="E844" s="81"/>
      <c r="F844" s="81"/>
      <c r="G844" s="81"/>
      <c r="H844" s="90"/>
      <c r="I844" s="81"/>
      <c r="J844" s="81"/>
      <c r="K844" s="81"/>
      <c r="L844" s="81"/>
      <c r="M844" s="90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  <c r="AA844" s="81"/>
      <c r="AB844" s="81"/>
      <c r="AC844" s="81"/>
      <c r="AD844" s="91"/>
      <c r="AE844" s="91"/>
      <c r="AF844" s="81"/>
      <c r="AG844" s="81"/>
      <c r="AH844" s="92"/>
      <c r="AI844" s="90"/>
      <c r="AJ844" s="81"/>
      <c r="AK844" s="81"/>
      <c r="AL844" s="81"/>
      <c r="AM844" s="81"/>
      <c r="AN844" s="81"/>
      <c r="AO844" s="81"/>
      <c r="AP844" s="81"/>
      <c r="AQ844" s="81"/>
      <c r="AR844" s="81"/>
      <c r="AS844" s="81"/>
      <c r="AT844" s="81"/>
      <c r="AU844" s="81"/>
      <c r="AV844" s="81"/>
    </row>
    <row r="845" spans="1:48" ht="12" customHeight="1" x14ac:dyDescent="0.25">
      <c r="A845" s="81"/>
      <c r="B845" s="81"/>
      <c r="C845" s="81"/>
      <c r="D845" s="81"/>
      <c r="E845" s="81"/>
      <c r="F845" s="81"/>
      <c r="G845" s="81"/>
      <c r="H845" s="90"/>
      <c r="I845" s="81"/>
      <c r="J845" s="81"/>
      <c r="K845" s="81"/>
      <c r="L845" s="81"/>
      <c r="M845" s="90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  <c r="AA845" s="81"/>
      <c r="AB845" s="81"/>
      <c r="AC845" s="81"/>
      <c r="AD845" s="91"/>
      <c r="AE845" s="91"/>
      <c r="AF845" s="81"/>
      <c r="AG845" s="81"/>
      <c r="AH845" s="92"/>
      <c r="AI845" s="90"/>
      <c r="AJ845" s="81"/>
      <c r="AK845" s="81"/>
      <c r="AL845" s="81"/>
      <c r="AM845" s="81"/>
      <c r="AN845" s="81"/>
      <c r="AO845" s="81"/>
      <c r="AP845" s="81"/>
      <c r="AQ845" s="81"/>
      <c r="AR845" s="81"/>
      <c r="AS845" s="81"/>
      <c r="AT845" s="81"/>
      <c r="AU845" s="81"/>
      <c r="AV845" s="81"/>
    </row>
    <row r="846" spans="1:48" ht="12" customHeight="1" x14ac:dyDescent="0.25">
      <c r="A846" s="81"/>
      <c r="B846" s="81"/>
      <c r="C846" s="81"/>
      <c r="D846" s="81"/>
      <c r="E846" s="81"/>
      <c r="F846" s="81"/>
      <c r="G846" s="81"/>
      <c r="H846" s="90"/>
      <c r="I846" s="81"/>
      <c r="J846" s="81"/>
      <c r="K846" s="81"/>
      <c r="L846" s="81"/>
      <c r="M846" s="90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  <c r="AA846" s="81"/>
      <c r="AB846" s="81"/>
      <c r="AC846" s="81"/>
      <c r="AD846" s="91"/>
      <c r="AE846" s="91"/>
      <c r="AF846" s="81"/>
      <c r="AG846" s="81"/>
      <c r="AH846" s="92"/>
      <c r="AI846" s="90"/>
      <c r="AJ846" s="81"/>
      <c r="AK846" s="81"/>
      <c r="AL846" s="81"/>
      <c r="AM846" s="81"/>
      <c r="AN846" s="81"/>
      <c r="AO846" s="81"/>
      <c r="AP846" s="81"/>
      <c r="AQ846" s="81"/>
      <c r="AR846" s="81"/>
      <c r="AS846" s="81"/>
      <c r="AT846" s="81"/>
      <c r="AU846" s="81"/>
      <c r="AV846" s="81"/>
    </row>
    <row r="847" spans="1:48" ht="12" customHeight="1" x14ac:dyDescent="0.25">
      <c r="A847" s="81"/>
      <c r="B847" s="81"/>
      <c r="C847" s="81"/>
      <c r="D847" s="81"/>
      <c r="E847" s="81"/>
      <c r="F847" s="81"/>
      <c r="G847" s="81"/>
      <c r="H847" s="90"/>
      <c r="I847" s="81"/>
      <c r="J847" s="81"/>
      <c r="K847" s="81"/>
      <c r="L847" s="81"/>
      <c r="M847" s="90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  <c r="AA847" s="81"/>
      <c r="AB847" s="81"/>
      <c r="AC847" s="81"/>
      <c r="AD847" s="91"/>
      <c r="AE847" s="91"/>
      <c r="AF847" s="81"/>
      <c r="AG847" s="81"/>
      <c r="AH847" s="92"/>
      <c r="AI847" s="90"/>
      <c r="AJ847" s="81"/>
      <c r="AK847" s="81"/>
      <c r="AL847" s="81"/>
      <c r="AM847" s="81"/>
      <c r="AN847" s="81"/>
      <c r="AO847" s="81"/>
      <c r="AP847" s="81"/>
      <c r="AQ847" s="81"/>
      <c r="AR847" s="81"/>
      <c r="AS847" s="81"/>
      <c r="AT847" s="81"/>
      <c r="AU847" s="81"/>
      <c r="AV847" s="81"/>
    </row>
    <row r="848" spans="1:48" ht="12" customHeight="1" x14ac:dyDescent="0.25">
      <c r="A848" s="81"/>
      <c r="B848" s="81"/>
      <c r="C848" s="81"/>
      <c r="D848" s="81"/>
      <c r="E848" s="81"/>
      <c r="F848" s="81"/>
      <c r="G848" s="81"/>
      <c r="H848" s="90"/>
      <c r="I848" s="81"/>
      <c r="J848" s="81"/>
      <c r="K848" s="81"/>
      <c r="L848" s="81"/>
      <c r="M848" s="90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  <c r="AA848" s="81"/>
      <c r="AB848" s="81"/>
      <c r="AC848" s="81"/>
      <c r="AD848" s="91"/>
      <c r="AE848" s="91"/>
      <c r="AF848" s="81"/>
      <c r="AG848" s="81"/>
      <c r="AH848" s="92"/>
      <c r="AI848" s="90"/>
      <c r="AJ848" s="81"/>
      <c r="AK848" s="81"/>
      <c r="AL848" s="81"/>
      <c r="AM848" s="81"/>
      <c r="AN848" s="81"/>
      <c r="AO848" s="81"/>
      <c r="AP848" s="81"/>
      <c r="AQ848" s="81"/>
      <c r="AR848" s="81"/>
      <c r="AS848" s="81"/>
      <c r="AT848" s="81"/>
      <c r="AU848" s="81"/>
      <c r="AV848" s="81"/>
    </row>
    <row r="849" spans="1:48" ht="12" customHeight="1" x14ac:dyDescent="0.25">
      <c r="A849" s="81"/>
      <c r="B849" s="81"/>
      <c r="C849" s="81"/>
      <c r="D849" s="81"/>
      <c r="E849" s="81"/>
      <c r="F849" s="81"/>
      <c r="G849" s="81"/>
      <c r="H849" s="90"/>
      <c r="I849" s="81"/>
      <c r="J849" s="81"/>
      <c r="K849" s="81"/>
      <c r="L849" s="81"/>
      <c r="M849" s="90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  <c r="AA849" s="81"/>
      <c r="AB849" s="81"/>
      <c r="AC849" s="81"/>
      <c r="AD849" s="91"/>
      <c r="AE849" s="91"/>
      <c r="AF849" s="81"/>
      <c r="AG849" s="81"/>
      <c r="AH849" s="92"/>
      <c r="AI849" s="90"/>
      <c r="AJ849" s="81"/>
      <c r="AK849" s="81"/>
      <c r="AL849" s="81"/>
      <c r="AM849" s="81"/>
      <c r="AN849" s="81"/>
      <c r="AO849" s="81"/>
      <c r="AP849" s="81"/>
      <c r="AQ849" s="81"/>
      <c r="AR849" s="81"/>
      <c r="AS849" s="81"/>
      <c r="AT849" s="81"/>
      <c r="AU849" s="81"/>
      <c r="AV849" s="81"/>
    </row>
    <row r="850" spans="1:48" ht="12" customHeight="1" x14ac:dyDescent="0.25">
      <c r="A850" s="81"/>
      <c r="B850" s="81"/>
      <c r="C850" s="81"/>
      <c r="D850" s="81"/>
      <c r="E850" s="81"/>
      <c r="F850" s="81"/>
      <c r="G850" s="81"/>
      <c r="H850" s="90"/>
      <c r="I850" s="81"/>
      <c r="J850" s="81"/>
      <c r="K850" s="81"/>
      <c r="L850" s="81"/>
      <c r="M850" s="90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  <c r="AA850" s="81"/>
      <c r="AB850" s="81"/>
      <c r="AC850" s="81"/>
      <c r="AD850" s="91"/>
      <c r="AE850" s="91"/>
      <c r="AF850" s="81"/>
      <c r="AG850" s="81"/>
      <c r="AH850" s="92"/>
      <c r="AI850" s="90"/>
      <c r="AJ850" s="81"/>
      <c r="AK850" s="81"/>
      <c r="AL850" s="81"/>
      <c r="AM850" s="81"/>
      <c r="AN850" s="81"/>
      <c r="AO850" s="81"/>
      <c r="AP850" s="81"/>
      <c r="AQ850" s="81"/>
      <c r="AR850" s="81"/>
      <c r="AS850" s="81"/>
      <c r="AT850" s="81"/>
      <c r="AU850" s="81"/>
      <c r="AV850" s="81"/>
    </row>
    <row r="851" spans="1:48" ht="12" customHeight="1" x14ac:dyDescent="0.25">
      <c r="A851" s="81"/>
      <c r="B851" s="81"/>
      <c r="C851" s="81"/>
      <c r="D851" s="81"/>
      <c r="E851" s="81"/>
      <c r="F851" s="81"/>
      <c r="G851" s="81"/>
      <c r="H851" s="90"/>
      <c r="I851" s="81"/>
      <c r="J851" s="81"/>
      <c r="K851" s="81"/>
      <c r="L851" s="81"/>
      <c r="M851" s="90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  <c r="AA851" s="81"/>
      <c r="AB851" s="81"/>
      <c r="AC851" s="81"/>
      <c r="AD851" s="91"/>
      <c r="AE851" s="91"/>
      <c r="AF851" s="81"/>
      <c r="AG851" s="81"/>
      <c r="AH851" s="92"/>
      <c r="AI851" s="90"/>
      <c r="AJ851" s="81"/>
      <c r="AK851" s="81"/>
      <c r="AL851" s="81"/>
      <c r="AM851" s="81"/>
      <c r="AN851" s="81"/>
      <c r="AO851" s="81"/>
      <c r="AP851" s="81"/>
      <c r="AQ851" s="81"/>
      <c r="AR851" s="81"/>
      <c r="AS851" s="81"/>
      <c r="AT851" s="81"/>
      <c r="AU851" s="81"/>
      <c r="AV851" s="81"/>
    </row>
    <row r="852" spans="1:48" ht="12" customHeight="1" x14ac:dyDescent="0.25">
      <c r="A852" s="81"/>
      <c r="B852" s="81"/>
      <c r="C852" s="81"/>
      <c r="D852" s="81"/>
      <c r="E852" s="81"/>
      <c r="F852" s="81"/>
      <c r="G852" s="81"/>
      <c r="H852" s="90"/>
      <c r="I852" s="81"/>
      <c r="J852" s="81"/>
      <c r="K852" s="81"/>
      <c r="L852" s="81"/>
      <c r="M852" s="90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  <c r="AA852" s="81"/>
      <c r="AB852" s="81"/>
      <c r="AC852" s="81"/>
      <c r="AD852" s="91"/>
      <c r="AE852" s="91"/>
      <c r="AF852" s="81"/>
      <c r="AG852" s="81"/>
      <c r="AH852" s="92"/>
      <c r="AI852" s="90"/>
      <c r="AJ852" s="81"/>
      <c r="AK852" s="81"/>
      <c r="AL852" s="81"/>
      <c r="AM852" s="81"/>
      <c r="AN852" s="81"/>
      <c r="AO852" s="81"/>
      <c r="AP852" s="81"/>
      <c r="AQ852" s="81"/>
      <c r="AR852" s="81"/>
      <c r="AS852" s="81"/>
      <c r="AT852" s="81"/>
      <c r="AU852" s="81"/>
      <c r="AV852" s="81"/>
    </row>
    <row r="853" spans="1:48" ht="12" customHeight="1" x14ac:dyDescent="0.25">
      <c r="A853" s="81"/>
      <c r="B853" s="81"/>
      <c r="C853" s="81"/>
      <c r="D853" s="81"/>
      <c r="E853" s="81"/>
      <c r="F853" s="81"/>
      <c r="G853" s="81"/>
      <c r="H853" s="90"/>
      <c r="I853" s="81"/>
      <c r="J853" s="81"/>
      <c r="K853" s="81"/>
      <c r="L853" s="81"/>
      <c r="M853" s="90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  <c r="AA853" s="81"/>
      <c r="AB853" s="81"/>
      <c r="AC853" s="81"/>
      <c r="AD853" s="91"/>
      <c r="AE853" s="91"/>
      <c r="AF853" s="81"/>
      <c r="AG853" s="81"/>
      <c r="AH853" s="92"/>
      <c r="AI853" s="90"/>
      <c r="AJ853" s="81"/>
      <c r="AK853" s="81"/>
      <c r="AL853" s="81"/>
      <c r="AM853" s="81"/>
      <c r="AN853" s="81"/>
      <c r="AO853" s="81"/>
      <c r="AP853" s="81"/>
      <c r="AQ853" s="81"/>
      <c r="AR853" s="81"/>
      <c r="AS853" s="81"/>
      <c r="AT853" s="81"/>
      <c r="AU853" s="81"/>
      <c r="AV853" s="81"/>
    </row>
    <row r="854" spans="1:48" ht="12" customHeight="1" x14ac:dyDescent="0.25">
      <c r="A854" s="81"/>
      <c r="B854" s="81"/>
      <c r="C854" s="81"/>
      <c r="D854" s="81"/>
      <c r="E854" s="81"/>
      <c r="F854" s="81"/>
      <c r="G854" s="81"/>
      <c r="H854" s="90"/>
      <c r="I854" s="81"/>
      <c r="J854" s="81"/>
      <c r="K854" s="81"/>
      <c r="L854" s="81"/>
      <c r="M854" s="90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  <c r="AA854" s="81"/>
      <c r="AB854" s="81"/>
      <c r="AC854" s="81"/>
      <c r="AD854" s="91"/>
      <c r="AE854" s="91"/>
      <c r="AF854" s="81"/>
      <c r="AG854" s="81"/>
      <c r="AH854" s="92"/>
      <c r="AI854" s="90"/>
      <c r="AJ854" s="81"/>
      <c r="AK854" s="81"/>
      <c r="AL854" s="81"/>
      <c r="AM854" s="81"/>
      <c r="AN854" s="81"/>
      <c r="AO854" s="81"/>
      <c r="AP854" s="81"/>
      <c r="AQ854" s="81"/>
      <c r="AR854" s="81"/>
      <c r="AS854" s="81"/>
      <c r="AT854" s="81"/>
      <c r="AU854" s="81"/>
      <c r="AV854" s="81"/>
    </row>
    <row r="855" spans="1:48" ht="12" customHeight="1" x14ac:dyDescent="0.25">
      <c r="A855" s="81"/>
      <c r="B855" s="81"/>
      <c r="C855" s="81"/>
      <c r="D855" s="81"/>
      <c r="E855" s="81"/>
      <c r="F855" s="81"/>
      <c r="G855" s="81"/>
      <c r="H855" s="90"/>
      <c r="I855" s="81"/>
      <c r="J855" s="81"/>
      <c r="K855" s="81"/>
      <c r="L855" s="81"/>
      <c r="M855" s="90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  <c r="AA855" s="81"/>
      <c r="AB855" s="81"/>
      <c r="AC855" s="81"/>
      <c r="AD855" s="91"/>
      <c r="AE855" s="91"/>
      <c r="AF855" s="81"/>
      <c r="AG855" s="81"/>
      <c r="AH855" s="92"/>
      <c r="AI855" s="90"/>
      <c r="AJ855" s="81"/>
      <c r="AK855" s="81"/>
      <c r="AL855" s="81"/>
      <c r="AM855" s="81"/>
      <c r="AN855" s="81"/>
      <c r="AO855" s="81"/>
      <c r="AP855" s="81"/>
      <c r="AQ855" s="81"/>
      <c r="AR855" s="81"/>
      <c r="AS855" s="81"/>
      <c r="AT855" s="81"/>
      <c r="AU855" s="81"/>
      <c r="AV855" s="81"/>
    </row>
    <row r="856" spans="1:48" ht="12" customHeight="1" x14ac:dyDescent="0.25">
      <c r="A856" s="81"/>
      <c r="B856" s="81"/>
      <c r="C856" s="81"/>
      <c r="D856" s="81"/>
      <c r="E856" s="81"/>
      <c r="F856" s="81"/>
      <c r="G856" s="81"/>
      <c r="H856" s="90"/>
      <c r="I856" s="81"/>
      <c r="J856" s="81"/>
      <c r="K856" s="81"/>
      <c r="L856" s="81"/>
      <c r="M856" s="90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  <c r="AA856" s="81"/>
      <c r="AB856" s="81"/>
      <c r="AC856" s="81"/>
      <c r="AD856" s="91"/>
      <c r="AE856" s="91"/>
      <c r="AF856" s="81"/>
      <c r="AG856" s="81"/>
      <c r="AH856" s="92"/>
      <c r="AI856" s="90"/>
      <c r="AJ856" s="81"/>
      <c r="AK856" s="81"/>
      <c r="AL856" s="81"/>
      <c r="AM856" s="81"/>
      <c r="AN856" s="81"/>
      <c r="AO856" s="81"/>
      <c r="AP856" s="81"/>
      <c r="AQ856" s="81"/>
      <c r="AR856" s="81"/>
      <c r="AS856" s="81"/>
      <c r="AT856" s="81"/>
      <c r="AU856" s="81"/>
      <c r="AV856" s="81"/>
    </row>
    <row r="857" spans="1:48" ht="12" customHeight="1" x14ac:dyDescent="0.25">
      <c r="A857" s="81"/>
      <c r="B857" s="81"/>
      <c r="C857" s="81"/>
      <c r="D857" s="81"/>
      <c r="E857" s="81"/>
      <c r="F857" s="81"/>
      <c r="G857" s="81"/>
      <c r="H857" s="90"/>
      <c r="I857" s="81"/>
      <c r="J857" s="81"/>
      <c r="K857" s="81"/>
      <c r="L857" s="81"/>
      <c r="M857" s="90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  <c r="AA857" s="81"/>
      <c r="AB857" s="81"/>
      <c r="AC857" s="81"/>
      <c r="AD857" s="91"/>
      <c r="AE857" s="91"/>
      <c r="AF857" s="81"/>
      <c r="AG857" s="81"/>
      <c r="AH857" s="92"/>
      <c r="AI857" s="90"/>
      <c r="AJ857" s="81"/>
      <c r="AK857" s="81"/>
      <c r="AL857" s="81"/>
      <c r="AM857" s="81"/>
      <c r="AN857" s="81"/>
      <c r="AO857" s="81"/>
      <c r="AP857" s="81"/>
      <c r="AQ857" s="81"/>
      <c r="AR857" s="81"/>
      <c r="AS857" s="81"/>
      <c r="AT857" s="81"/>
      <c r="AU857" s="81"/>
      <c r="AV857" s="81"/>
    </row>
    <row r="858" spans="1:48" ht="12" customHeight="1" x14ac:dyDescent="0.25">
      <c r="A858" s="81"/>
      <c r="B858" s="81"/>
      <c r="C858" s="81"/>
      <c r="D858" s="81"/>
      <c r="E858" s="81"/>
      <c r="F858" s="81"/>
      <c r="G858" s="81"/>
      <c r="H858" s="90"/>
      <c r="I858" s="81"/>
      <c r="J858" s="81"/>
      <c r="K858" s="81"/>
      <c r="L858" s="81"/>
      <c r="M858" s="90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  <c r="AA858" s="81"/>
      <c r="AB858" s="81"/>
      <c r="AC858" s="81"/>
      <c r="AD858" s="91"/>
      <c r="AE858" s="91"/>
      <c r="AF858" s="81"/>
      <c r="AG858" s="81"/>
      <c r="AH858" s="92"/>
      <c r="AI858" s="90"/>
      <c r="AJ858" s="81"/>
      <c r="AK858" s="81"/>
      <c r="AL858" s="81"/>
      <c r="AM858" s="81"/>
      <c r="AN858" s="81"/>
      <c r="AO858" s="81"/>
      <c r="AP858" s="81"/>
      <c r="AQ858" s="81"/>
      <c r="AR858" s="81"/>
      <c r="AS858" s="81"/>
      <c r="AT858" s="81"/>
      <c r="AU858" s="81"/>
      <c r="AV858" s="81"/>
    </row>
    <row r="859" spans="1:48" ht="12" customHeight="1" x14ac:dyDescent="0.25">
      <c r="A859" s="81"/>
      <c r="B859" s="81"/>
      <c r="C859" s="81"/>
      <c r="D859" s="81"/>
      <c r="E859" s="81"/>
      <c r="F859" s="81"/>
      <c r="G859" s="81"/>
      <c r="H859" s="90"/>
      <c r="I859" s="81"/>
      <c r="J859" s="81"/>
      <c r="K859" s="81"/>
      <c r="L859" s="81"/>
      <c r="M859" s="90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  <c r="AA859" s="81"/>
      <c r="AB859" s="81"/>
      <c r="AC859" s="81"/>
      <c r="AD859" s="91"/>
      <c r="AE859" s="91"/>
      <c r="AF859" s="81"/>
      <c r="AG859" s="81"/>
      <c r="AH859" s="92"/>
      <c r="AI859" s="90"/>
      <c r="AJ859" s="81"/>
      <c r="AK859" s="81"/>
      <c r="AL859" s="81"/>
      <c r="AM859" s="81"/>
      <c r="AN859" s="81"/>
      <c r="AO859" s="81"/>
      <c r="AP859" s="81"/>
      <c r="AQ859" s="81"/>
      <c r="AR859" s="81"/>
      <c r="AS859" s="81"/>
      <c r="AT859" s="81"/>
      <c r="AU859" s="81"/>
      <c r="AV859" s="81"/>
    </row>
    <row r="860" spans="1:48" ht="12" customHeight="1" x14ac:dyDescent="0.25">
      <c r="A860" s="81"/>
      <c r="B860" s="81"/>
      <c r="C860" s="81"/>
      <c r="D860" s="81"/>
      <c r="E860" s="81"/>
      <c r="F860" s="81"/>
      <c r="G860" s="81"/>
      <c r="H860" s="90"/>
      <c r="I860" s="81"/>
      <c r="J860" s="81"/>
      <c r="K860" s="81"/>
      <c r="L860" s="81"/>
      <c r="M860" s="90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  <c r="AA860" s="81"/>
      <c r="AB860" s="81"/>
      <c r="AC860" s="81"/>
      <c r="AD860" s="91"/>
      <c r="AE860" s="91"/>
      <c r="AF860" s="81"/>
      <c r="AG860" s="81"/>
      <c r="AH860" s="92"/>
      <c r="AI860" s="90"/>
      <c r="AJ860" s="81"/>
      <c r="AK860" s="81"/>
      <c r="AL860" s="81"/>
      <c r="AM860" s="81"/>
      <c r="AN860" s="81"/>
      <c r="AO860" s="81"/>
      <c r="AP860" s="81"/>
      <c r="AQ860" s="81"/>
      <c r="AR860" s="81"/>
      <c r="AS860" s="81"/>
      <c r="AT860" s="81"/>
      <c r="AU860" s="81"/>
      <c r="AV860" s="81"/>
    </row>
    <row r="861" spans="1:48" ht="12" customHeight="1" x14ac:dyDescent="0.25">
      <c r="A861" s="81"/>
      <c r="B861" s="81"/>
      <c r="C861" s="81"/>
      <c r="D861" s="81"/>
      <c r="E861" s="81"/>
      <c r="F861" s="81"/>
      <c r="G861" s="81"/>
      <c r="H861" s="90"/>
      <c r="I861" s="81"/>
      <c r="J861" s="81"/>
      <c r="K861" s="81"/>
      <c r="L861" s="81"/>
      <c r="M861" s="90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  <c r="AA861" s="81"/>
      <c r="AB861" s="81"/>
      <c r="AC861" s="81"/>
      <c r="AD861" s="91"/>
      <c r="AE861" s="91"/>
      <c r="AF861" s="81"/>
      <c r="AG861" s="81"/>
      <c r="AH861" s="92"/>
      <c r="AI861" s="90"/>
      <c r="AJ861" s="81"/>
      <c r="AK861" s="81"/>
      <c r="AL861" s="81"/>
      <c r="AM861" s="81"/>
      <c r="AN861" s="81"/>
      <c r="AO861" s="81"/>
      <c r="AP861" s="81"/>
      <c r="AQ861" s="81"/>
      <c r="AR861" s="81"/>
      <c r="AS861" s="81"/>
      <c r="AT861" s="81"/>
      <c r="AU861" s="81"/>
      <c r="AV861" s="81"/>
    </row>
    <row r="862" spans="1:48" ht="12" customHeight="1" x14ac:dyDescent="0.25">
      <c r="A862" s="81"/>
      <c r="B862" s="81"/>
      <c r="C862" s="81"/>
      <c r="D862" s="81"/>
      <c r="E862" s="81"/>
      <c r="F862" s="81"/>
      <c r="G862" s="81"/>
      <c r="H862" s="90"/>
      <c r="I862" s="81"/>
      <c r="J862" s="81"/>
      <c r="K862" s="81"/>
      <c r="L862" s="81"/>
      <c r="M862" s="90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  <c r="AA862" s="81"/>
      <c r="AB862" s="81"/>
      <c r="AC862" s="81"/>
      <c r="AD862" s="91"/>
      <c r="AE862" s="91"/>
      <c r="AF862" s="81"/>
      <c r="AG862" s="81"/>
      <c r="AH862" s="92"/>
      <c r="AI862" s="90"/>
      <c r="AJ862" s="81"/>
      <c r="AK862" s="81"/>
      <c r="AL862" s="81"/>
      <c r="AM862" s="81"/>
      <c r="AN862" s="81"/>
      <c r="AO862" s="81"/>
      <c r="AP862" s="81"/>
      <c r="AQ862" s="81"/>
      <c r="AR862" s="81"/>
      <c r="AS862" s="81"/>
      <c r="AT862" s="81"/>
      <c r="AU862" s="81"/>
      <c r="AV862" s="81"/>
    </row>
    <row r="863" spans="1:48" ht="12" customHeight="1" x14ac:dyDescent="0.25">
      <c r="A863" s="81"/>
      <c r="B863" s="81"/>
      <c r="C863" s="81"/>
      <c r="D863" s="81"/>
      <c r="E863" s="81"/>
      <c r="F863" s="81"/>
      <c r="G863" s="81"/>
      <c r="H863" s="90"/>
      <c r="I863" s="81"/>
      <c r="J863" s="81"/>
      <c r="K863" s="81"/>
      <c r="L863" s="81"/>
      <c r="M863" s="90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  <c r="AA863" s="81"/>
      <c r="AB863" s="81"/>
      <c r="AC863" s="81"/>
      <c r="AD863" s="91"/>
      <c r="AE863" s="91"/>
      <c r="AF863" s="81"/>
      <c r="AG863" s="81"/>
      <c r="AH863" s="92"/>
      <c r="AI863" s="90"/>
      <c r="AJ863" s="81"/>
      <c r="AK863" s="81"/>
      <c r="AL863" s="81"/>
      <c r="AM863" s="81"/>
      <c r="AN863" s="81"/>
      <c r="AO863" s="81"/>
      <c r="AP863" s="81"/>
      <c r="AQ863" s="81"/>
      <c r="AR863" s="81"/>
      <c r="AS863" s="81"/>
      <c r="AT863" s="81"/>
      <c r="AU863" s="81"/>
      <c r="AV863" s="81"/>
    </row>
    <row r="864" spans="1:48" ht="12" customHeight="1" x14ac:dyDescent="0.25">
      <c r="A864" s="81"/>
      <c r="B864" s="81"/>
      <c r="C864" s="81"/>
      <c r="D864" s="81"/>
      <c r="E864" s="81"/>
      <c r="F864" s="81"/>
      <c r="G864" s="81"/>
      <c r="H864" s="90"/>
      <c r="I864" s="81"/>
      <c r="J864" s="81"/>
      <c r="K864" s="81"/>
      <c r="L864" s="81"/>
      <c r="M864" s="90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  <c r="AA864" s="81"/>
      <c r="AB864" s="81"/>
      <c r="AC864" s="81"/>
      <c r="AD864" s="91"/>
      <c r="AE864" s="91"/>
      <c r="AF864" s="81"/>
      <c r="AG864" s="81"/>
      <c r="AH864" s="92"/>
      <c r="AI864" s="90"/>
      <c r="AJ864" s="81"/>
      <c r="AK864" s="81"/>
      <c r="AL864" s="81"/>
      <c r="AM864" s="81"/>
      <c r="AN864" s="81"/>
      <c r="AO864" s="81"/>
      <c r="AP864" s="81"/>
      <c r="AQ864" s="81"/>
      <c r="AR864" s="81"/>
      <c r="AS864" s="81"/>
      <c r="AT864" s="81"/>
      <c r="AU864" s="81"/>
      <c r="AV864" s="81"/>
    </row>
    <row r="865" spans="1:48" ht="12" customHeight="1" x14ac:dyDescent="0.25">
      <c r="A865" s="81"/>
      <c r="B865" s="81"/>
      <c r="C865" s="81"/>
      <c r="D865" s="81"/>
      <c r="E865" s="81"/>
      <c r="F865" s="81"/>
      <c r="G865" s="81"/>
      <c r="H865" s="90"/>
      <c r="I865" s="81"/>
      <c r="J865" s="81"/>
      <c r="K865" s="81"/>
      <c r="L865" s="81"/>
      <c r="M865" s="90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  <c r="AA865" s="81"/>
      <c r="AB865" s="81"/>
      <c r="AC865" s="81"/>
      <c r="AD865" s="91"/>
      <c r="AE865" s="91"/>
      <c r="AF865" s="81"/>
      <c r="AG865" s="81"/>
      <c r="AH865" s="92"/>
      <c r="AI865" s="90"/>
      <c r="AJ865" s="81"/>
      <c r="AK865" s="81"/>
      <c r="AL865" s="81"/>
      <c r="AM865" s="81"/>
      <c r="AN865" s="81"/>
      <c r="AO865" s="81"/>
      <c r="AP865" s="81"/>
      <c r="AQ865" s="81"/>
      <c r="AR865" s="81"/>
      <c r="AS865" s="81"/>
      <c r="AT865" s="81"/>
      <c r="AU865" s="81"/>
      <c r="AV865" s="81"/>
    </row>
    <row r="866" spans="1:48" ht="12" customHeight="1" x14ac:dyDescent="0.25">
      <c r="A866" s="81"/>
      <c r="B866" s="81"/>
      <c r="C866" s="81"/>
      <c r="D866" s="81"/>
      <c r="E866" s="81"/>
      <c r="F866" s="81"/>
      <c r="G866" s="81"/>
      <c r="H866" s="90"/>
      <c r="I866" s="81"/>
      <c r="J866" s="81"/>
      <c r="K866" s="81"/>
      <c r="L866" s="81"/>
      <c r="M866" s="90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  <c r="AA866" s="81"/>
      <c r="AB866" s="81"/>
      <c r="AC866" s="81"/>
      <c r="AD866" s="91"/>
      <c r="AE866" s="91"/>
      <c r="AF866" s="81"/>
      <c r="AG866" s="81"/>
      <c r="AH866" s="92"/>
      <c r="AI866" s="90"/>
      <c r="AJ866" s="81"/>
      <c r="AK866" s="81"/>
      <c r="AL866" s="81"/>
      <c r="AM866" s="81"/>
      <c r="AN866" s="81"/>
      <c r="AO866" s="81"/>
      <c r="AP866" s="81"/>
      <c r="AQ866" s="81"/>
      <c r="AR866" s="81"/>
      <c r="AS866" s="81"/>
      <c r="AT866" s="81"/>
      <c r="AU866" s="81"/>
      <c r="AV866" s="81"/>
    </row>
    <row r="867" spans="1:48" ht="12" customHeight="1" x14ac:dyDescent="0.25">
      <c r="A867" s="81"/>
      <c r="B867" s="81"/>
      <c r="C867" s="81"/>
      <c r="D867" s="81"/>
      <c r="E867" s="81"/>
      <c r="F867" s="81"/>
      <c r="G867" s="81"/>
      <c r="H867" s="90"/>
      <c r="I867" s="81"/>
      <c r="J867" s="81"/>
      <c r="K867" s="81"/>
      <c r="L867" s="81"/>
      <c r="M867" s="90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  <c r="AA867" s="81"/>
      <c r="AB867" s="81"/>
      <c r="AC867" s="81"/>
      <c r="AD867" s="91"/>
      <c r="AE867" s="91"/>
      <c r="AF867" s="81"/>
      <c r="AG867" s="81"/>
      <c r="AH867" s="92"/>
      <c r="AI867" s="90"/>
      <c r="AJ867" s="81"/>
      <c r="AK867" s="81"/>
      <c r="AL867" s="81"/>
      <c r="AM867" s="81"/>
      <c r="AN867" s="81"/>
      <c r="AO867" s="81"/>
      <c r="AP867" s="81"/>
      <c r="AQ867" s="81"/>
      <c r="AR867" s="81"/>
      <c r="AS867" s="81"/>
      <c r="AT867" s="81"/>
      <c r="AU867" s="81"/>
      <c r="AV867" s="81"/>
    </row>
    <row r="868" spans="1:48" ht="12" customHeight="1" x14ac:dyDescent="0.25">
      <c r="A868" s="81"/>
      <c r="B868" s="81"/>
      <c r="C868" s="81"/>
      <c r="D868" s="81"/>
      <c r="E868" s="81"/>
      <c r="F868" s="81"/>
      <c r="G868" s="81"/>
      <c r="H868" s="90"/>
      <c r="I868" s="81"/>
      <c r="J868" s="81"/>
      <c r="K868" s="81"/>
      <c r="L868" s="81"/>
      <c r="M868" s="90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  <c r="AA868" s="81"/>
      <c r="AB868" s="81"/>
      <c r="AC868" s="81"/>
      <c r="AD868" s="91"/>
      <c r="AE868" s="91"/>
      <c r="AF868" s="81"/>
      <c r="AG868" s="81"/>
      <c r="AH868" s="92"/>
      <c r="AI868" s="90"/>
      <c r="AJ868" s="81"/>
      <c r="AK868" s="81"/>
      <c r="AL868" s="81"/>
      <c r="AM868" s="81"/>
      <c r="AN868" s="81"/>
      <c r="AO868" s="81"/>
      <c r="AP868" s="81"/>
      <c r="AQ868" s="81"/>
      <c r="AR868" s="81"/>
      <c r="AS868" s="81"/>
      <c r="AT868" s="81"/>
      <c r="AU868" s="81"/>
      <c r="AV868" s="81"/>
    </row>
    <row r="869" spans="1:48" ht="12" customHeight="1" x14ac:dyDescent="0.25">
      <c r="A869" s="81"/>
      <c r="B869" s="81"/>
      <c r="C869" s="81"/>
      <c r="D869" s="81"/>
      <c r="E869" s="81"/>
      <c r="F869" s="81"/>
      <c r="G869" s="81"/>
      <c r="H869" s="90"/>
      <c r="I869" s="81"/>
      <c r="J869" s="81"/>
      <c r="K869" s="81"/>
      <c r="L869" s="81"/>
      <c r="M869" s="90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  <c r="AA869" s="81"/>
      <c r="AB869" s="81"/>
      <c r="AC869" s="81"/>
      <c r="AD869" s="91"/>
      <c r="AE869" s="91"/>
      <c r="AF869" s="81"/>
      <c r="AG869" s="81"/>
      <c r="AH869" s="92"/>
      <c r="AI869" s="90"/>
      <c r="AJ869" s="81"/>
      <c r="AK869" s="81"/>
      <c r="AL869" s="81"/>
      <c r="AM869" s="81"/>
      <c r="AN869" s="81"/>
      <c r="AO869" s="81"/>
      <c r="AP869" s="81"/>
      <c r="AQ869" s="81"/>
      <c r="AR869" s="81"/>
      <c r="AS869" s="81"/>
      <c r="AT869" s="81"/>
      <c r="AU869" s="81"/>
      <c r="AV869" s="81"/>
    </row>
    <row r="870" spans="1:48" ht="12" customHeight="1" x14ac:dyDescent="0.25">
      <c r="A870" s="81"/>
      <c r="B870" s="81"/>
      <c r="C870" s="81"/>
      <c r="D870" s="81"/>
      <c r="E870" s="81"/>
      <c r="F870" s="81"/>
      <c r="G870" s="81"/>
      <c r="H870" s="90"/>
      <c r="I870" s="81"/>
      <c r="J870" s="81"/>
      <c r="K870" s="81"/>
      <c r="L870" s="81"/>
      <c r="M870" s="90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  <c r="AA870" s="81"/>
      <c r="AB870" s="81"/>
      <c r="AC870" s="81"/>
      <c r="AD870" s="91"/>
      <c r="AE870" s="91"/>
      <c r="AF870" s="81"/>
      <c r="AG870" s="81"/>
      <c r="AH870" s="92"/>
      <c r="AI870" s="90"/>
      <c r="AJ870" s="81"/>
      <c r="AK870" s="81"/>
      <c r="AL870" s="81"/>
      <c r="AM870" s="81"/>
      <c r="AN870" s="81"/>
      <c r="AO870" s="81"/>
      <c r="AP870" s="81"/>
      <c r="AQ870" s="81"/>
      <c r="AR870" s="81"/>
      <c r="AS870" s="81"/>
      <c r="AT870" s="81"/>
      <c r="AU870" s="81"/>
      <c r="AV870" s="81"/>
    </row>
    <row r="871" spans="1:48" ht="12" customHeight="1" x14ac:dyDescent="0.25">
      <c r="A871" s="81"/>
      <c r="B871" s="81"/>
      <c r="C871" s="81"/>
      <c r="D871" s="81"/>
      <c r="E871" s="81"/>
      <c r="F871" s="81"/>
      <c r="G871" s="81"/>
      <c r="H871" s="90"/>
      <c r="I871" s="81"/>
      <c r="J871" s="81"/>
      <c r="K871" s="81"/>
      <c r="L871" s="81"/>
      <c r="M871" s="90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  <c r="AA871" s="81"/>
      <c r="AB871" s="81"/>
      <c r="AC871" s="81"/>
      <c r="AD871" s="91"/>
      <c r="AE871" s="91"/>
      <c r="AF871" s="81"/>
      <c r="AG871" s="81"/>
      <c r="AH871" s="92"/>
      <c r="AI871" s="90"/>
      <c r="AJ871" s="81"/>
      <c r="AK871" s="81"/>
      <c r="AL871" s="81"/>
      <c r="AM871" s="81"/>
      <c r="AN871" s="81"/>
      <c r="AO871" s="81"/>
      <c r="AP871" s="81"/>
      <c r="AQ871" s="81"/>
      <c r="AR871" s="81"/>
      <c r="AS871" s="81"/>
      <c r="AT871" s="81"/>
      <c r="AU871" s="81"/>
      <c r="AV871" s="81"/>
    </row>
    <row r="872" spans="1:48" ht="12" customHeight="1" x14ac:dyDescent="0.25">
      <c r="A872" s="81"/>
      <c r="B872" s="81"/>
      <c r="C872" s="81"/>
      <c r="D872" s="81"/>
      <c r="E872" s="81"/>
      <c r="F872" s="81"/>
      <c r="G872" s="81"/>
      <c r="H872" s="90"/>
      <c r="I872" s="81"/>
      <c r="J872" s="81"/>
      <c r="K872" s="81"/>
      <c r="L872" s="81"/>
      <c r="M872" s="90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  <c r="AA872" s="81"/>
      <c r="AB872" s="81"/>
      <c r="AC872" s="81"/>
      <c r="AD872" s="91"/>
      <c r="AE872" s="91"/>
      <c r="AF872" s="81"/>
      <c r="AG872" s="81"/>
      <c r="AH872" s="92"/>
      <c r="AI872" s="90"/>
      <c r="AJ872" s="81"/>
      <c r="AK872" s="81"/>
      <c r="AL872" s="81"/>
      <c r="AM872" s="81"/>
      <c r="AN872" s="81"/>
      <c r="AO872" s="81"/>
      <c r="AP872" s="81"/>
      <c r="AQ872" s="81"/>
      <c r="AR872" s="81"/>
      <c r="AS872" s="81"/>
      <c r="AT872" s="81"/>
      <c r="AU872" s="81"/>
      <c r="AV872" s="81"/>
    </row>
    <row r="873" spans="1:48" ht="12" customHeight="1" x14ac:dyDescent="0.25">
      <c r="A873" s="81"/>
      <c r="B873" s="81"/>
      <c r="C873" s="81"/>
      <c r="D873" s="81"/>
      <c r="E873" s="81"/>
      <c r="F873" s="81"/>
      <c r="G873" s="81"/>
      <c r="H873" s="90"/>
      <c r="I873" s="81"/>
      <c r="J873" s="81"/>
      <c r="K873" s="81"/>
      <c r="L873" s="81"/>
      <c r="M873" s="90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  <c r="AA873" s="81"/>
      <c r="AB873" s="81"/>
      <c r="AC873" s="81"/>
      <c r="AD873" s="91"/>
      <c r="AE873" s="91"/>
      <c r="AF873" s="81"/>
      <c r="AG873" s="81"/>
      <c r="AH873" s="92"/>
      <c r="AI873" s="90"/>
      <c r="AJ873" s="81"/>
      <c r="AK873" s="81"/>
      <c r="AL873" s="81"/>
      <c r="AM873" s="81"/>
      <c r="AN873" s="81"/>
      <c r="AO873" s="81"/>
      <c r="AP873" s="81"/>
      <c r="AQ873" s="81"/>
      <c r="AR873" s="81"/>
      <c r="AS873" s="81"/>
      <c r="AT873" s="81"/>
      <c r="AU873" s="81"/>
      <c r="AV873" s="81"/>
    </row>
    <row r="874" spans="1:48" ht="12" customHeight="1" x14ac:dyDescent="0.25">
      <c r="A874" s="81"/>
      <c r="B874" s="81"/>
      <c r="C874" s="81"/>
      <c r="D874" s="81"/>
      <c r="E874" s="81"/>
      <c r="F874" s="81"/>
      <c r="G874" s="81"/>
      <c r="H874" s="90"/>
      <c r="I874" s="81"/>
      <c r="J874" s="81"/>
      <c r="K874" s="81"/>
      <c r="L874" s="81"/>
      <c r="M874" s="90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  <c r="AA874" s="81"/>
      <c r="AB874" s="81"/>
      <c r="AC874" s="81"/>
      <c r="AD874" s="91"/>
      <c r="AE874" s="91"/>
      <c r="AF874" s="81"/>
      <c r="AG874" s="81"/>
      <c r="AH874" s="92"/>
      <c r="AI874" s="90"/>
      <c r="AJ874" s="81"/>
      <c r="AK874" s="81"/>
      <c r="AL874" s="81"/>
      <c r="AM874" s="81"/>
      <c r="AN874" s="81"/>
      <c r="AO874" s="81"/>
      <c r="AP874" s="81"/>
      <c r="AQ874" s="81"/>
      <c r="AR874" s="81"/>
      <c r="AS874" s="81"/>
      <c r="AT874" s="81"/>
      <c r="AU874" s="81"/>
      <c r="AV874" s="81"/>
    </row>
    <row r="875" spans="1:48" ht="12" customHeight="1" x14ac:dyDescent="0.25">
      <c r="A875" s="81"/>
      <c r="B875" s="81"/>
      <c r="C875" s="81"/>
      <c r="D875" s="81"/>
      <c r="E875" s="81"/>
      <c r="F875" s="81"/>
      <c r="G875" s="81"/>
      <c r="H875" s="90"/>
      <c r="I875" s="81"/>
      <c r="J875" s="81"/>
      <c r="K875" s="81"/>
      <c r="L875" s="81"/>
      <c r="M875" s="90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  <c r="AA875" s="81"/>
      <c r="AB875" s="81"/>
      <c r="AC875" s="81"/>
      <c r="AD875" s="91"/>
      <c r="AE875" s="91"/>
      <c r="AF875" s="81"/>
      <c r="AG875" s="81"/>
      <c r="AH875" s="92"/>
      <c r="AI875" s="90"/>
      <c r="AJ875" s="81"/>
      <c r="AK875" s="81"/>
      <c r="AL875" s="81"/>
      <c r="AM875" s="81"/>
      <c r="AN875" s="81"/>
      <c r="AO875" s="81"/>
      <c r="AP875" s="81"/>
      <c r="AQ875" s="81"/>
      <c r="AR875" s="81"/>
      <c r="AS875" s="81"/>
      <c r="AT875" s="81"/>
      <c r="AU875" s="81"/>
      <c r="AV875" s="81"/>
    </row>
    <row r="876" spans="1:48" ht="12" customHeight="1" x14ac:dyDescent="0.25">
      <c r="A876" s="81"/>
      <c r="B876" s="81"/>
      <c r="C876" s="81"/>
      <c r="D876" s="81"/>
      <c r="E876" s="81"/>
      <c r="F876" s="81"/>
      <c r="G876" s="81"/>
      <c r="H876" s="90"/>
      <c r="I876" s="81"/>
      <c r="J876" s="81"/>
      <c r="K876" s="81"/>
      <c r="L876" s="81"/>
      <c r="M876" s="90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  <c r="AA876" s="81"/>
      <c r="AB876" s="81"/>
      <c r="AC876" s="81"/>
      <c r="AD876" s="91"/>
      <c r="AE876" s="91"/>
      <c r="AF876" s="81"/>
      <c r="AG876" s="81"/>
      <c r="AH876" s="92"/>
      <c r="AI876" s="90"/>
      <c r="AJ876" s="81"/>
      <c r="AK876" s="81"/>
      <c r="AL876" s="81"/>
      <c r="AM876" s="81"/>
      <c r="AN876" s="81"/>
      <c r="AO876" s="81"/>
      <c r="AP876" s="81"/>
      <c r="AQ876" s="81"/>
      <c r="AR876" s="81"/>
      <c r="AS876" s="81"/>
      <c r="AT876" s="81"/>
      <c r="AU876" s="81"/>
      <c r="AV876" s="81"/>
    </row>
    <row r="877" spans="1:48" ht="12" customHeight="1" x14ac:dyDescent="0.25">
      <c r="A877" s="81"/>
      <c r="B877" s="81"/>
      <c r="C877" s="81"/>
      <c r="D877" s="81"/>
      <c r="E877" s="81"/>
      <c r="F877" s="81"/>
      <c r="G877" s="81"/>
      <c r="H877" s="90"/>
      <c r="I877" s="81"/>
      <c r="J877" s="81"/>
      <c r="K877" s="81"/>
      <c r="L877" s="81"/>
      <c r="M877" s="90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  <c r="AA877" s="81"/>
      <c r="AB877" s="81"/>
      <c r="AC877" s="81"/>
      <c r="AD877" s="91"/>
      <c r="AE877" s="91"/>
      <c r="AF877" s="81"/>
      <c r="AG877" s="81"/>
      <c r="AH877" s="92"/>
      <c r="AI877" s="90"/>
      <c r="AJ877" s="81"/>
      <c r="AK877" s="81"/>
      <c r="AL877" s="81"/>
      <c r="AM877" s="81"/>
      <c r="AN877" s="81"/>
      <c r="AO877" s="81"/>
      <c r="AP877" s="81"/>
      <c r="AQ877" s="81"/>
      <c r="AR877" s="81"/>
      <c r="AS877" s="81"/>
      <c r="AT877" s="81"/>
      <c r="AU877" s="81"/>
      <c r="AV877" s="81"/>
    </row>
    <row r="878" spans="1:48" ht="12" customHeight="1" x14ac:dyDescent="0.25">
      <c r="A878" s="81"/>
      <c r="B878" s="81"/>
      <c r="C878" s="81"/>
      <c r="D878" s="81"/>
      <c r="E878" s="81"/>
      <c r="F878" s="81"/>
      <c r="G878" s="81"/>
      <c r="H878" s="90"/>
      <c r="I878" s="81"/>
      <c r="J878" s="81"/>
      <c r="K878" s="81"/>
      <c r="L878" s="81"/>
      <c r="M878" s="90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  <c r="AA878" s="81"/>
      <c r="AB878" s="81"/>
      <c r="AC878" s="81"/>
      <c r="AD878" s="91"/>
      <c r="AE878" s="91"/>
      <c r="AF878" s="81"/>
      <c r="AG878" s="81"/>
      <c r="AH878" s="92"/>
      <c r="AI878" s="90"/>
      <c r="AJ878" s="81"/>
      <c r="AK878" s="81"/>
      <c r="AL878" s="81"/>
      <c r="AM878" s="81"/>
      <c r="AN878" s="81"/>
      <c r="AO878" s="81"/>
      <c r="AP878" s="81"/>
      <c r="AQ878" s="81"/>
      <c r="AR878" s="81"/>
      <c r="AS878" s="81"/>
      <c r="AT878" s="81"/>
      <c r="AU878" s="81"/>
      <c r="AV878" s="81"/>
    </row>
    <row r="879" spans="1:48" ht="12" customHeight="1" x14ac:dyDescent="0.25">
      <c r="A879" s="81"/>
      <c r="B879" s="81"/>
      <c r="C879" s="81"/>
      <c r="D879" s="81"/>
      <c r="E879" s="81"/>
      <c r="F879" s="81"/>
      <c r="G879" s="81"/>
      <c r="H879" s="90"/>
      <c r="I879" s="81"/>
      <c r="J879" s="81"/>
      <c r="K879" s="81"/>
      <c r="L879" s="81"/>
      <c r="M879" s="90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  <c r="AA879" s="81"/>
      <c r="AB879" s="81"/>
      <c r="AC879" s="81"/>
      <c r="AD879" s="91"/>
      <c r="AE879" s="91"/>
      <c r="AF879" s="81"/>
      <c r="AG879" s="81"/>
      <c r="AH879" s="92"/>
      <c r="AI879" s="90"/>
      <c r="AJ879" s="81"/>
      <c r="AK879" s="81"/>
      <c r="AL879" s="81"/>
      <c r="AM879" s="81"/>
      <c r="AN879" s="81"/>
      <c r="AO879" s="81"/>
      <c r="AP879" s="81"/>
      <c r="AQ879" s="81"/>
      <c r="AR879" s="81"/>
      <c r="AS879" s="81"/>
      <c r="AT879" s="81"/>
      <c r="AU879" s="81"/>
      <c r="AV879" s="81"/>
    </row>
    <row r="880" spans="1:48" ht="12" customHeight="1" x14ac:dyDescent="0.25">
      <c r="A880" s="81"/>
      <c r="B880" s="81"/>
      <c r="C880" s="81"/>
      <c r="D880" s="81"/>
      <c r="E880" s="81"/>
      <c r="F880" s="81"/>
      <c r="G880" s="81"/>
      <c r="H880" s="90"/>
      <c r="I880" s="81"/>
      <c r="J880" s="81"/>
      <c r="K880" s="81"/>
      <c r="L880" s="81"/>
      <c r="M880" s="90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  <c r="AA880" s="81"/>
      <c r="AB880" s="81"/>
      <c r="AC880" s="81"/>
      <c r="AD880" s="91"/>
      <c r="AE880" s="91"/>
      <c r="AF880" s="81"/>
      <c r="AG880" s="81"/>
      <c r="AH880" s="92"/>
      <c r="AI880" s="90"/>
      <c r="AJ880" s="81"/>
      <c r="AK880" s="81"/>
      <c r="AL880" s="81"/>
      <c r="AM880" s="81"/>
      <c r="AN880" s="81"/>
      <c r="AO880" s="81"/>
      <c r="AP880" s="81"/>
      <c r="AQ880" s="81"/>
      <c r="AR880" s="81"/>
      <c r="AS880" s="81"/>
      <c r="AT880" s="81"/>
      <c r="AU880" s="81"/>
      <c r="AV880" s="81"/>
    </row>
    <row r="881" spans="1:48" ht="12" customHeight="1" x14ac:dyDescent="0.25">
      <c r="A881" s="81"/>
      <c r="B881" s="81"/>
      <c r="C881" s="81"/>
      <c r="D881" s="81"/>
      <c r="E881" s="81"/>
      <c r="F881" s="81"/>
      <c r="G881" s="81"/>
      <c r="H881" s="90"/>
      <c r="I881" s="81"/>
      <c r="J881" s="81"/>
      <c r="K881" s="81"/>
      <c r="L881" s="81"/>
      <c r="M881" s="90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  <c r="AA881" s="81"/>
      <c r="AB881" s="81"/>
      <c r="AC881" s="81"/>
      <c r="AD881" s="91"/>
      <c r="AE881" s="91"/>
      <c r="AF881" s="81"/>
      <c r="AG881" s="81"/>
      <c r="AH881" s="92"/>
      <c r="AI881" s="90"/>
      <c r="AJ881" s="81"/>
      <c r="AK881" s="81"/>
      <c r="AL881" s="81"/>
      <c r="AM881" s="81"/>
      <c r="AN881" s="81"/>
      <c r="AO881" s="81"/>
      <c r="AP881" s="81"/>
      <c r="AQ881" s="81"/>
      <c r="AR881" s="81"/>
      <c r="AS881" s="81"/>
      <c r="AT881" s="81"/>
      <c r="AU881" s="81"/>
      <c r="AV881" s="81"/>
    </row>
    <row r="882" spans="1:48" ht="12" customHeight="1" x14ac:dyDescent="0.25">
      <c r="A882" s="81"/>
      <c r="B882" s="81"/>
      <c r="C882" s="81"/>
      <c r="D882" s="81"/>
      <c r="E882" s="81"/>
      <c r="F882" s="81"/>
      <c r="G882" s="81"/>
      <c r="H882" s="90"/>
      <c r="I882" s="81"/>
      <c r="J882" s="81"/>
      <c r="K882" s="81"/>
      <c r="L882" s="81"/>
      <c r="M882" s="90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  <c r="AA882" s="81"/>
      <c r="AB882" s="81"/>
      <c r="AC882" s="81"/>
      <c r="AD882" s="91"/>
      <c r="AE882" s="91"/>
      <c r="AF882" s="81"/>
      <c r="AG882" s="81"/>
      <c r="AH882" s="92"/>
      <c r="AI882" s="90"/>
      <c r="AJ882" s="81"/>
      <c r="AK882" s="81"/>
      <c r="AL882" s="81"/>
      <c r="AM882" s="81"/>
      <c r="AN882" s="81"/>
      <c r="AO882" s="81"/>
      <c r="AP882" s="81"/>
      <c r="AQ882" s="81"/>
      <c r="AR882" s="81"/>
      <c r="AS882" s="81"/>
      <c r="AT882" s="81"/>
      <c r="AU882" s="81"/>
      <c r="AV882" s="81"/>
    </row>
    <row r="883" spans="1:48" ht="12" customHeight="1" x14ac:dyDescent="0.25">
      <c r="A883" s="81"/>
      <c r="B883" s="81"/>
      <c r="C883" s="81"/>
      <c r="D883" s="81"/>
      <c r="E883" s="81"/>
      <c r="F883" s="81"/>
      <c r="G883" s="81"/>
      <c r="H883" s="90"/>
      <c r="I883" s="81"/>
      <c r="J883" s="81"/>
      <c r="K883" s="81"/>
      <c r="L883" s="81"/>
      <c r="M883" s="90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  <c r="AA883" s="81"/>
      <c r="AB883" s="81"/>
      <c r="AC883" s="81"/>
      <c r="AD883" s="91"/>
      <c r="AE883" s="91"/>
      <c r="AF883" s="81"/>
      <c r="AG883" s="81"/>
      <c r="AH883" s="92"/>
      <c r="AI883" s="90"/>
      <c r="AJ883" s="81"/>
      <c r="AK883" s="81"/>
      <c r="AL883" s="81"/>
      <c r="AM883" s="81"/>
      <c r="AN883" s="81"/>
      <c r="AO883" s="81"/>
      <c r="AP883" s="81"/>
      <c r="AQ883" s="81"/>
      <c r="AR883" s="81"/>
      <c r="AS883" s="81"/>
      <c r="AT883" s="81"/>
      <c r="AU883" s="81"/>
      <c r="AV883" s="81"/>
    </row>
    <row r="884" spans="1:48" ht="12" customHeight="1" x14ac:dyDescent="0.25">
      <c r="A884" s="81"/>
      <c r="B884" s="81"/>
      <c r="C884" s="81"/>
      <c r="D884" s="81"/>
      <c r="E884" s="81"/>
      <c r="F884" s="81"/>
      <c r="G884" s="81"/>
      <c r="H884" s="90"/>
      <c r="I884" s="81"/>
      <c r="J884" s="81"/>
      <c r="K884" s="81"/>
      <c r="L884" s="81"/>
      <c r="M884" s="90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  <c r="AA884" s="81"/>
      <c r="AB884" s="81"/>
      <c r="AC884" s="81"/>
      <c r="AD884" s="91"/>
      <c r="AE884" s="91"/>
      <c r="AF884" s="81"/>
      <c r="AG884" s="81"/>
      <c r="AH884" s="92"/>
      <c r="AI884" s="90"/>
      <c r="AJ884" s="81"/>
      <c r="AK884" s="81"/>
      <c r="AL884" s="81"/>
      <c r="AM884" s="81"/>
      <c r="AN884" s="81"/>
      <c r="AO884" s="81"/>
      <c r="AP884" s="81"/>
      <c r="AQ884" s="81"/>
      <c r="AR884" s="81"/>
      <c r="AS884" s="81"/>
      <c r="AT884" s="81"/>
      <c r="AU884" s="81"/>
      <c r="AV884" s="81"/>
    </row>
    <row r="885" spans="1:48" ht="12" customHeight="1" x14ac:dyDescent="0.25">
      <c r="A885" s="81"/>
      <c r="B885" s="81"/>
      <c r="C885" s="81"/>
      <c r="D885" s="81"/>
      <c r="E885" s="81"/>
      <c r="F885" s="81"/>
      <c r="G885" s="81"/>
      <c r="H885" s="90"/>
      <c r="I885" s="81"/>
      <c r="J885" s="81"/>
      <c r="K885" s="81"/>
      <c r="L885" s="81"/>
      <c r="M885" s="90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  <c r="AA885" s="81"/>
      <c r="AB885" s="81"/>
      <c r="AC885" s="81"/>
      <c r="AD885" s="91"/>
      <c r="AE885" s="91"/>
      <c r="AF885" s="81"/>
      <c r="AG885" s="81"/>
      <c r="AH885" s="92"/>
      <c r="AI885" s="90"/>
      <c r="AJ885" s="81"/>
      <c r="AK885" s="81"/>
      <c r="AL885" s="81"/>
      <c r="AM885" s="81"/>
      <c r="AN885" s="81"/>
      <c r="AO885" s="81"/>
      <c r="AP885" s="81"/>
      <c r="AQ885" s="81"/>
      <c r="AR885" s="81"/>
      <c r="AS885" s="81"/>
      <c r="AT885" s="81"/>
      <c r="AU885" s="81"/>
      <c r="AV885" s="81"/>
    </row>
    <row r="886" spans="1:48" ht="12" customHeight="1" x14ac:dyDescent="0.25">
      <c r="A886" s="81"/>
      <c r="B886" s="81"/>
      <c r="C886" s="81"/>
      <c r="D886" s="81"/>
      <c r="E886" s="81"/>
      <c r="F886" s="81"/>
      <c r="G886" s="81"/>
      <c r="H886" s="90"/>
      <c r="I886" s="81"/>
      <c r="J886" s="81"/>
      <c r="K886" s="81"/>
      <c r="L886" s="81"/>
      <c r="M886" s="90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  <c r="AA886" s="81"/>
      <c r="AB886" s="81"/>
      <c r="AC886" s="81"/>
      <c r="AD886" s="91"/>
      <c r="AE886" s="91"/>
      <c r="AF886" s="81"/>
      <c r="AG886" s="81"/>
      <c r="AH886" s="92"/>
      <c r="AI886" s="90"/>
      <c r="AJ886" s="81"/>
      <c r="AK886" s="81"/>
      <c r="AL886" s="81"/>
      <c r="AM886" s="81"/>
      <c r="AN886" s="81"/>
      <c r="AO886" s="81"/>
      <c r="AP886" s="81"/>
      <c r="AQ886" s="81"/>
      <c r="AR886" s="81"/>
      <c r="AS886" s="81"/>
      <c r="AT886" s="81"/>
      <c r="AU886" s="81"/>
      <c r="AV886" s="81"/>
    </row>
    <row r="887" spans="1:48" ht="12" customHeight="1" x14ac:dyDescent="0.25">
      <c r="A887" s="81"/>
      <c r="B887" s="81"/>
      <c r="C887" s="81"/>
      <c r="D887" s="81"/>
      <c r="E887" s="81"/>
      <c r="F887" s="81"/>
      <c r="G887" s="81"/>
      <c r="H887" s="90"/>
      <c r="I887" s="81"/>
      <c r="J887" s="81"/>
      <c r="K887" s="81"/>
      <c r="L887" s="81"/>
      <c r="M887" s="90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  <c r="AA887" s="81"/>
      <c r="AB887" s="81"/>
      <c r="AC887" s="81"/>
      <c r="AD887" s="91"/>
      <c r="AE887" s="91"/>
      <c r="AF887" s="81"/>
      <c r="AG887" s="81"/>
      <c r="AH887" s="92"/>
      <c r="AI887" s="90"/>
      <c r="AJ887" s="81"/>
      <c r="AK887" s="81"/>
      <c r="AL887" s="81"/>
      <c r="AM887" s="81"/>
      <c r="AN887" s="81"/>
      <c r="AO887" s="81"/>
      <c r="AP887" s="81"/>
      <c r="AQ887" s="81"/>
      <c r="AR887" s="81"/>
      <c r="AS887" s="81"/>
      <c r="AT887" s="81"/>
      <c r="AU887" s="81"/>
      <c r="AV887" s="81"/>
    </row>
    <row r="888" spans="1:48" ht="12" customHeight="1" x14ac:dyDescent="0.25">
      <c r="A888" s="81"/>
      <c r="B888" s="81"/>
      <c r="C888" s="81"/>
      <c r="D888" s="81"/>
      <c r="E888" s="81"/>
      <c r="F888" s="81"/>
      <c r="G888" s="81"/>
      <c r="H888" s="90"/>
      <c r="I888" s="81"/>
      <c r="J888" s="81"/>
      <c r="K888" s="81"/>
      <c r="L888" s="81"/>
      <c r="M888" s="90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  <c r="AA888" s="81"/>
      <c r="AB888" s="81"/>
      <c r="AC888" s="81"/>
      <c r="AD888" s="91"/>
      <c r="AE888" s="91"/>
      <c r="AF888" s="81"/>
      <c r="AG888" s="81"/>
      <c r="AH888" s="92"/>
      <c r="AI888" s="90"/>
      <c r="AJ888" s="81"/>
      <c r="AK888" s="81"/>
      <c r="AL888" s="81"/>
      <c r="AM888" s="81"/>
      <c r="AN888" s="81"/>
      <c r="AO888" s="81"/>
      <c r="AP888" s="81"/>
      <c r="AQ888" s="81"/>
      <c r="AR888" s="81"/>
      <c r="AS888" s="81"/>
      <c r="AT888" s="81"/>
      <c r="AU888" s="81"/>
      <c r="AV888" s="81"/>
    </row>
    <row r="889" spans="1:48" ht="12" customHeight="1" x14ac:dyDescent="0.25">
      <c r="A889" s="81"/>
      <c r="B889" s="81"/>
      <c r="C889" s="81"/>
      <c r="D889" s="81"/>
      <c r="E889" s="81"/>
      <c r="F889" s="81"/>
      <c r="G889" s="81"/>
      <c r="H889" s="90"/>
      <c r="I889" s="81"/>
      <c r="J889" s="81"/>
      <c r="K889" s="81"/>
      <c r="L889" s="81"/>
      <c r="M889" s="90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  <c r="AA889" s="81"/>
      <c r="AB889" s="81"/>
      <c r="AC889" s="81"/>
      <c r="AD889" s="91"/>
      <c r="AE889" s="91"/>
      <c r="AF889" s="81"/>
      <c r="AG889" s="81"/>
      <c r="AH889" s="92"/>
      <c r="AI889" s="90"/>
      <c r="AJ889" s="81"/>
      <c r="AK889" s="81"/>
      <c r="AL889" s="81"/>
      <c r="AM889" s="81"/>
      <c r="AN889" s="81"/>
      <c r="AO889" s="81"/>
      <c r="AP889" s="81"/>
      <c r="AQ889" s="81"/>
      <c r="AR889" s="81"/>
      <c r="AS889" s="81"/>
      <c r="AT889" s="81"/>
      <c r="AU889" s="81"/>
      <c r="AV889" s="81"/>
    </row>
    <row r="890" spans="1:48" ht="12" customHeight="1" x14ac:dyDescent="0.25">
      <c r="A890" s="81"/>
      <c r="B890" s="81"/>
      <c r="C890" s="81"/>
      <c r="D890" s="81"/>
      <c r="E890" s="81"/>
      <c r="F890" s="81"/>
      <c r="G890" s="81"/>
      <c r="H890" s="90"/>
      <c r="I890" s="81"/>
      <c r="J890" s="81"/>
      <c r="K890" s="81"/>
      <c r="L890" s="81"/>
      <c r="M890" s="90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  <c r="AA890" s="81"/>
      <c r="AB890" s="81"/>
      <c r="AC890" s="81"/>
      <c r="AD890" s="91"/>
      <c r="AE890" s="91"/>
      <c r="AF890" s="81"/>
      <c r="AG890" s="81"/>
      <c r="AH890" s="92"/>
      <c r="AI890" s="90"/>
      <c r="AJ890" s="81"/>
      <c r="AK890" s="81"/>
      <c r="AL890" s="81"/>
      <c r="AM890" s="81"/>
      <c r="AN890" s="81"/>
      <c r="AO890" s="81"/>
      <c r="AP890" s="81"/>
      <c r="AQ890" s="81"/>
      <c r="AR890" s="81"/>
      <c r="AS890" s="81"/>
      <c r="AT890" s="81"/>
      <c r="AU890" s="81"/>
      <c r="AV890" s="81"/>
    </row>
    <row r="891" spans="1:48" ht="12" customHeight="1" x14ac:dyDescent="0.25">
      <c r="A891" s="81"/>
      <c r="B891" s="81"/>
      <c r="C891" s="81"/>
      <c r="D891" s="81"/>
      <c r="E891" s="81"/>
      <c r="F891" s="81"/>
      <c r="G891" s="81"/>
      <c r="H891" s="90"/>
      <c r="I891" s="81"/>
      <c r="J891" s="81"/>
      <c r="K891" s="81"/>
      <c r="L891" s="81"/>
      <c r="M891" s="90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  <c r="AA891" s="81"/>
      <c r="AB891" s="81"/>
      <c r="AC891" s="81"/>
      <c r="AD891" s="91"/>
      <c r="AE891" s="91"/>
      <c r="AF891" s="81"/>
      <c r="AG891" s="81"/>
      <c r="AH891" s="92"/>
      <c r="AI891" s="90"/>
      <c r="AJ891" s="81"/>
      <c r="AK891" s="81"/>
      <c r="AL891" s="81"/>
      <c r="AM891" s="81"/>
      <c r="AN891" s="81"/>
      <c r="AO891" s="81"/>
      <c r="AP891" s="81"/>
      <c r="AQ891" s="81"/>
      <c r="AR891" s="81"/>
      <c r="AS891" s="81"/>
      <c r="AT891" s="81"/>
      <c r="AU891" s="81"/>
      <c r="AV891" s="81"/>
    </row>
    <row r="892" spans="1:48" ht="12" customHeight="1" x14ac:dyDescent="0.25">
      <c r="A892" s="81"/>
      <c r="B892" s="81"/>
      <c r="C892" s="81"/>
      <c r="D892" s="81"/>
      <c r="E892" s="81"/>
      <c r="F892" s="81"/>
      <c r="G892" s="81"/>
      <c r="H892" s="90"/>
      <c r="I892" s="81"/>
      <c r="J892" s="81"/>
      <c r="K892" s="81"/>
      <c r="L892" s="81"/>
      <c r="M892" s="90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  <c r="AA892" s="81"/>
      <c r="AB892" s="81"/>
      <c r="AC892" s="81"/>
      <c r="AD892" s="91"/>
      <c r="AE892" s="91"/>
      <c r="AF892" s="81"/>
      <c r="AG892" s="81"/>
      <c r="AH892" s="92"/>
      <c r="AI892" s="90"/>
      <c r="AJ892" s="81"/>
      <c r="AK892" s="81"/>
      <c r="AL892" s="81"/>
      <c r="AM892" s="81"/>
      <c r="AN892" s="81"/>
      <c r="AO892" s="81"/>
      <c r="AP892" s="81"/>
      <c r="AQ892" s="81"/>
      <c r="AR892" s="81"/>
      <c r="AS892" s="81"/>
      <c r="AT892" s="81"/>
      <c r="AU892" s="81"/>
      <c r="AV892" s="81"/>
    </row>
    <row r="893" spans="1:48" ht="12" customHeight="1" x14ac:dyDescent="0.25">
      <c r="A893" s="81"/>
      <c r="B893" s="81"/>
      <c r="C893" s="81"/>
      <c r="D893" s="81"/>
      <c r="E893" s="81"/>
      <c r="F893" s="81"/>
      <c r="G893" s="81"/>
      <c r="H893" s="90"/>
      <c r="I893" s="81"/>
      <c r="J893" s="81"/>
      <c r="K893" s="81"/>
      <c r="L893" s="81"/>
      <c r="M893" s="90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  <c r="AA893" s="81"/>
      <c r="AB893" s="81"/>
      <c r="AC893" s="81"/>
      <c r="AD893" s="91"/>
      <c r="AE893" s="91"/>
      <c r="AF893" s="81"/>
      <c r="AG893" s="81"/>
      <c r="AH893" s="92"/>
      <c r="AI893" s="90"/>
      <c r="AJ893" s="81"/>
      <c r="AK893" s="81"/>
      <c r="AL893" s="81"/>
      <c r="AM893" s="81"/>
      <c r="AN893" s="81"/>
      <c r="AO893" s="81"/>
      <c r="AP893" s="81"/>
      <c r="AQ893" s="81"/>
      <c r="AR893" s="81"/>
      <c r="AS893" s="81"/>
      <c r="AT893" s="81"/>
      <c r="AU893" s="81"/>
      <c r="AV893" s="81"/>
    </row>
    <row r="894" spans="1:48" ht="12" customHeight="1" x14ac:dyDescent="0.25">
      <c r="A894" s="81"/>
      <c r="B894" s="81"/>
      <c r="C894" s="81"/>
      <c r="D894" s="81"/>
      <c r="E894" s="81"/>
      <c r="F894" s="81"/>
      <c r="G894" s="81"/>
      <c r="H894" s="90"/>
      <c r="I894" s="81"/>
      <c r="J894" s="81"/>
      <c r="K894" s="81"/>
      <c r="L894" s="81"/>
      <c r="M894" s="90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  <c r="AA894" s="81"/>
      <c r="AB894" s="81"/>
      <c r="AC894" s="81"/>
      <c r="AD894" s="91"/>
      <c r="AE894" s="91"/>
      <c r="AF894" s="81"/>
      <c r="AG894" s="81"/>
      <c r="AH894" s="92"/>
      <c r="AI894" s="90"/>
      <c r="AJ894" s="81"/>
      <c r="AK894" s="81"/>
      <c r="AL894" s="81"/>
      <c r="AM894" s="81"/>
      <c r="AN894" s="81"/>
      <c r="AO894" s="81"/>
      <c r="AP894" s="81"/>
      <c r="AQ894" s="81"/>
      <c r="AR894" s="81"/>
      <c r="AS894" s="81"/>
      <c r="AT894" s="81"/>
      <c r="AU894" s="81"/>
      <c r="AV894" s="81"/>
    </row>
    <row r="895" spans="1:48" ht="12" customHeight="1" x14ac:dyDescent="0.25">
      <c r="A895" s="81"/>
      <c r="B895" s="81"/>
      <c r="C895" s="81"/>
      <c r="D895" s="81"/>
      <c r="E895" s="81"/>
      <c r="F895" s="81"/>
      <c r="G895" s="81"/>
      <c r="H895" s="90"/>
      <c r="I895" s="81"/>
      <c r="J895" s="81"/>
      <c r="K895" s="81"/>
      <c r="L895" s="81"/>
      <c r="M895" s="90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  <c r="AA895" s="81"/>
      <c r="AB895" s="81"/>
      <c r="AC895" s="81"/>
      <c r="AD895" s="91"/>
      <c r="AE895" s="91"/>
      <c r="AF895" s="81"/>
      <c r="AG895" s="81"/>
      <c r="AH895" s="92"/>
      <c r="AI895" s="90"/>
      <c r="AJ895" s="81"/>
      <c r="AK895" s="81"/>
      <c r="AL895" s="81"/>
      <c r="AM895" s="81"/>
      <c r="AN895" s="81"/>
      <c r="AO895" s="81"/>
      <c r="AP895" s="81"/>
      <c r="AQ895" s="81"/>
      <c r="AR895" s="81"/>
      <c r="AS895" s="81"/>
      <c r="AT895" s="81"/>
      <c r="AU895" s="81"/>
      <c r="AV895" s="81"/>
    </row>
    <row r="896" spans="1:48" ht="12" customHeight="1" x14ac:dyDescent="0.25">
      <c r="A896" s="81"/>
      <c r="B896" s="81"/>
      <c r="C896" s="81"/>
      <c r="D896" s="81"/>
      <c r="E896" s="81"/>
      <c r="F896" s="81"/>
      <c r="G896" s="81"/>
      <c r="H896" s="90"/>
      <c r="I896" s="81"/>
      <c r="J896" s="81"/>
      <c r="K896" s="81"/>
      <c r="L896" s="81"/>
      <c r="M896" s="90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  <c r="AA896" s="81"/>
      <c r="AB896" s="81"/>
      <c r="AC896" s="81"/>
      <c r="AD896" s="91"/>
      <c r="AE896" s="91"/>
      <c r="AF896" s="81"/>
      <c r="AG896" s="81"/>
      <c r="AH896" s="92"/>
      <c r="AI896" s="90"/>
      <c r="AJ896" s="81"/>
      <c r="AK896" s="81"/>
      <c r="AL896" s="81"/>
      <c r="AM896" s="81"/>
      <c r="AN896" s="81"/>
      <c r="AO896" s="81"/>
      <c r="AP896" s="81"/>
      <c r="AQ896" s="81"/>
      <c r="AR896" s="81"/>
      <c r="AS896" s="81"/>
      <c r="AT896" s="81"/>
      <c r="AU896" s="81"/>
      <c r="AV896" s="81"/>
    </row>
    <row r="897" spans="1:48" ht="12" customHeight="1" x14ac:dyDescent="0.25">
      <c r="A897" s="81"/>
      <c r="B897" s="81"/>
      <c r="C897" s="81"/>
      <c r="D897" s="81"/>
      <c r="E897" s="81"/>
      <c r="F897" s="81"/>
      <c r="G897" s="81"/>
      <c r="H897" s="90"/>
      <c r="I897" s="81"/>
      <c r="J897" s="81"/>
      <c r="K897" s="81"/>
      <c r="L897" s="81"/>
      <c r="M897" s="90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  <c r="AA897" s="81"/>
      <c r="AB897" s="81"/>
      <c r="AC897" s="81"/>
      <c r="AD897" s="91"/>
      <c r="AE897" s="91"/>
      <c r="AF897" s="81"/>
      <c r="AG897" s="81"/>
      <c r="AH897" s="92"/>
      <c r="AI897" s="90"/>
      <c r="AJ897" s="81"/>
      <c r="AK897" s="81"/>
      <c r="AL897" s="81"/>
      <c r="AM897" s="81"/>
      <c r="AN897" s="81"/>
      <c r="AO897" s="81"/>
      <c r="AP897" s="81"/>
      <c r="AQ897" s="81"/>
      <c r="AR897" s="81"/>
      <c r="AS897" s="81"/>
      <c r="AT897" s="81"/>
      <c r="AU897" s="81"/>
      <c r="AV897" s="81"/>
    </row>
    <row r="898" spans="1:48" ht="12" customHeight="1" x14ac:dyDescent="0.25">
      <c r="A898" s="81"/>
      <c r="B898" s="81"/>
      <c r="C898" s="81"/>
      <c r="D898" s="81"/>
      <c r="E898" s="81"/>
      <c r="F898" s="81"/>
      <c r="G898" s="81"/>
      <c r="H898" s="90"/>
      <c r="I898" s="81"/>
      <c r="J898" s="81"/>
      <c r="K898" s="81"/>
      <c r="L898" s="81"/>
      <c r="M898" s="90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  <c r="AA898" s="81"/>
      <c r="AB898" s="81"/>
      <c r="AC898" s="81"/>
      <c r="AD898" s="91"/>
      <c r="AE898" s="91"/>
      <c r="AF898" s="81"/>
      <c r="AG898" s="81"/>
      <c r="AH898" s="92"/>
      <c r="AI898" s="90"/>
      <c r="AJ898" s="81"/>
      <c r="AK898" s="81"/>
      <c r="AL898" s="81"/>
      <c r="AM898" s="81"/>
      <c r="AN898" s="81"/>
      <c r="AO898" s="81"/>
      <c r="AP898" s="81"/>
      <c r="AQ898" s="81"/>
      <c r="AR898" s="81"/>
      <c r="AS898" s="81"/>
      <c r="AT898" s="81"/>
      <c r="AU898" s="81"/>
      <c r="AV898" s="81"/>
    </row>
    <row r="899" spans="1:48" ht="12" customHeight="1" x14ac:dyDescent="0.25">
      <c r="A899" s="81"/>
      <c r="B899" s="81"/>
      <c r="C899" s="81"/>
      <c r="D899" s="81"/>
      <c r="E899" s="81"/>
      <c r="F899" s="81"/>
      <c r="G899" s="81"/>
      <c r="H899" s="90"/>
      <c r="I899" s="81"/>
      <c r="J899" s="81"/>
      <c r="K899" s="81"/>
      <c r="L899" s="81"/>
      <c r="M899" s="90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  <c r="AA899" s="81"/>
      <c r="AB899" s="81"/>
      <c r="AC899" s="81"/>
      <c r="AD899" s="91"/>
      <c r="AE899" s="91"/>
      <c r="AF899" s="81"/>
      <c r="AG899" s="81"/>
      <c r="AH899" s="92"/>
      <c r="AI899" s="90"/>
      <c r="AJ899" s="81"/>
      <c r="AK899" s="81"/>
      <c r="AL899" s="81"/>
      <c r="AM899" s="81"/>
      <c r="AN899" s="81"/>
      <c r="AO899" s="81"/>
      <c r="AP899" s="81"/>
      <c r="AQ899" s="81"/>
      <c r="AR899" s="81"/>
      <c r="AS899" s="81"/>
      <c r="AT899" s="81"/>
      <c r="AU899" s="81"/>
      <c r="AV899" s="81"/>
    </row>
    <row r="900" spans="1:48" ht="12" customHeight="1" x14ac:dyDescent="0.25">
      <c r="A900" s="81"/>
      <c r="B900" s="81"/>
      <c r="C900" s="81"/>
      <c r="D900" s="81"/>
      <c r="E900" s="81"/>
      <c r="F900" s="81"/>
      <c r="G900" s="81"/>
      <c r="H900" s="90"/>
      <c r="I900" s="81"/>
      <c r="J900" s="81"/>
      <c r="K900" s="81"/>
      <c r="L900" s="81"/>
      <c r="M900" s="90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  <c r="AA900" s="81"/>
      <c r="AB900" s="81"/>
      <c r="AC900" s="81"/>
      <c r="AD900" s="91"/>
      <c r="AE900" s="91"/>
      <c r="AF900" s="81"/>
      <c r="AG900" s="81"/>
      <c r="AH900" s="92"/>
      <c r="AI900" s="90"/>
      <c r="AJ900" s="81"/>
      <c r="AK900" s="81"/>
      <c r="AL900" s="81"/>
      <c r="AM900" s="81"/>
      <c r="AN900" s="81"/>
      <c r="AO900" s="81"/>
      <c r="AP900" s="81"/>
      <c r="AQ900" s="81"/>
      <c r="AR900" s="81"/>
      <c r="AS900" s="81"/>
      <c r="AT900" s="81"/>
      <c r="AU900" s="81"/>
      <c r="AV900" s="81"/>
    </row>
    <row r="901" spans="1:48" ht="12" customHeight="1" x14ac:dyDescent="0.25">
      <c r="A901" s="81"/>
      <c r="B901" s="81"/>
      <c r="C901" s="81"/>
      <c r="D901" s="81"/>
      <c r="E901" s="81"/>
      <c r="F901" s="81"/>
      <c r="G901" s="81"/>
      <c r="H901" s="90"/>
      <c r="I901" s="81"/>
      <c r="J901" s="81"/>
      <c r="K901" s="81"/>
      <c r="L901" s="81"/>
      <c r="M901" s="90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  <c r="AA901" s="81"/>
      <c r="AB901" s="81"/>
      <c r="AC901" s="81"/>
      <c r="AD901" s="91"/>
      <c r="AE901" s="91"/>
      <c r="AF901" s="81"/>
      <c r="AG901" s="81"/>
      <c r="AH901" s="92"/>
      <c r="AI901" s="90"/>
      <c r="AJ901" s="81"/>
      <c r="AK901" s="81"/>
      <c r="AL901" s="81"/>
      <c r="AM901" s="81"/>
      <c r="AN901" s="81"/>
      <c r="AO901" s="81"/>
      <c r="AP901" s="81"/>
      <c r="AQ901" s="81"/>
      <c r="AR901" s="81"/>
      <c r="AS901" s="81"/>
      <c r="AT901" s="81"/>
      <c r="AU901" s="81"/>
      <c r="AV901" s="81"/>
    </row>
    <row r="902" spans="1:48" ht="12" customHeight="1" x14ac:dyDescent="0.25">
      <c r="A902" s="81"/>
      <c r="B902" s="81"/>
      <c r="C902" s="81"/>
      <c r="D902" s="81"/>
      <c r="E902" s="81"/>
      <c r="F902" s="81"/>
      <c r="G902" s="81"/>
      <c r="H902" s="90"/>
      <c r="I902" s="81"/>
      <c r="J902" s="81"/>
      <c r="K902" s="81"/>
      <c r="L902" s="81"/>
      <c r="M902" s="90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  <c r="AA902" s="81"/>
      <c r="AB902" s="81"/>
      <c r="AC902" s="81"/>
      <c r="AD902" s="91"/>
      <c r="AE902" s="91"/>
      <c r="AF902" s="81"/>
      <c r="AG902" s="81"/>
      <c r="AH902" s="92"/>
      <c r="AI902" s="90"/>
      <c r="AJ902" s="81"/>
      <c r="AK902" s="81"/>
      <c r="AL902" s="81"/>
      <c r="AM902" s="81"/>
      <c r="AN902" s="81"/>
      <c r="AO902" s="81"/>
      <c r="AP902" s="81"/>
      <c r="AQ902" s="81"/>
      <c r="AR902" s="81"/>
      <c r="AS902" s="81"/>
      <c r="AT902" s="81"/>
      <c r="AU902" s="81"/>
      <c r="AV902" s="81"/>
    </row>
    <row r="903" spans="1:48" ht="12" customHeight="1" x14ac:dyDescent="0.25">
      <c r="A903" s="81"/>
      <c r="B903" s="81"/>
      <c r="C903" s="81"/>
      <c r="D903" s="81"/>
      <c r="E903" s="81"/>
      <c r="F903" s="81"/>
      <c r="G903" s="81"/>
      <c r="H903" s="90"/>
      <c r="I903" s="81"/>
      <c r="J903" s="81"/>
      <c r="K903" s="81"/>
      <c r="L903" s="81"/>
      <c r="M903" s="90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  <c r="AA903" s="81"/>
      <c r="AB903" s="81"/>
      <c r="AC903" s="81"/>
      <c r="AD903" s="91"/>
      <c r="AE903" s="91"/>
      <c r="AF903" s="81"/>
      <c r="AG903" s="81"/>
      <c r="AH903" s="92"/>
      <c r="AI903" s="90"/>
      <c r="AJ903" s="81"/>
      <c r="AK903" s="81"/>
      <c r="AL903" s="81"/>
      <c r="AM903" s="81"/>
      <c r="AN903" s="81"/>
      <c r="AO903" s="81"/>
      <c r="AP903" s="81"/>
      <c r="AQ903" s="81"/>
      <c r="AR903" s="81"/>
      <c r="AS903" s="81"/>
      <c r="AT903" s="81"/>
      <c r="AU903" s="81"/>
      <c r="AV903" s="81"/>
    </row>
    <row r="904" spans="1:48" ht="12" customHeight="1" x14ac:dyDescent="0.25">
      <c r="A904" s="81"/>
      <c r="B904" s="81"/>
      <c r="C904" s="81"/>
      <c r="D904" s="81"/>
      <c r="E904" s="81"/>
      <c r="F904" s="81"/>
      <c r="G904" s="81"/>
      <c r="H904" s="90"/>
      <c r="I904" s="81"/>
      <c r="J904" s="81"/>
      <c r="K904" s="81"/>
      <c r="L904" s="81"/>
      <c r="M904" s="90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  <c r="AA904" s="81"/>
      <c r="AB904" s="81"/>
      <c r="AC904" s="81"/>
      <c r="AD904" s="91"/>
      <c r="AE904" s="91"/>
      <c r="AF904" s="81"/>
      <c r="AG904" s="81"/>
      <c r="AH904" s="92"/>
      <c r="AI904" s="90"/>
      <c r="AJ904" s="81"/>
      <c r="AK904" s="81"/>
      <c r="AL904" s="81"/>
      <c r="AM904" s="81"/>
      <c r="AN904" s="81"/>
      <c r="AO904" s="81"/>
      <c r="AP904" s="81"/>
      <c r="AQ904" s="81"/>
      <c r="AR904" s="81"/>
      <c r="AS904" s="81"/>
      <c r="AT904" s="81"/>
      <c r="AU904" s="81"/>
      <c r="AV904" s="81"/>
    </row>
    <row r="905" spans="1:48" ht="12" customHeight="1" x14ac:dyDescent="0.25">
      <c r="A905" s="81"/>
      <c r="B905" s="81"/>
      <c r="C905" s="81"/>
      <c r="D905" s="81"/>
      <c r="E905" s="81"/>
      <c r="F905" s="81"/>
      <c r="G905" s="81"/>
      <c r="H905" s="90"/>
      <c r="I905" s="81"/>
      <c r="J905" s="81"/>
      <c r="K905" s="81"/>
      <c r="L905" s="81"/>
      <c r="M905" s="90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  <c r="AA905" s="81"/>
      <c r="AB905" s="81"/>
      <c r="AC905" s="81"/>
      <c r="AD905" s="91"/>
      <c r="AE905" s="91"/>
      <c r="AF905" s="81"/>
      <c r="AG905" s="81"/>
      <c r="AH905" s="92"/>
      <c r="AI905" s="90"/>
      <c r="AJ905" s="81"/>
      <c r="AK905" s="81"/>
      <c r="AL905" s="81"/>
      <c r="AM905" s="81"/>
      <c r="AN905" s="81"/>
      <c r="AO905" s="81"/>
      <c r="AP905" s="81"/>
      <c r="AQ905" s="81"/>
      <c r="AR905" s="81"/>
      <c r="AS905" s="81"/>
      <c r="AT905" s="81"/>
      <c r="AU905" s="81"/>
      <c r="AV905" s="81"/>
    </row>
    <row r="906" spans="1:48" ht="12" customHeight="1" x14ac:dyDescent="0.25">
      <c r="A906" s="81"/>
      <c r="B906" s="81"/>
      <c r="C906" s="81"/>
      <c r="D906" s="81"/>
      <c r="E906" s="81"/>
      <c r="F906" s="81"/>
      <c r="G906" s="81"/>
      <c r="H906" s="90"/>
      <c r="I906" s="81"/>
      <c r="J906" s="81"/>
      <c r="K906" s="81"/>
      <c r="L906" s="81"/>
      <c r="M906" s="90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  <c r="AA906" s="81"/>
      <c r="AB906" s="81"/>
      <c r="AC906" s="81"/>
      <c r="AD906" s="91"/>
      <c r="AE906" s="91"/>
      <c r="AF906" s="81"/>
      <c r="AG906" s="81"/>
      <c r="AH906" s="92"/>
      <c r="AI906" s="90"/>
      <c r="AJ906" s="81"/>
      <c r="AK906" s="81"/>
      <c r="AL906" s="81"/>
      <c r="AM906" s="81"/>
      <c r="AN906" s="81"/>
      <c r="AO906" s="81"/>
      <c r="AP906" s="81"/>
      <c r="AQ906" s="81"/>
      <c r="AR906" s="81"/>
      <c r="AS906" s="81"/>
      <c r="AT906" s="81"/>
      <c r="AU906" s="81"/>
      <c r="AV906" s="81"/>
    </row>
    <row r="907" spans="1:48" ht="12" customHeight="1" x14ac:dyDescent="0.25">
      <c r="A907" s="81"/>
      <c r="B907" s="81"/>
      <c r="C907" s="81"/>
      <c r="D907" s="81"/>
      <c r="E907" s="81"/>
      <c r="F907" s="81"/>
      <c r="G907" s="81"/>
      <c r="H907" s="90"/>
      <c r="I907" s="81"/>
      <c r="J907" s="81"/>
      <c r="K907" s="81"/>
      <c r="L907" s="81"/>
      <c r="M907" s="90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  <c r="AA907" s="81"/>
      <c r="AB907" s="81"/>
      <c r="AC907" s="81"/>
      <c r="AD907" s="91"/>
      <c r="AE907" s="91"/>
      <c r="AF907" s="81"/>
      <c r="AG907" s="81"/>
      <c r="AH907" s="92"/>
      <c r="AI907" s="90"/>
      <c r="AJ907" s="81"/>
      <c r="AK907" s="81"/>
      <c r="AL907" s="81"/>
      <c r="AM907" s="81"/>
      <c r="AN907" s="81"/>
      <c r="AO907" s="81"/>
      <c r="AP907" s="81"/>
      <c r="AQ907" s="81"/>
      <c r="AR907" s="81"/>
      <c r="AS907" s="81"/>
      <c r="AT907" s="81"/>
      <c r="AU907" s="81"/>
      <c r="AV907" s="81"/>
    </row>
    <row r="908" spans="1:48" ht="12" customHeight="1" x14ac:dyDescent="0.25">
      <c r="A908" s="81"/>
      <c r="B908" s="81"/>
      <c r="C908" s="81"/>
      <c r="D908" s="81"/>
      <c r="E908" s="81"/>
      <c r="F908" s="81"/>
      <c r="G908" s="81"/>
      <c r="H908" s="90"/>
      <c r="I908" s="81"/>
      <c r="J908" s="81"/>
      <c r="K908" s="81"/>
      <c r="L908" s="81"/>
      <c r="M908" s="90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  <c r="AA908" s="81"/>
      <c r="AB908" s="81"/>
      <c r="AC908" s="81"/>
      <c r="AD908" s="91"/>
      <c r="AE908" s="91"/>
      <c r="AF908" s="81"/>
      <c r="AG908" s="81"/>
      <c r="AH908" s="92"/>
      <c r="AI908" s="90"/>
      <c r="AJ908" s="81"/>
      <c r="AK908" s="81"/>
      <c r="AL908" s="81"/>
      <c r="AM908" s="81"/>
      <c r="AN908" s="81"/>
      <c r="AO908" s="81"/>
      <c r="AP908" s="81"/>
      <c r="AQ908" s="81"/>
      <c r="AR908" s="81"/>
      <c r="AS908" s="81"/>
      <c r="AT908" s="81"/>
      <c r="AU908" s="81"/>
      <c r="AV908" s="81"/>
    </row>
    <row r="909" spans="1:48" ht="12" customHeight="1" x14ac:dyDescent="0.25">
      <c r="A909" s="81"/>
      <c r="B909" s="81"/>
      <c r="C909" s="81"/>
      <c r="D909" s="81"/>
      <c r="E909" s="81"/>
      <c r="F909" s="81"/>
      <c r="G909" s="81"/>
      <c r="H909" s="90"/>
      <c r="I909" s="81"/>
      <c r="J909" s="81"/>
      <c r="K909" s="81"/>
      <c r="L909" s="81"/>
      <c r="M909" s="90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  <c r="AA909" s="81"/>
      <c r="AB909" s="81"/>
      <c r="AC909" s="81"/>
      <c r="AD909" s="91"/>
      <c r="AE909" s="91"/>
      <c r="AF909" s="81"/>
      <c r="AG909" s="81"/>
      <c r="AH909" s="92"/>
      <c r="AI909" s="90"/>
      <c r="AJ909" s="81"/>
      <c r="AK909" s="81"/>
      <c r="AL909" s="81"/>
      <c r="AM909" s="81"/>
      <c r="AN909" s="81"/>
      <c r="AO909" s="81"/>
      <c r="AP909" s="81"/>
      <c r="AQ909" s="81"/>
      <c r="AR909" s="81"/>
      <c r="AS909" s="81"/>
      <c r="AT909" s="81"/>
      <c r="AU909" s="81"/>
      <c r="AV909" s="81"/>
    </row>
    <row r="910" spans="1:48" ht="12" customHeight="1" x14ac:dyDescent="0.25">
      <c r="A910" s="81"/>
      <c r="B910" s="81"/>
      <c r="C910" s="81"/>
      <c r="D910" s="81"/>
      <c r="E910" s="81"/>
      <c r="F910" s="81"/>
      <c r="G910" s="81"/>
      <c r="H910" s="90"/>
      <c r="I910" s="81"/>
      <c r="J910" s="81"/>
      <c r="K910" s="81"/>
      <c r="L910" s="81"/>
      <c r="M910" s="90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  <c r="AA910" s="81"/>
      <c r="AB910" s="81"/>
      <c r="AC910" s="81"/>
      <c r="AD910" s="91"/>
      <c r="AE910" s="91"/>
      <c r="AF910" s="81"/>
      <c r="AG910" s="81"/>
      <c r="AH910" s="92"/>
      <c r="AI910" s="90"/>
      <c r="AJ910" s="81"/>
      <c r="AK910" s="81"/>
      <c r="AL910" s="81"/>
      <c r="AM910" s="81"/>
      <c r="AN910" s="81"/>
      <c r="AO910" s="81"/>
      <c r="AP910" s="81"/>
      <c r="AQ910" s="81"/>
      <c r="AR910" s="81"/>
      <c r="AS910" s="81"/>
      <c r="AT910" s="81"/>
      <c r="AU910" s="81"/>
      <c r="AV910" s="81"/>
    </row>
    <row r="911" spans="1:48" ht="12" customHeight="1" x14ac:dyDescent="0.25">
      <c r="A911" s="81"/>
      <c r="B911" s="81"/>
      <c r="C911" s="81"/>
      <c r="D911" s="81"/>
      <c r="E911" s="81"/>
      <c r="F911" s="81"/>
      <c r="G911" s="81"/>
      <c r="H911" s="90"/>
      <c r="I911" s="81"/>
      <c r="J911" s="81"/>
      <c r="K911" s="81"/>
      <c r="L911" s="81"/>
      <c r="M911" s="90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  <c r="AA911" s="81"/>
      <c r="AB911" s="81"/>
      <c r="AC911" s="81"/>
      <c r="AD911" s="91"/>
      <c r="AE911" s="91"/>
      <c r="AF911" s="81"/>
      <c r="AG911" s="81"/>
      <c r="AH911" s="92"/>
      <c r="AI911" s="90"/>
      <c r="AJ911" s="81"/>
      <c r="AK911" s="81"/>
      <c r="AL911" s="81"/>
      <c r="AM911" s="81"/>
      <c r="AN911" s="81"/>
      <c r="AO911" s="81"/>
      <c r="AP911" s="81"/>
      <c r="AQ911" s="81"/>
      <c r="AR911" s="81"/>
      <c r="AS911" s="81"/>
      <c r="AT911" s="81"/>
      <c r="AU911" s="81"/>
      <c r="AV911" s="81"/>
    </row>
    <row r="912" spans="1:48" ht="12" customHeight="1" x14ac:dyDescent="0.25">
      <c r="A912" s="81"/>
      <c r="B912" s="81"/>
      <c r="C912" s="81"/>
      <c r="D912" s="81"/>
      <c r="E912" s="81"/>
      <c r="F912" s="81"/>
      <c r="G912" s="81"/>
      <c r="H912" s="90"/>
      <c r="I912" s="81"/>
      <c r="J912" s="81"/>
      <c r="K912" s="81"/>
      <c r="L912" s="81"/>
      <c r="M912" s="90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  <c r="AA912" s="81"/>
      <c r="AB912" s="81"/>
      <c r="AC912" s="81"/>
      <c r="AD912" s="91"/>
      <c r="AE912" s="91"/>
      <c r="AF912" s="81"/>
      <c r="AG912" s="81"/>
      <c r="AH912" s="92"/>
      <c r="AI912" s="90"/>
      <c r="AJ912" s="81"/>
      <c r="AK912" s="81"/>
      <c r="AL912" s="81"/>
      <c r="AM912" s="81"/>
      <c r="AN912" s="81"/>
      <c r="AO912" s="81"/>
      <c r="AP912" s="81"/>
      <c r="AQ912" s="81"/>
      <c r="AR912" s="81"/>
      <c r="AS912" s="81"/>
      <c r="AT912" s="81"/>
      <c r="AU912" s="81"/>
      <c r="AV912" s="81"/>
    </row>
    <row r="913" spans="1:48" ht="12" customHeight="1" x14ac:dyDescent="0.25">
      <c r="A913" s="81"/>
      <c r="B913" s="81"/>
      <c r="C913" s="81"/>
      <c r="D913" s="81"/>
      <c r="E913" s="81"/>
      <c r="F913" s="81"/>
      <c r="G913" s="81"/>
      <c r="H913" s="90"/>
      <c r="I913" s="81"/>
      <c r="J913" s="81"/>
      <c r="K913" s="81"/>
      <c r="L913" s="81"/>
      <c r="M913" s="90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  <c r="AA913" s="81"/>
      <c r="AB913" s="81"/>
      <c r="AC913" s="81"/>
      <c r="AD913" s="91"/>
      <c r="AE913" s="91"/>
      <c r="AF913" s="81"/>
      <c r="AG913" s="81"/>
      <c r="AH913" s="92"/>
      <c r="AI913" s="90"/>
      <c r="AJ913" s="81"/>
      <c r="AK913" s="81"/>
      <c r="AL913" s="81"/>
      <c r="AM913" s="81"/>
      <c r="AN913" s="81"/>
      <c r="AO913" s="81"/>
      <c r="AP913" s="81"/>
      <c r="AQ913" s="81"/>
      <c r="AR913" s="81"/>
      <c r="AS913" s="81"/>
      <c r="AT913" s="81"/>
      <c r="AU913" s="81"/>
      <c r="AV913" s="81"/>
    </row>
    <row r="914" spans="1:48" ht="12" customHeight="1" x14ac:dyDescent="0.25">
      <c r="A914" s="81"/>
      <c r="B914" s="81"/>
      <c r="C914" s="81"/>
      <c r="D914" s="81"/>
      <c r="E914" s="81"/>
      <c r="F914" s="81"/>
      <c r="G914" s="81"/>
      <c r="H914" s="90"/>
      <c r="I914" s="81"/>
      <c r="J914" s="81"/>
      <c r="K914" s="81"/>
      <c r="L914" s="81"/>
      <c r="M914" s="90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  <c r="AA914" s="81"/>
      <c r="AB914" s="81"/>
      <c r="AC914" s="81"/>
      <c r="AD914" s="91"/>
      <c r="AE914" s="91"/>
      <c r="AF914" s="81"/>
      <c r="AG914" s="81"/>
      <c r="AH914" s="92"/>
      <c r="AI914" s="90"/>
      <c r="AJ914" s="81"/>
      <c r="AK914" s="81"/>
      <c r="AL914" s="81"/>
      <c r="AM914" s="81"/>
      <c r="AN914" s="81"/>
      <c r="AO914" s="81"/>
      <c r="AP914" s="81"/>
      <c r="AQ914" s="81"/>
      <c r="AR914" s="81"/>
      <c r="AS914" s="81"/>
      <c r="AT914" s="81"/>
      <c r="AU914" s="81"/>
      <c r="AV914" s="81"/>
    </row>
    <row r="915" spans="1:48" ht="12" customHeight="1" x14ac:dyDescent="0.25">
      <c r="A915" s="81"/>
      <c r="B915" s="81"/>
      <c r="C915" s="81"/>
      <c r="D915" s="81"/>
      <c r="E915" s="81"/>
      <c r="F915" s="81"/>
      <c r="G915" s="81"/>
      <c r="H915" s="90"/>
      <c r="I915" s="81"/>
      <c r="J915" s="81"/>
      <c r="K915" s="81"/>
      <c r="L915" s="81"/>
      <c r="M915" s="90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  <c r="AA915" s="81"/>
      <c r="AB915" s="81"/>
      <c r="AC915" s="81"/>
      <c r="AD915" s="91"/>
      <c r="AE915" s="91"/>
      <c r="AF915" s="81"/>
      <c r="AG915" s="81"/>
      <c r="AH915" s="92"/>
      <c r="AI915" s="90"/>
      <c r="AJ915" s="81"/>
      <c r="AK915" s="81"/>
      <c r="AL915" s="81"/>
      <c r="AM915" s="81"/>
      <c r="AN915" s="81"/>
      <c r="AO915" s="81"/>
      <c r="AP915" s="81"/>
      <c r="AQ915" s="81"/>
      <c r="AR915" s="81"/>
      <c r="AS915" s="81"/>
      <c r="AT915" s="81"/>
      <c r="AU915" s="81"/>
      <c r="AV915" s="81"/>
    </row>
    <row r="916" spans="1:48" ht="12" customHeight="1" x14ac:dyDescent="0.25">
      <c r="A916" s="81"/>
      <c r="B916" s="81"/>
      <c r="C916" s="81"/>
      <c r="D916" s="81"/>
      <c r="E916" s="81"/>
      <c r="F916" s="81"/>
      <c r="G916" s="81"/>
      <c r="H916" s="90"/>
      <c r="I916" s="81"/>
      <c r="J916" s="81"/>
      <c r="K916" s="81"/>
      <c r="L916" s="81"/>
      <c r="M916" s="90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  <c r="AA916" s="81"/>
      <c r="AB916" s="81"/>
      <c r="AC916" s="81"/>
      <c r="AD916" s="91"/>
      <c r="AE916" s="91"/>
      <c r="AF916" s="81"/>
      <c r="AG916" s="81"/>
      <c r="AH916" s="92"/>
      <c r="AI916" s="90"/>
      <c r="AJ916" s="81"/>
      <c r="AK916" s="81"/>
      <c r="AL916" s="81"/>
      <c r="AM916" s="81"/>
      <c r="AN916" s="81"/>
      <c r="AO916" s="81"/>
      <c r="AP916" s="81"/>
      <c r="AQ916" s="81"/>
      <c r="AR916" s="81"/>
      <c r="AS916" s="81"/>
      <c r="AT916" s="81"/>
      <c r="AU916" s="81"/>
      <c r="AV916" s="81"/>
    </row>
    <row r="917" spans="1:48" ht="12" customHeight="1" x14ac:dyDescent="0.25">
      <c r="A917" s="81"/>
      <c r="B917" s="81"/>
      <c r="C917" s="81"/>
      <c r="D917" s="81"/>
      <c r="E917" s="81"/>
      <c r="F917" s="81"/>
      <c r="G917" s="81"/>
      <c r="H917" s="90"/>
      <c r="I917" s="81"/>
      <c r="J917" s="81"/>
      <c r="K917" s="81"/>
      <c r="L917" s="81"/>
      <c r="M917" s="90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  <c r="AA917" s="81"/>
      <c r="AB917" s="81"/>
      <c r="AC917" s="81"/>
      <c r="AD917" s="91"/>
      <c r="AE917" s="91"/>
      <c r="AF917" s="81"/>
      <c r="AG917" s="81"/>
      <c r="AH917" s="92"/>
      <c r="AI917" s="90"/>
      <c r="AJ917" s="81"/>
      <c r="AK917" s="81"/>
      <c r="AL917" s="81"/>
      <c r="AM917" s="81"/>
      <c r="AN917" s="81"/>
      <c r="AO917" s="81"/>
      <c r="AP917" s="81"/>
      <c r="AQ917" s="81"/>
      <c r="AR917" s="81"/>
      <c r="AS917" s="81"/>
      <c r="AT917" s="81"/>
      <c r="AU917" s="81"/>
      <c r="AV917" s="81"/>
    </row>
    <row r="918" spans="1:48" ht="12" customHeight="1" x14ac:dyDescent="0.25">
      <c r="A918" s="81"/>
      <c r="B918" s="81"/>
      <c r="C918" s="81"/>
      <c r="D918" s="81"/>
      <c r="E918" s="81"/>
      <c r="F918" s="81"/>
      <c r="G918" s="81"/>
      <c r="H918" s="90"/>
      <c r="I918" s="81"/>
      <c r="J918" s="81"/>
      <c r="K918" s="81"/>
      <c r="L918" s="81"/>
      <c r="M918" s="90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  <c r="AA918" s="81"/>
      <c r="AB918" s="81"/>
      <c r="AC918" s="81"/>
      <c r="AD918" s="91"/>
      <c r="AE918" s="91"/>
      <c r="AF918" s="81"/>
      <c r="AG918" s="81"/>
      <c r="AH918" s="92"/>
      <c r="AI918" s="90"/>
      <c r="AJ918" s="81"/>
      <c r="AK918" s="81"/>
      <c r="AL918" s="81"/>
      <c r="AM918" s="81"/>
      <c r="AN918" s="81"/>
      <c r="AO918" s="81"/>
      <c r="AP918" s="81"/>
      <c r="AQ918" s="81"/>
      <c r="AR918" s="81"/>
      <c r="AS918" s="81"/>
      <c r="AT918" s="81"/>
      <c r="AU918" s="81"/>
      <c r="AV918" s="81"/>
    </row>
    <row r="919" spans="1:48" ht="12" customHeight="1" x14ac:dyDescent="0.25">
      <c r="A919" s="81"/>
      <c r="B919" s="81"/>
      <c r="C919" s="81"/>
      <c r="D919" s="81"/>
      <c r="E919" s="81"/>
      <c r="F919" s="81"/>
      <c r="G919" s="81"/>
      <c r="H919" s="90"/>
      <c r="I919" s="81"/>
      <c r="J919" s="81"/>
      <c r="K919" s="81"/>
      <c r="L919" s="81"/>
      <c r="M919" s="90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  <c r="AA919" s="81"/>
      <c r="AB919" s="81"/>
      <c r="AC919" s="81"/>
      <c r="AD919" s="91"/>
      <c r="AE919" s="91"/>
      <c r="AF919" s="81"/>
      <c r="AG919" s="81"/>
      <c r="AH919" s="92"/>
      <c r="AI919" s="90"/>
      <c r="AJ919" s="81"/>
      <c r="AK919" s="81"/>
      <c r="AL919" s="81"/>
      <c r="AM919" s="81"/>
      <c r="AN919" s="81"/>
      <c r="AO919" s="81"/>
      <c r="AP919" s="81"/>
      <c r="AQ919" s="81"/>
      <c r="AR919" s="81"/>
      <c r="AS919" s="81"/>
      <c r="AT919" s="81"/>
      <c r="AU919" s="81"/>
      <c r="AV919" s="81"/>
    </row>
    <row r="920" spans="1:48" ht="12" customHeight="1" x14ac:dyDescent="0.25">
      <c r="A920" s="81"/>
      <c r="B920" s="81"/>
      <c r="C920" s="81"/>
      <c r="D920" s="81"/>
      <c r="E920" s="81"/>
      <c r="F920" s="81"/>
      <c r="G920" s="81"/>
      <c r="H920" s="90"/>
      <c r="I920" s="81"/>
      <c r="J920" s="81"/>
      <c r="K920" s="81"/>
      <c r="L920" s="81"/>
      <c r="M920" s="90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  <c r="AA920" s="81"/>
      <c r="AB920" s="81"/>
      <c r="AC920" s="81"/>
      <c r="AD920" s="91"/>
      <c r="AE920" s="91"/>
      <c r="AF920" s="81"/>
      <c r="AG920" s="81"/>
      <c r="AH920" s="92"/>
      <c r="AI920" s="90"/>
      <c r="AJ920" s="81"/>
      <c r="AK920" s="81"/>
      <c r="AL920" s="81"/>
      <c r="AM920" s="81"/>
      <c r="AN920" s="81"/>
      <c r="AO920" s="81"/>
      <c r="AP920" s="81"/>
      <c r="AQ920" s="81"/>
      <c r="AR920" s="81"/>
      <c r="AS920" s="81"/>
      <c r="AT920" s="81"/>
      <c r="AU920" s="81"/>
      <c r="AV920" s="81"/>
    </row>
    <row r="921" spans="1:48" ht="12" customHeight="1" x14ac:dyDescent="0.25">
      <c r="A921" s="81"/>
      <c r="B921" s="81"/>
      <c r="C921" s="81"/>
      <c r="D921" s="81"/>
      <c r="E921" s="81"/>
      <c r="F921" s="81"/>
      <c r="G921" s="81"/>
      <c r="H921" s="90"/>
      <c r="I921" s="81"/>
      <c r="J921" s="81"/>
      <c r="K921" s="81"/>
      <c r="L921" s="81"/>
      <c r="M921" s="90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  <c r="AA921" s="81"/>
      <c r="AB921" s="81"/>
      <c r="AC921" s="81"/>
      <c r="AD921" s="91"/>
      <c r="AE921" s="91"/>
      <c r="AF921" s="81"/>
      <c r="AG921" s="81"/>
      <c r="AH921" s="92"/>
      <c r="AI921" s="90"/>
      <c r="AJ921" s="81"/>
      <c r="AK921" s="81"/>
      <c r="AL921" s="81"/>
      <c r="AM921" s="81"/>
      <c r="AN921" s="81"/>
      <c r="AO921" s="81"/>
      <c r="AP921" s="81"/>
      <c r="AQ921" s="81"/>
      <c r="AR921" s="81"/>
      <c r="AS921" s="81"/>
      <c r="AT921" s="81"/>
      <c r="AU921" s="81"/>
      <c r="AV921" s="81"/>
    </row>
    <row r="922" spans="1:48" ht="12" customHeight="1" x14ac:dyDescent="0.25">
      <c r="A922" s="81"/>
      <c r="B922" s="81"/>
      <c r="C922" s="81"/>
      <c r="D922" s="81"/>
      <c r="E922" s="81"/>
      <c r="F922" s="81"/>
      <c r="G922" s="81"/>
      <c r="H922" s="90"/>
      <c r="I922" s="81"/>
      <c r="J922" s="81"/>
      <c r="K922" s="81"/>
      <c r="L922" s="81"/>
      <c r="M922" s="90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  <c r="AA922" s="81"/>
      <c r="AB922" s="81"/>
      <c r="AC922" s="81"/>
      <c r="AD922" s="91"/>
      <c r="AE922" s="91"/>
      <c r="AF922" s="81"/>
      <c r="AG922" s="81"/>
      <c r="AH922" s="92"/>
      <c r="AI922" s="90"/>
      <c r="AJ922" s="81"/>
      <c r="AK922" s="81"/>
      <c r="AL922" s="81"/>
      <c r="AM922" s="81"/>
      <c r="AN922" s="81"/>
      <c r="AO922" s="81"/>
      <c r="AP922" s="81"/>
      <c r="AQ922" s="81"/>
      <c r="AR922" s="81"/>
      <c r="AS922" s="81"/>
      <c r="AT922" s="81"/>
      <c r="AU922" s="81"/>
      <c r="AV922" s="81"/>
    </row>
    <row r="923" spans="1:48" ht="12" customHeight="1" x14ac:dyDescent="0.25">
      <c r="A923" s="81"/>
      <c r="B923" s="81"/>
      <c r="C923" s="81"/>
      <c r="D923" s="81"/>
      <c r="E923" s="81"/>
      <c r="F923" s="81"/>
      <c r="G923" s="81"/>
      <c r="H923" s="90"/>
      <c r="I923" s="81"/>
      <c r="J923" s="81"/>
      <c r="K923" s="81"/>
      <c r="L923" s="81"/>
      <c r="M923" s="90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  <c r="AA923" s="81"/>
      <c r="AB923" s="81"/>
      <c r="AC923" s="81"/>
      <c r="AD923" s="91"/>
      <c r="AE923" s="91"/>
      <c r="AF923" s="81"/>
      <c r="AG923" s="81"/>
      <c r="AH923" s="92"/>
      <c r="AI923" s="90"/>
      <c r="AJ923" s="81"/>
      <c r="AK923" s="81"/>
      <c r="AL923" s="81"/>
      <c r="AM923" s="81"/>
      <c r="AN923" s="81"/>
      <c r="AO923" s="81"/>
      <c r="AP923" s="81"/>
      <c r="AQ923" s="81"/>
      <c r="AR923" s="81"/>
      <c r="AS923" s="81"/>
      <c r="AT923" s="81"/>
      <c r="AU923" s="81"/>
      <c r="AV923" s="81"/>
    </row>
    <row r="924" spans="1:48" ht="12" customHeight="1" x14ac:dyDescent="0.25">
      <c r="A924" s="81"/>
      <c r="B924" s="81"/>
      <c r="C924" s="81"/>
      <c r="D924" s="81"/>
      <c r="E924" s="81"/>
      <c r="F924" s="81"/>
      <c r="G924" s="81"/>
      <c r="H924" s="90"/>
      <c r="I924" s="81"/>
      <c r="J924" s="81"/>
      <c r="K924" s="81"/>
      <c r="L924" s="81"/>
      <c r="M924" s="90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  <c r="AA924" s="81"/>
      <c r="AB924" s="81"/>
      <c r="AC924" s="81"/>
      <c r="AD924" s="91"/>
      <c r="AE924" s="91"/>
      <c r="AF924" s="81"/>
      <c r="AG924" s="81"/>
      <c r="AH924" s="92"/>
      <c r="AI924" s="90"/>
      <c r="AJ924" s="81"/>
      <c r="AK924" s="81"/>
      <c r="AL924" s="81"/>
      <c r="AM924" s="81"/>
      <c r="AN924" s="81"/>
      <c r="AO924" s="81"/>
      <c r="AP924" s="81"/>
      <c r="AQ924" s="81"/>
      <c r="AR924" s="81"/>
      <c r="AS924" s="81"/>
      <c r="AT924" s="81"/>
      <c r="AU924" s="81"/>
      <c r="AV924" s="81"/>
    </row>
    <row r="925" spans="1:48" ht="12" customHeight="1" x14ac:dyDescent="0.25">
      <c r="A925" s="81"/>
      <c r="B925" s="81"/>
      <c r="C925" s="81"/>
      <c r="D925" s="81"/>
      <c r="E925" s="81"/>
      <c r="F925" s="81"/>
      <c r="G925" s="81"/>
      <c r="H925" s="90"/>
      <c r="I925" s="81"/>
      <c r="J925" s="81"/>
      <c r="K925" s="81"/>
      <c r="L925" s="81"/>
      <c r="M925" s="90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  <c r="AA925" s="81"/>
      <c r="AB925" s="81"/>
      <c r="AC925" s="81"/>
      <c r="AD925" s="91"/>
      <c r="AE925" s="91"/>
      <c r="AF925" s="81"/>
      <c r="AG925" s="81"/>
      <c r="AH925" s="92"/>
      <c r="AI925" s="90"/>
      <c r="AJ925" s="81"/>
      <c r="AK925" s="81"/>
      <c r="AL925" s="81"/>
      <c r="AM925" s="81"/>
      <c r="AN925" s="81"/>
      <c r="AO925" s="81"/>
      <c r="AP925" s="81"/>
      <c r="AQ925" s="81"/>
      <c r="AR925" s="81"/>
      <c r="AS925" s="81"/>
      <c r="AT925" s="81"/>
      <c r="AU925" s="81"/>
      <c r="AV925" s="81"/>
    </row>
    <row r="926" spans="1:48" ht="12" customHeight="1" x14ac:dyDescent="0.25">
      <c r="A926" s="81"/>
      <c r="B926" s="81"/>
      <c r="C926" s="81"/>
      <c r="D926" s="81"/>
      <c r="E926" s="81"/>
      <c r="F926" s="81"/>
      <c r="G926" s="81"/>
      <c r="H926" s="90"/>
      <c r="I926" s="81"/>
      <c r="J926" s="81"/>
      <c r="K926" s="81"/>
      <c r="L926" s="81"/>
      <c r="M926" s="90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  <c r="AA926" s="81"/>
      <c r="AB926" s="81"/>
      <c r="AC926" s="81"/>
      <c r="AD926" s="91"/>
      <c r="AE926" s="91"/>
      <c r="AF926" s="81"/>
      <c r="AG926" s="81"/>
      <c r="AH926" s="92"/>
      <c r="AI926" s="90"/>
      <c r="AJ926" s="81"/>
      <c r="AK926" s="81"/>
      <c r="AL926" s="81"/>
      <c r="AM926" s="81"/>
      <c r="AN926" s="81"/>
      <c r="AO926" s="81"/>
      <c r="AP926" s="81"/>
      <c r="AQ926" s="81"/>
      <c r="AR926" s="81"/>
      <c r="AS926" s="81"/>
      <c r="AT926" s="81"/>
      <c r="AU926" s="81"/>
      <c r="AV926" s="81"/>
    </row>
    <row r="927" spans="1:48" ht="12" customHeight="1" x14ac:dyDescent="0.25">
      <c r="A927" s="81"/>
      <c r="B927" s="81"/>
      <c r="C927" s="81"/>
      <c r="D927" s="81"/>
      <c r="E927" s="81"/>
      <c r="F927" s="81"/>
      <c r="G927" s="81"/>
      <c r="H927" s="90"/>
      <c r="I927" s="81"/>
      <c r="J927" s="81"/>
      <c r="K927" s="81"/>
      <c r="L927" s="81"/>
      <c r="M927" s="90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  <c r="AA927" s="81"/>
      <c r="AB927" s="81"/>
      <c r="AC927" s="81"/>
      <c r="AD927" s="91"/>
      <c r="AE927" s="91"/>
      <c r="AF927" s="81"/>
      <c r="AG927" s="81"/>
      <c r="AH927" s="92"/>
      <c r="AI927" s="90"/>
      <c r="AJ927" s="81"/>
      <c r="AK927" s="81"/>
      <c r="AL927" s="81"/>
      <c r="AM927" s="81"/>
      <c r="AN927" s="81"/>
      <c r="AO927" s="81"/>
      <c r="AP927" s="81"/>
      <c r="AQ927" s="81"/>
      <c r="AR927" s="81"/>
      <c r="AS927" s="81"/>
      <c r="AT927" s="81"/>
      <c r="AU927" s="81"/>
      <c r="AV927" s="81"/>
    </row>
    <row r="928" spans="1:48" ht="12" customHeight="1" x14ac:dyDescent="0.25">
      <c r="A928" s="81"/>
      <c r="B928" s="81"/>
      <c r="C928" s="81"/>
      <c r="D928" s="81"/>
      <c r="E928" s="81"/>
      <c r="F928" s="81"/>
      <c r="G928" s="81"/>
      <c r="H928" s="90"/>
      <c r="I928" s="81"/>
      <c r="J928" s="81"/>
      <c r="K928" s="81"/>
      <c r="L928" s="81"/>
      <c r="M928" s="90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  <c r="AA928" s="81"/>
      <c r="AB928" s="81"/>
      <c r="AC928" s="81"/>
      <c r="AD928" s="91"/>
      <c r="AE928" s="91"/>
      <c r="AF928" s="81"/>
      <c r="AG928" s="81"/>
      <c r="AH928" s="92"/>
      <c r="AI928" s="90"/>
      <c r="AJ928" s="81"/>
      <c r="AK928" s="81"/>
      <c r="AL928" s="81"/>
      <c r="AM928" s="81"/>
      <c r="AN928" s="81"/>
      <c r="AO928" s="81"/>
      <c r="AP928" s="81"/>
      <c r="AQ928" s="81"/>
      <c r="AR928" s="81"/>
      <c r="AS928" s="81"/>
      <c r="AT928" s="81"/>
      <c r="AU928" s="81"/>
      <c r="AV928" s="81"/>
    </row>
    <row r="929" spans="1:48" ht="12" customHeight="1" x14ac:dyDescent="0.25">
      <c r="A929" s="81"/>
      <c r="B929" s="81"/>
      <c r="C929" s="81"/>
      <c r="D929" s="81"/>
      <c r="E929" s="81"/>
      <c r="F929" s="81"/>
      <c r="G929" s="81"/>
      <c r="H929" s="90"/>
      <c r="I929" s="81"/>
      <c r="J929" s="81"/>
      <c r="K929" s="81"/>
      <c r="L929" s="81"/>
      <c r="M929" s="90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  <c r="AA929" s="81"/>
      <c r="AB929" s="81"/>
      <c r="AC929" s="81"/>
      <c r="AD929" s="91"/>
      <c r="AE929" s="91"/>
      <c r="AF929" s="81"/>
      <c r="AG929" s="81"/>
      <c r="AH929" s="92"/>
      <c r="AI929" s="90"/>
      <c r="AJ929" s="81"/>
      <c r="AK929" s="81"/>
      <c r="AL929" s="81"/>
      <c r="AM929" s="81"/>
      <c r="AN929" s="81"/>
      <c r="AO929" s="81"/>
      <c r="AP929" s="81"/>
      <c r="AQ929" s="81"/>
      <c r="AR929" s="81"/>
      <c r="AS929" s="81"/>
      <c r="AT929" s="81"/>
      <c r="AU929" s="81"/>
      <c r="AV929" s="81"/>
    </row>
    <row r="930" spans="1:48" ht="12" customHeight="1" x14ac:dyDescent="0.25">
      <c r="A930" s="81"/>
      <c r="B930" s="81"/>
      <c r="C930" s="81"/>
      <c r="D930" s="81"/>
      <c r="E930" s="81"/>
      <c r="F930" s="81"/>
      <c r="G930" s="81"/>
      <c r="H930" s="90"/>
      <c r="I930" s="81"/>
      <c r="J930" s="81"/>
      <c r="K930" s="81"/>
      <c r="L930" s="81"/>
      <c r="M930" s="90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  <c r="AA930" s="81"/>
      <c r="AB930" s="81"/>
      <c r="AC930" s="81"/>
      <c r="AD930" s="91"/>
      <c r="AE930" s="91"/>
      <c r="AF930" s="81"/>
      <c r="AG930" s="81"/>
      <c r="AH930" s="92"/>
      <c r="AI930" s="90"/>
      <c r="AJ930" s="81"/>
      <c r="AK930" s="81"/>
      <c r="AL930" s="81"/>
      <c r="AM930" s="81"/>
      <c r="AN930" s="81"/>
      <c r="AO930" s="81"/>
      <c r="AP930" s="81"/>
      <c r="AQ930" s="81"/>
      <c r="AR930" s="81"/>
      <c r="AS930" s="81"/>
      <c r="AT930" s="81"/>
      <c r="AU930" s="81"/>
      <c r="AV930" s="81"/>
    </row>
    <row r="931" spans="1:48" ht="12" customHeight="1" x14ac:dyDescent="0.25">
      <c r="A931" s="81"/>
      <c r="B931" s="81"/>
      <c r="C931" s="81"/>
      <c r="D931" s="81"/>
      <c r="E931" s="81"/>
      <c r="F931" s="81"/>
      <c r="G931" s="81"/>
      <c r="H931" s="90"/>
      <c r="I931" s="81"/>
      <c r="J931" s="81"/>
      <c r="K931" s="81"/>
      <c r="L931" s="81"/>
      <c r="M931" s="90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  <c r="AA931" s="81"/>
      <c r="AB931" s="81"/>
      <c r="AC931" s="81"/>
      <c r="AD931" s="91"/>
      <c r="AE931" s="91"/>
      <c r="AF931" s="81"/>
      <c r="AG931" s="81"/>
      <c r="AH931" s="92"/>
      <c r="AI931" s="90"/>
      <c r="AJ931" s="81"/>
      <c r="AK931" s="81"/>
      <c r="AL931" s="81"/>
      <c r="AM931" s="81"/>
      <c r="AN931" s="81"/>
      <c r="AO931" s="81"/>
      <c r="AP931" s="81"/>
      <c r="AQ931" s="81"/>
      <c r="AR931" s="81"/>
      <c r="AS931" s="81"/>
      <c r="AT931" s="81"/>
      <c r="AU931" s="81"/>
      <c r="AV931" s="81"/>
    </row>
    <row r="932" spans="1:48" ht="12" customHeight="1" x14ac:dyDescent="0.25">
      <c r="A932" s="81"/>
      <c r="B932" s="81"/>
      <c r="C932" s="81"/>
      <c r="D932" s="81"/>
      <c r="E932" s="81"/>
      <c r="F932" s="81"/>
      <c r="G932" s="81"/>
      <c r="H932" s="90"/>
      <c r="I932" s="81"/>
      <c r="J932" s="81"/>
      <c r="K932" s="81"/>
      <c r="L932" s="81"/>
      <c r="M932" s="90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  <c r="AA932" s="81"/>
      <c r="AB932" s="81"/>
      <c r="AC932" s="81"/>
      <c r="AD932" s="91"/>
      <c r="AE932" s="91"/>
      <c r="AF932" s="81"/>
      <c r="AG932" s="81"/>
      <c r="AH932" s="92"/>
      <c r="AI932" s="90"/>
      <c r="AJ932" s="81"/>
      <c r="AK932" s="81"/>
      <c r="AL932" s="81"/>
      <c r="AM932" s="81"/>
      <c r="AN932" s="81"/>
      <c r="AO932" s="81"/>
      <c r="AP932" s="81"/>
      <c r="AQ932" s="81"/>
      <c r="AR932" s="81"/>
      <c r="AS932" s="81"/>
      <c r="AT932" s="81"/>
      <c r="AU932" s="81"/>
      <c r="AV932" s="81"/>
    </row>
    <row r="933" spans="1:48" ht="12" customHeight="1" x14ac:dyDescent="0.25">
      <c r="A933" s="81"/>
      <c r="B933" s="81"/>
      <c r="C933" s="81"/>
      <c r="D933" s="81"/>
      <c r="E933" s="81"/>
      <c r="F933" s="81"/>
      <c r="G933" s="81"/>
      <c r="H933" s="90"/>
      <c r="I933" s="81"/>
      <c r="J933" s="81"/>
      <c r="K933" s="81"/>
      <c r="L933" s="81"/>
      <c r="M933" s="90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  <c r="AA933" s="81"/>
      <c r="AB933" s="81"/>
      <c r="AC933" s="81"/>
      <c r="AD933" s="91"/>
      <c r="AE933" s="91"/>
      <c r="AF933" s="81"/>
      <c r="AG933" s="81"/>
      <c r="AH933" s="92"/>
      <c r="AI933" s="90"/>
      <c r="AJ933" s="81"/>
      <c r="AK933" s="81"/>
      <c r="AL933" s="81"/>
      <c r="AM933" s="81"/>
      <c r="AN933" s="81"/>
      <c r="AO933" s="81"/>
      <c r="AP933" s="81"/>
      <c r="AQ933" s="81"/>
      <c r="AR933" s="81"/>
      <c r="AS933" s="81"/>
      <c r="AT933" s="81"/>
      <c r="AU933" s="81"/>
      <c r="AV933" s="81"/>
    </row>
    <row r="934" spans="1:48" ht="12" customHeight="1" x14ac:dyDescent="0.25">
      <c r="A934" s="81"/>
      <c r="B934" s="81"/>
      <c r="C934" s="81"/>
      <c r="D934" s="81"/>
      <c r="E934" s="81"/>
      <c r="F934" s="81"/>
      <c r="G934" s="81"/>
      <c r="H934" s="90"/>
      <c r="I934" s="81"/>
      <c r="J934" s="81"/>
      <c r="K934" s="81"/>
      <c r="L934" s="81"/>
      <c r="M934" s="90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  <c r="AA934" s="81"/>
      <c r="AB934" s="81"/>
      <c r="AC934" s="81"/>
      <c r="AD934" s="91"/>
      <c r="AE934" s="91"/>
      <c r="AF934" s="81"/>
      <c r="AG934" s="81"/>
      <c r="AH934" s="92"/>
      <c r="AI934" s="90"/>
      <c r="AJ934" s="81"/>
      <c r="AK934" s="81"/>
      <c r="AL934" s="81"/>
      <c r="AM934" s="81"/>
      <c r="AN934" s="81"/>
      <c r="AO934" s="81"/>
      <c r="AP934" s="81"/>
      <c r="AQ934" s="81"/>
      <c r="AR934" s="81"/>
      <c r="AS934" s="81"/>
      <c r="AT934" s="81"/>
      <c r="AU934" s="81"/>
      <c r="AV934" s="81"/>
    </row>
    <row r="935" spans="1:48" ht="12" customHeight="1" x14ac:dyDescent="0.25">
      <c r="A935" s="81"/>
      <c r="B935" s="81"/>
      <c r="C935" s="81"/>
      <c r="D935" s="81"/>
      <c r="E935" s="81"/>
      <c r="F935" s="81"/>
      <c r="G935" s="81"/>
      <c r="H935" s="90"/>
      <c r="I935" s="81"/>
      <c r="J935" s="81"/>
      <c r="K935" s="81"/>
      <c r="L935" s="81"/>
      <c r="M935" s="90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  <c r="AA935" s="81"/>
      <c r="AB935" s="81"/>
      <c r="AC935" s="81"/>
      <c r="AD935" s="91"/>
      <c r="AE935" s="91"/>
      <c r="AF935" s="81"/>
      <c r="AG935" s="81"/>
      <c r="AH935" s="92"/>
      <c r="AI935" s="90"/>
      <c r="AJ935" s="81"/>
      <c r="AK935" s="81"/>
      <c r="AL935" s="81"/>
      <c r="AM935" s="81"/>
      <c r="AN935" s="81"/>
      <c r="AO935" s="81"/>
      <c r="AP935" s="81"/>
      <c r="AQ935" s="81"/>
      <c r="AR935" s="81"/>
      <c r="AS935" s="81"/>
      <c r="AT935" s="81"/>
      <c r="AU935" s="81"/>
      <c r="AV935" s="81"/>
    </row>
    <row r="936" spans="1:48" ht="12" customHeight="1" x14ac:dyDescent="0.25">
      <c r="A936" s="81"/>
      <c r="B936" s="81"/>
      <c r="C936" s="81"/>
      <c r="D936" s="81"/>
      <c r="E936" s="81"/>
      <c r="F936" s="81"/>
      <c r="G936" s="81"/>
      <c r="H936" s="90"/>
      <c r="I936" s="81"/>
      <c r="J936" s="81"/>
      <c r="K936" s="81"/>
      <c r="L936" s="81"/>
      <c r="M936" s="90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  <c r="AA936" s="81"/>
      <c r="AB936" s="81"/>
      <c r="AC936" s="81"/>
      <c r="AD936" s="91"/>
      <c r="AE936" s="91"/>
      <c r="AF936" s="81"/>
      <c r="AG936" s="81"/>
      <c r="AH936" s="92"/>
      <c r="AI936" s="90"/>
      <c r="AJ936" s="81"/>
      <c r="AK936" s="81"/>
      <c r="AL936" s="81"/>
      <c r="AM936" s="81"/>
      <c r="AN936" s="81"/>
      <c r="AO936" s="81"/>
      <c r="AP936" s="81"/>
      <c r="AQ936" s="81"/>
      <c r="AR936" s="81"/>
      <c r="AS936" s="81"/>
      <c r="AT936" s="81"/>
      <c r="AU936" s="81"/>
      <c r="AV936" s="81"/>
    </row>
    <row r="937" spans="1:48" ht="12" customHeight="1" x14ac:dyDescent="0.25">
      <c r="A937" s="81"/>
      <c r="B937" s="81"/>
      <c r="C937" s="81"/>
      <c r="D937" s="81"/>
      <c r="E937" s="81"/>
      <c r="F937" s="81"/>
      <c r="G937" s="81"/>
      <c r="H937" s="90"/>
      <c r="I937" s="81"/>
      <c r="J937" s="81"/>
      <c r="K937" s="81"/>
      <c r="L937" s="81"/>
      <c r="M937" s="90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  <c r="AA937" s="81"/>
      <c r="AB937" s="81"/>
      <c r="AC937" s="81"/>
      <c r="AD937" s="91"/>
      <c r="AE937" s="91"/>
      <c r="AF937" s="81"/>
      <c r="AG937" s="81"/>
      <c r="AH937" s="92"/>
      <c r="AI937" s="90"/>
      <c r="AJ937" s="81"/>
      <c r="AK937" s="81"/>
      <c r="AL937" s="81"/>
      <c r="AM937" s="81"/>
      <c r="AN937" s="81"/>
      <c r="AO937" s="81"/>
      <c r="AP937" s="81"/>
      <c r="AQ937" s="81"/>
      <c r="AR937" s="81"/>
      <c r="AS937" s="81"/>
      <c r="AT937" s="81"/>
      <c r="AU937" s="81"/>
      <c r="AV937" s="81"/>
    </row>
    <row r="938" spans="1:48" ht="12" customHeight="1" x14ac:dyDescent="0.25">
      <c r="A938" s="81"/>
      <c r="B938" s="81"/>
      <c r="C938" s="81"/>
      <c r="D938" s="81"/>
      <c r="E938" s="81"/>
      <c r="F938" s="81"/>
      <c r="G938" s="81"/>
      <c r="H938" s="90"/>
      <c r="I938" s="81"/>
      <c r="J938" s="81"/>
      <c r="K938" s="81"/>
      <c r="L938" s="81"/>
      <c r="M938" s="90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  <c r="AA938" s="81"/>
      <c r="AB938" s="81"/>
      <c r="AC938" s="81"/>
      <c r="AD938" s="91"/>
      <c r="AE938" s="91"/>
      <c r="AF938" s="81"/>
      <c r="AG938" s="81"/>
      <c r="AH938" s="92"/>
      <c r="AI938" s="90"/>
      <c r="AJ938" s="81"/>
      <c r="AK938" s="81"/>
      <c r="AL938" s="81"/>
      <c r="AM938" s="81"/>
      <c r="AN938" s="81"/>
      <c r="AO938" s="81"/>
      <c r="AP938" s="81"/>
      <c r="AQ938" s="81"/>
      <c r="AR938" s="81"/>
      <c r="AS938" s="81"/>
      <c r="AT938" s="81"/>
      <c r="AU938" s="81"/>
      <c r="AV938" s="81"/>
    </row>
    <row r="939" spans="1:48" ht="12" customHeight="1" x14ac:dyDescent="0.25">
      <c r="A939" s="81"/>
      <c r="B939" s="81"/>
      <c r="C939" s="81"/>
      <c r="D939" s="81"/>
      <c r="E939" s="81"/>
      <c r="F939" s="81"/>
      <c r="G939" s="81"/>
      <c r="H939" s="90"/>
      <c r="I939" s="81"/>
      <c r="J939" s="81"/>
      <c r="K939" s="81"/>
      <c r="L939" s="81"/>
      <c r="M939" s="90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  <c r="AA939" s="81"/>
      <c r="AB939" s="81"/>
      <c r="AC939" s="81"/>
      <c r="AD939" s="91"/>
      <c r="AE939" s="91"/>
      <c r="AF939" s="81"/>
      <c r="AG939" s="81"/>
      <c r="AH939" s="92"/>
      <c r="AI939" s="90"/>
      <c r="AJ939" s="81"/>
      <c r="AK939" s="81"/>
      <c r="AL939" s="81"/>
      <c r="AM939" s="81"/>
      <c r="AN939" s="81"/>
      <c r="AO939" s="81"/>
      <c r="AP939" s="81"/>
      <c r="AQ939" s="81"/>
      <c r="AR939" s="81"/>
      <c r="AS939" s="81"/>
      <c r="AT939" s="81"/>
      <c r="AU939" s="81"/>
      <c r="AV939" s="81"/>
    </row>
    <row r="940" spans="1:48" ht="12" customHeight="1" x14ac:dyDescent="0.25">
      <c r="A940" s="81"/>
      <c r="B940" s="81"/>
      <c r="C940" s="81"/>
      <c r="D940" s="81"/>
      <c r="E940" s="81"/>
      <c r="F940" s="81"/>
      <c r="G940" s="81"/>
      <c r="H940" s="90"/>
      <c r="I940" s="81"/>
      <c r="J940" s="81"/>
      <c r="K940" s="81"/>
      <c r="L940" s="81"/>
      <c r="M940" s="90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  <c r="AA940" s="81"/>
      <c r="AB940" s="81"/>
      <c r="AC940" s="81"/>
      <c r="AD940" s="91"/>
      <c r="AE940" s="91"/>
      <c r="AF940" s="81"/>
      <c r="AG940" s="81"/>
      <c r="AH940" s="92"/>
      <c r="AI940" s="90"/>
      <c r="AJ940" s="81"/>
      <c r="AK940" s="81"/>
      <c r="AL940" s="81"/>
      <c r="AM940" s="81"/>
      <c r="AN940" s="81"/>
      <c r="AO940" s="81"/>
      <c r="AP940" s="81"/>
      <c r="AQ940" s="81"/>
      <c r="AR940" s="81"/>
      <c r="AS940" s="81"/>
      <c r="AT940" s="81"/>
      <c r="AU940" s="81"/>
      <c r="AV940" s="81"/>
    </row>
    <row r="941" spans="1:48" ht="12" customHeight="1" x14ac:dyDescent="0.25">
      <c r="A941" s="81"/>
      <c r="B941" s="81"/>
      <c r="C941" s="81"/>
      <c r="D941" s="81"/>
      <c r="E941" s="81"/>
      <c r="F941" s="81"/>
      <c r="G941" s="81"/>
      <c r="H941" s="90"/>
      <c r="I941" s="81"/>
      <c r="J941" s="81"/>
      <c r="K941" s="81"/>
      <c r="L941" s="81"/>
      <c r="M941" s="90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  <c r="AA941" s="81"/>
      <c r="AB941" s="81"/>
      <c r="AC941" s="81"/>
      <c r="AD941" s="91"/>
      <c r="AE941" s="91"/>
      <c r="AF941" s="81"/>
      <c r="AG941" s="81"/>
      <c r="AH941" s="92"/>
      <c r="AI941" s="90"/>
      <c r="AJ941" s="81"/>
      <c r="AK941" s="81"/>
      <c r="AL941" s="81"/>
      <c r="AM941" s="81"/>
      <c r="AN941" s="81"/>
      <c r="AO941" s="81"/>
      <c r="AP941" s="81"/>
      <c r="AQ941" s="81"/>
      <c r="AR941" s="81"/>
      <c r="AS941" s="81"/>
      <c r="AT941" s="81"/>
      <c r="AU941" s="81"/>
      <c r="AV941" s="81"/>
    </row>
    <row r="942" spans="1:48" ht="12" customHeight="1" x14ac:dyDescent="0.25">
      <c r="A942" s="81"/>
      <c r="B942" s="81"/>
      <c r="C942" s="81"/>
      <c r="D942" s="81"/>
      <c r="E942" s="81"/>
      <c r="F942" s="81"/>
      <c r="G942" s="81"/>
      <c r="H942" s="90"/>
      <c r="I942" s="81"/>
      <c r="J942" s="81"/>
      <c r="K942" s="81"/>
      <c r="L942" s="81"/>
      <c r="M942" s="90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  <c r="AA942" s="81"/>
      <c r="AB942" s="81"/>
      <c r="AC942" s="81"/>
      <c r="AD942" s="91"/>
      <c r="AE942" s="91"/>
      <c r="AF942" s="81"/>
      <c r="AG942" s="81"/>
      <c r="AH942" s="92"/>
      <c r="AI942" s="90"/>
      <c r="AJ942" s="81"/>
      <c r="AK942" s="81"/>
      <c r="AL942" s="81"/>
      <c r="AM942" s="81"/>
      <c r="AN942" s="81"/>
      <c r="AO942" s="81"/>
      <c r="AP942" s="81"/>
      <c r="AQ942" s="81"/>
      <c r="AR942" s="81"/>
      <c r="AS942" s="81"/>
      <c r="AT942" s="81"/>
      <c r="AU942" s="81"/>
      <c r="AV942" s="81"/>
    </row>
    <row r="943" spans="1:48" ht="12" customHeight="1" x14ac:dyDescent="0.25">
      <c r="A943" s="81"/>
      <c r="B943" s="81"/>
      <c r="C943" s="81"/>
      <c r="D943" s="81"/>
      <c r="E943" s="81"/>
      <c r="F943" s="81"/>
      <c r="G943" s="81"/>
      <c r="H943" s="90"/>
      <c r="I943" s="81"/>
      <c r="J943" s="81"/>
      <c r="K943" s="81"/>
      <c r="L943" s="81"/>
      <c r="M943" s="90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  <c r="AA943" s="81"/>
      <c r="AB943" s="81"/>
      <c r="AC943" s="81"/>
      <c r="AD943" s="91"/>
      <c r="AE943" s="91"/>
      <c r="AF943" s="81"/>
      <c r="AG943" s="81"/>
      <c r="AH943" s="92"/>
      <c r="AI943" s="90"/>
      <c r="AJ943" s="81"/>
      <c r="AK943" s="81"/>
      <c r="AL943" s="81"/>
      <c r="AM943" s="81"/>
      <c r="AN943" s="81"/>
      <c r="AO943" s="81"/>
      <c r="AP943" s="81"/>
      <c r="AQ943" s="81"/>
      <c r="AR943" s="81"/>
      <c r="AS943" s="81"/>
      <c r="AT943" s="81"/>
      <c r="AU943" s="81"/>
      <c r="AV943" s="81"/>
    </row>
    <row r="944" spans="1:48" ht="12" customHeight="1" x14ac:dyDescent="0.25">
      <c r="A944" s="81"/>
      <c r="B944" s="81"/>
      <c r="C944" s="81"/>
      <c r="D944" s="81"/>
      <c r="E944" s="81"/>
      <c r="F944" s="81"/>
      <c r="G944" s="81"/>
      <c r="H944" s="90"/>
      <c r="I944" s="81"/>
      <c r="J944" s="81"/>
      <c r="K944" s="81"/>
      <c r="L944" s="81"/>
      <c r="M944" s="90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  <c r="AA944" s="81"/>
      <c r="AB944" s="81"/>
      <c r="AC944" s="81"/>
      <c r="AD944" s="91"/>
      <c r="AE944" s="91"/>
      <c r="AF944" s="81"/>
      <c r="AG944" s="81"/>
      <c r="AH944" s="92"/>
      <c r="AI944" s="90"/>
      <c r="AJ944" s="81"/>
      <c r="AK944" s="81"/>
      <c r="AL944" s="81"/>
      <c r="AM944" s="81"/>
      <c r="AN944" s="81"/>
      <c r="AO944" s="81"/>
      <c r="AP944" s="81"/>
      <c r="AQ944" s="81"/>
      <c r="AR944" s="81"/>
      <c r="AS944" s="81"/>
      <c r="AT944" s="81"/>
      <c r="AU944" s="81"/>
      <c r="AV944" s="81"/>
    </row>
    <row r="945" spans="1:48" ht="12" customHeight="1" x14ac:dyDescent="0.25">
      <c r="A945" s="81"/>
      <c r="B945" s="81"/>
      <c r="C945" s="81"/>
      <c r="D945" s="81"/>
      <c r="E945" s="81"/>
      <c r="F945" s="81"/>
      <c r="G945" s="81"/>
      <c r="H945" s="90"/>
      <c r="I945" s="81"/>
      <c r="J945" s="81"/>
      <c r="K945" s="81"/>
      <c r="L945" s="81"/>
      <c r="M945" s="90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  <c r="AA945" s="81"/>
      <c r="AB945" s="81"/>
      <c r="AC945" s="81"/>
      <c r="AD945" s="91"/>
      <c r="AE945" s="91"/>
      <c r="AF945" s="81"/>
      <c r="AG945" s="81"/>
      <c r="AH945" s="92"/>
      <c r="AI945" s="90"/>
      <c r="AJ945" s="81"/>
      <c r="AK945" s="81"/>
      <c r="AL945" s="81"/>
      <c r="AM945" s="81"/>
      <c r="AN945" s="81"/>
      <c r="AO945" s="81"/>
      <c r="AP945" s="81"/>
      <c r="AQ945" s="81"/>
      <c r="AR945" s="81"/>
      <c r="AS945" s="81"/>
      <c r="AT945" s="81"/>
      <c r="AU945" s="81"/>
      <c r="AV945" s="81"/>
    </row>
    <row r="946" spans="1:48" ht="12" customHeight="1" x14ac:dyDescent="0.25">
      <c r="A946" s="81"/>
      <c r="B946" s="81"/>
      <c r="C946" s="81"/>
      <c r="D946" s="81"/>
      <c r="E946" s="81"/>
      <c r="F946" s="81"/>
      <c r="G946" s="81"/>
      <c r="H946" s="90"/>
      <c r="I946" s="81"/>
      <c r="J946" s="81"/>
      <c r="K946" s="81"/>
      <c r="L946" s="81"/>
      <c r="M946" s="90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  <c r="AA946" s="81"/>
      <c r="AB946" s="81"/>
      <c r="AC946" s="81"/>
      <c r="AD946" s="91"/>
      <c r="AE946" s="91"/>
      <c r="AF946" s="81"/>
      <c r="AG946" s="81"/>
      <c r="AH946" s="92"/>
      <c r="AI946" s="90"/>
      <c r="AJ946" s="81"/>
      <c r="AK946" s="81"/>
      <c r="AL946" s="81"/>
      <c r="AM946" s="81"/>
      <c r="AN946" s="81"/>
      <c r="AO946" s="81"/>
      <c r="AP946" s="81"/>
      <c r="AQ946" s="81"/>
      <c r="AR946" s="81"/>
      <c r="AS946" s="81"/>
      <c r="AT946" s="81"/>
      <c r="AU946" s="81"/>
      <c r="AV946" s="81"/>
    </row>
    <row r="947" spans="1:48" ht="12" customHeight="1" x14ac:dyDescent="0.25">
      <c r="A947" s="81"/>
      <c r="B947" s="81"/>
      <c r="C947" s="81"/>
      <c r="D947" s="81"/>
      <c r="E947" s="81"/>
      <c r="F947" s="81"/>
      <c r="G947" s="81"/>
      <c r="H947" s="90"/>
      <c r="I947" s="81"/>
      <c r="J947" s="81"/>
      <c r="K947" s="81"/>
      <c r="L947" s="81"/>
      <c r="M947" s="90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  <c r="AA947" s="81"/>
      <c r="AB947" s="81"/>
      <c r="AC947" s="81"/>
      <c r="AD947" s="91"/>
      <c r="AE947" s="91"/>
      <c r="AF947" s="81"/>
      <c r="AG947" s="81"/>
      <c r="AH947" s="92"/>
      <c r="AI947" s="90"/>
      <c r="AJ947" s="81"/>
      <c r="AK947" s="81"/>
      <c r="AL947" s="81"/>
      <c r="AM947" s="81"/>
      <c r="AN947" s="81"/>
      <c r="AO947" s="81"/>
      <c r="AP947" s="81"/>
      <c r="AQ947" s="81"/>
      <c r="AR947" s="81"/>
      <c r="AS947" s="81"/>
      <c r="AT947" s="81"/>
      <c r="AU947" s="81"/>
      <c r="AV947" s="81"/>
    </row>
    <row r="948" spans="1:48" ht="12" customHeight="1" x14ac:dyDescent="0.25">
      <c r="A948" s="81"/>
      <c r="B948" s="81"/>
      <c r="C948" s="81"/>
      <c r="D948" s="81"/>
      <c r="E948" s="81"/>
      <c r="F948" s="81"/>
      <c r="G948" s="81"/>
      <c r="H948" s="90"/>
      <c r="I948" s="81"/>
      <c r="J948" s="81"/>
      <c r="K948" s="81"/>
      <c r="L948" s="81"/>
      <c r="M948" s="90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  <c r="AA948" s="81"/>
      <c r="AB948" s="81"/>
      <c r="AC948" s="81"/>
      <c r="AD948" s="91"/>
      <c r="AE948" s="91"/>
      <c r="AF948" s="81"/>
      <c r="AG948" s="81"/>
      <c r="AH948" s="92"/>
      <c r="AI948" s="90"/>
      <c r="AJ948" s="81"/>
      <c r="AK948" s="81"/>
      <c r="AL948" s="81"/>
      <c r="AM948" s="81"/>
      <c r="AN948" s="81"/>
      <c r="AO948" s="81"/>
      <c r="AP948" s="81"/>
      <c r="AQ948" s="81"/>
      <c r="AR948" s="81"/>
      <c r="AS948" s="81"/>
      <c r="AT948" s="81"/>
      <c r="AU948" s="81"/>
      <c r="AV948" s="81"/>
    </row>
    <row r="949" spans="1:48" ht="12" customHeight="1" x14ac:dyDescent="0.25">
      <c r="A949" s="81"/>
      <c r="B949" s="81"/>
      <c r="C949" s="81"/>
      <c r="D949" s="81"/>
      <c r="E949" s="81"/>
      <c r="F949" s="81"/>
      <c r="G949" s="81"/>
      <c r="H949" s="90"/>
      <c r="I949" s="81"/>
      <c r="J949" s="81"/>
      <c r="K949" s="81"/>
      <c r="L949" s="81"/>
      <c r="M949" s="90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  <c r="AA949" s="81"/>
      <c r="AB949" s="81"/>
      <c r="AC949" s="81"/>
      <c r="AD949" s="91"/>
      <c r="AE949" s="91"/>
      <c r="AF949" s="81"/>
      <c r="AG949" s="81"/>
      <c r="AH949" s="92"/>
      <c r="AI949" s="90"/>
      <c r="AJ949" s="81"/>
      <c r="AK949" s="81"/>
      <c r="AL949" s="81"/>
      <c r="AM949" s="81"/>
      <c r="AN949" s="81"/>
      <c r="AO949" s="81"/>
      <c r="AP949" s="81"/>
      <c r="AQ949" s="81"/>
      <c r="AR949" s="81"/>
      <c r="AS949" s="81"/>
      <c r="AT949" s="81"/>
      <c r="AU949" s="81"/>
      <c r="AV949" s="81"/>
    </row>
    <row r="950" spans="1:48" ht="12" customHeight="1" x14ac:dyDescent="0.25">
      <c r="A950" s="81"/>
      <c r="B950" s="81"/>
      <c r="C950" s="81"/>
      <c r="D950" s="81"/>
      <c r="E950" s="81"/>
      <c r="F950" s="81"/>
      <c r="G950" s="81"/>
      <c r="H950" s="90"/>
      <c r="I950" s="81"/>
      <c r="J950" s="81"/>
      <c r="K950" s="81"/>
      <c r="L950" s="81"/>
      <c r="M950" s="90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  <c r="AA950" s="81"/>
      <c r="AB950" s="81"/>
      <c r="AC950" s="81"/>
      <c r="AD950" s="91"/>
      <c r="AE950" s="91"/>
      <c r="AF950" s="81"/>
      <c r="AG950" s="81"/>
      <c r="AH950" s="92"/>
      <c r="AI950" s="90"/>
      <c r="AJ950" s="81"/>
      <c r="AK950" s="81"/>
      <c r="AL950" s="81"/>
      <c r="AM950" s="81"/>
      <c r="AN950" s="81"/>
      <c r="AO950" s="81"/>
      <c r="AP950" s="81"/>
      <c r="AQ950" s="81"/>
      <c r="AR950" s="81"/>
      <c r="AS950" s="81"/>
      <c r="AT950" s="81"/>
      <c r="AU950" s="81"/>
      <c r="AV950" s="81"/>
    </row>
    <row r="951" spans="1:48" ht="12" customHeight="1" x14ac:dyDescent="0.25">
      <c r="A951" s="81"/>
      <c r="B951" s="81"/>
      <c r="C951" s="81"/>
      <c r="D951" s="81"/>
      <c r="E951" s="81"/>
      <c r="F951" s="81"/>
      <c r="G951" s="81"/>
      <c r="H951" s="90"/>
      <c r="I951" s="81"/>
      <c r="J951" s="81"/>
      <c r="K951" s="81"/>
      <c r="L951" s="81"/>
      <c r="M951" s="90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  <c r="AA951" s="81"/>
      <c r="AB951" s="81"/>
      <c r="AC951" s="81"/>
      <c r="AD951" s="91"/>
      <c r="AE951" s="91"/>
      <c r="AF951" s="81"/>
      <c r="AG951" s="81"/>
      <c r="AH951" s="92"/>
      <c r="AI951" s="90"/>
      <c r="AJ951" s="81"/>
      <c r="AK951" s="81"/>
      <c r="AL951" s="81"/>
      <c r="AM951" s="81"/>
      <c r="AN951" s="81"/>
      <c r="AO951" s="81"/>
      <c r="AP951" s="81"/>
      <c r="AQ951" s="81"/>
      <c r="AR951" s="81"/>
      <c r="AS951" s="81"/>
      <c r="AT951" s="81"/>
      <c r="AU951" s="81"/>
      <c r="AV951" s="81"/>
    </row>
    <row r="952" spans="1:48" ht="12" customHeight="1" x14ac:dyDescent="0.25">
      <c r="A952" s="81"/>
      <c r="B952" s="81"/>
      <c r="C952" s="81"/>
      <c r="D952" s="81"/>
      <c r="E952" s="81"/>
      <c r="F952" s="81"/>
      <c r="G952" s="81"/>
      <c r="H952" s="90"/>
      <c r="I952" s="81"/>
      <c r="J952" s="81"/>
      <c r="K952" s="81"/>
      <c r="L952" s="81"/>
      <c r="M952" s="90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  <c r="AA952" s="81"/>
      <c r="AB952" s="81"/>
      <c r="AC952" s="81"/>
      <c r="AD952" s="91"/>
      <c r="AE952" s="91"/>
      <c r="AF952" s="81"/>
      <c r="AG952" s="81"/>
      <c r="AH952" s="92"/>
      <c r="AI952" s="90"/>
      <c r="AJ952" s="81"/>
      <c r="AK952" s="81"/>
      <c r="AL952" s="81"/>
      <c r="AM952" s="81"/>
      <c r="AN952" s="81"/>
      <c r="AO952" s="81"/>
      <c r="AP952" s="81"/>
      <c r="AQ952" s="81"/>
      <c r="AR952" s="81"/>
      <c r="AS952" s="81"/>
      <c r="AT952" s="81"/>
      <c r="AU952" s="81"/>
      <c r="AV952" s="81"/>
    </row>
    <row r="953" spans="1:48" ht="12" customHeight="1" x14ac:dyDescent="0.25">
      <c r="A953" s="81"/>
      <c r="B953" s="81"/>
      <c r="C953" s="81"/>
      <c r="D953" s="81"/>
      <c r="E953" s="81"/>
      <c r="F953" s="81"/>
      <c r="G953" s="81"/>
      <c r="H953" s="90"/>
      <c r="I953" s="81"/>
      <c r="J953" s="81"/>
      <c r="K953" s="81"/>
      <c r="L953" s="81"/>
      <c r="M953" s="90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  <c r="AA953" s="81"/>
      <c r="AB953" s="81"/>
      <c r="AC953" s="81"/>
      <c r="AD953" s="91"/>
      <c r="AE953" s="91"/>
      <c r="AF953" s="81"/>
      <c r="AG953" s="81"/>
      <c r="AH953" s="92"/>
      <c r="AI953" s="90"/>
      <c r="AJ953" s="81"/>
      <c r="AK953" s="81"/>
      <c r="AL953" s="81"/>
      <c r="AM953" s="81"/>
      <c r="AN953" s="81"/>
      <c r="AO953" s="81"/>
      <c r="AP953" s="81"/>
      <c r="AQ953" s="81"/>
      <c r="AR953" s="81"/>
      <c r="AS953" s="81"/>
      <c r="AT953" s="81"/>
      <c r="AU953" s="81"/>
      <c r="AV953" s="81"/>
    </row>
    <row r="954" spans="1:48" ht="12" customHeight="1" x14ac:dyDescent="0.25">
      <c r="A954" s="81"/>
      <c r="B954" s="81"/>
      <c r="C954" s="81"/>
      <c r="D954" s="81"/>
      <c r="E954" s="81"/>
      <c r="F954" s="81"/>
      <c r="G954" s="81"/>
      <c r="H954" s="90"/>
      <c r="I954" s="81"/>
      <c r="J954" s="81"/>
      <c r="K954" s="81"/>
      <c r="L954" s="81"/>
      <c r="M954" s="90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  <c r="AA954" s="81"/>
      <c r="AB954" s="81"/>
      <c r="AC954" s="81"/>
      <c r="AD954" s="91"/>
      <c r="AE954" s="91"/>
      <c r="AF954" s="81"/>
      <c r="AG954" s="81"/>
      <c r="AH954" s="92"/>
      <c r="AI954" s="90"/>
      <c r="AJ954" s="81"/>
      <c r="AK954" s="81"/>
      <c r="AL954" s="81"/>
      <c r="AM954" s="81"/>
      <c r="AN954" s="81"/>
      <c r="AO954" s="81"/>
      <c r="AP954" s="81"/>
      <c r="AQ954" s="81"/>
      <c r="AR954" s="81"/>
      <c r="AS954" s="81"/>
      <c r="AT954" s="81"/>
      <c r="AU954" s="81"/>
      <c r="AV954" s="81"/>
    </row>
    <row r="955" spans="1:48" ht="12" customHeight="1" x14ac:dyDescent="0.25">
      <c r="A955" s="81"/>
      <c r="B955" s="81"/>
      <c r="C955" s="81"/>
      <c r="D955" s="81"/>
      <c r="E955" s="81"/>
      <c r="F955" s="81"/>
      <c r="G955" s="81"/>
      <c r="H955" s="90"/>
      <c r="I955" s="81"/>
      <c r="J955" s="81"/>
      <c r="K955" s="81"/>
      <c r="L955" s="81"/>
      <c r="M955" s="90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  <c r="AA955" s="81"/>
      <c r="AB955" s="81"/>
      <c r="AC955" s="81"/>
      <c r="AD955" s="91"/>
      <c r="AE955" s="91"/>
      <c r="AF955" s="81"/>
      <c r="AG955" s="81"/>
      <c r="AH955" s="92"/>
      <c r="AI955" s="90"/>
      <c r="AJ955" s="81"/>
      <c r="AK955" s="81"/>
      <c r="AL955" s="81"/>
      <c r="AM955" s="81"/>
      <c r="AN955" s="81"/>
      <c r="AO955" s="81"/>
      <c r="AP955" s="81"/>
      <c r="AQ955" s="81"/>
      <c r="AR955" s="81"/>
      <c r="AS955" s="81"/>
      <c r="AT955" s="81"/>
      <c r="AU955" s="81"/>
      <c r="AV955" s="81"/>
    </row>
    <row r="956" spans="1:48" ht="12" customHeight="1" x14ac:dyDescent="0.25">
      <c r="A956" s="81"/>
      <c r="B956" s="81"/>
      <c r="C956" s="81"/>
      <c r="D956" s="81"/>
      <c r="E956" s="81"/>
      <c r="F956" s="81"/>
      <c r="G956" s="81"/>
      <c r="H956" s="90"/>
      <c r="I956" s="81"/>
      <c r="J956" s="81"/>
      <c r="K956" s="81"/>
      <c r="L956" s="81"/>
      <c r="M956" s="90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  <c r="AA956" s="81"/>
      <c r="AB956" s="81"/>
      <c r="AC956" s="81"/>
      <c r="AD956" s="91"/>
      <c r="AE956" s="91"/>
      <c r="AF956" s="81"/>
      <c r="AG956" s="81"/>
      <c r="AH956" s="92"/>
      <c r="AI956" s="90"/>
      <c r="AJ956" s="81"/>
      <c r="AK956" s="81"/>
      <c r="AL956" s="81"/>
      <c r="AM956" s="81"/>
      <c r="AN956" s="81"/>
      <c r="AO956" s="81"/>
      <c r="AP956" s="81"/>
      <c r="AQ956" s="81"/>
      <c r="AR956" s="81"/>
      <c r="AS956" s="81"/>
      <c r="AT956" s="81"/>
      <c r="AU956" s="81"/>
      <c r="AV956" s="81"/>
    </row>
    <row r="957" spans="1:48" ht="12" customHeight="1" x14ac:dyDescent="0.25">
      <c r="A957" s="81"/>
      <c r="B957" s="81"/>
      <c r="C957" s="81"/>
      <c r="D957" s="81"/>
      <c r="E957" s="81"/>
      <c r="F957" s="81"/>
      <c r="G957" s="81"/>
      <c r="H957" s="90"/>
      <c r="I957" s="81"/>
      <c r="J957" s="81"/>
      <c r="K957" s="81"/>
      <c r="L957" s="81"/>
      <c r="M957" s="90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  <c r="AA957" s="81"/>
      <c r="AB957" s="81"/>
      <c r="AC957" s="81"/>
      <c r="AD957" s="91"/>
      <c r="AE957" s="91"/>
      <c r="AF957" s="81"/>
      <c r="AG957" s="81"/>
      <c r="AH957" s="92"/>
      <c r="AI957" s="90"/>
      <c r="AJ957" s="81"/>
      <c r="AK957" s="81"/>
      <c r="AL957" s="81"/>
      <c r="AM957" s="81"/>
      <c r="AN957" s="81"/>
      <c r="AO957" s="81"/>
      <c r="AP957" s="81"/>
      <c r="AQ957" s="81"/>
      <c r="AR957" s="81"/>
      <c r="AS957" s="81"/>
      <c r="AT957" s="81"/>
      <c r="AU957" s="81"/>
      <c r="AV957" s="81"/>
    </row>
    <row r="958" spans="1:48" ht="12" customHeight="1" x14ac:dyDescent="0.25">
      <c r="A958" s="81"/>
      <c r="B958" s="81"/>
      <c r="C958" s="81"/>
      <c r="D958" s="81"/>
      <c r="E958" s="81"/>
      <c r="F958" s="81"/>
      <c r="G958" s="81"/>
      <c r="H958" s="90"/>
      <c r="I958" s="81"/>
      <c r="J958" s="81"/>
      <c r="K958" s="81"/>
      <c r="L958" s="81"/>
      <c r="M958" s="90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  <c r="AA958" s="81"/>
      <c r="AB958" s="81"/>
      <c r="AC958" s="81"/>
      <c r="AD958" s="91"/>
      <c r="AE958" s="91"/>
      <c r="AF958" s="81"/>
      <c r="AG958" s="81"/>
      <c r="AH958" s="92"/>
      <c r="AI958" s="90"/>
      <c r="AJ958" s="81"/>
      <c r="AK958" s="81"/>
      <c r="AL958" s="81"/>
      <c r="AM958" s="81"/>
      <c r="AN958" s="81"/>
      <c r="AO958" s="81"/>
      <c r="AP958" s="81"/>
      <c r="AQ958" s="81"/>
      <c r="AR958" s="81"/>
      <c r="AS958" s="81"/>
      <c r="AT958" s="81"/>
      <c r="AU958" s="81"/>
      <c r="AV958" s="81"/>
    </row>
    <row r="959" spans="1:48" ht="12" customHeight="1" x14ac:dyDescent="0.25">
      <c r="A959" s="81"/>
      <c r="B959" s="81"/>
      <c r="C959" s="81"/>
      <c r="D959" s="81"/>
      <c r="E959" s="81"/>
      <c r="F959" s="81"/>
      <c r="G959" s="81"/>
      <c r="H959" s="90"/>
      <c r="I959" s="81"/>
      <c r="J959" s="81"/>
      <c r="K959" s="81"/>
      <c r="L959" s="81"/>
      <c r="M959" s="90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  <c r="AA959" s="81"/>
      <c r="AB959" s="81"/>
      <c r="AC959" s="81"/>
      <c r="AD959" s="91"/>
      <c r="AE959" s="91"/>
      <c r="AF959" s="81"/>
      <c r="AG959" s="81"/>
      <c r="AH959" s="92"/>
      <c r="AI959" s="90"/>
      <c r="AJ959" s="81"/>
      <c r="AK959" s="81"/>
      <c r="AL959" s="81"/>
      <c r="AM959" s="81"/>
      <c r="AN959" s="81"/>
      <c r="AO959" s="81"/>
      <c r="AP959" s="81"/>
      <c r="AQ959" s="81"/>
      <c r="AR959" s="81"/>
      <c r="AS959" s="81"/>
      <c r="AT959" s="81"/>
      <c r="AU959" s="81"/>
      <c r="AV959" s="81"/>
    </row>
    <row r="960" spans="1:48" ht="12" customHeight="1" x14ac:dyDescent="0.25">
      <c r="A960" s="81"/>
      <c r="B960" s="81"/>
      <c r="C960" s="81"/>
      <c r="D960" s="81"/>
      <c r="E960" s="81"/>
      <c r="F960" s="81"/>
      <c r="G960" s="81"/>
      <c r="H960" s="90"/>
      <c r="I960" s="81"/>
      <c r="J960" s="81"/>
      <c r="K960" s="81"/>
      <c r="L960" s="81"/>
      <c r="M960" s="90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  <c r="AA960" s="81"/>
      <c r="AB960" s="81"/>
      <c r="AC960" s="81"/>
      <c r="AD960" s="91"/>
      <c r="AE960" s="91"/>
      <c r="AF960" s="81"/>
      <c r="AG960" s="81"/>
      <c r="AH960" s="92"/>
      <c r="AI960" s="90"/>
      <c r="AJ960" s="81"/>
      <c r="AK960" s="81"/>
      <c r="AL960" s="81"/>
      <c r="AM960" s="81"/>
      <c r="AN960" s="81"/>
      <c r="AO960" s="81"/>
      <c r="AP960" s="81"/>
      <c r="AQ960" s="81"/>
      <c r="AR960" s="81"/>
      <c r="AS960" s="81"/>
      <c r="AT960" s="81"/>
      <c r="AU960" s="81"/>
      <c r="AV960" s="81"/>
    </row>
    <row r="961" spans="1:48" ht="12" customHeight="1" x14ac:dyDescent="0.25">
      <c r="A961" s="81"/>
      <c r="B961" s="81"/>
      <c r="C961" s="81"/>
      <c r="D961" s="81"/>
      <c r="E961" s="81"/>
      <c r="F961" s="81"/>
      <c r="G961" s="81"/>
      <c r="H961" s="90"/>
      <c r="I961" s="81"/>
      <c r="J961" s="81"/>
      <c r="K961" s="81"/>
      <c r="L961" s="81"/>
      <c r="M961" s="90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  <c r="AA961" s="81"/>
      <c r="AB961" s="81"/>
      <c r="AC961" s="81"/>
      <c r="AD961" s="91"/>
      <c r="AE961" s="91"/>
      <c r="AF961" s="81"/>
      <c r="AG961" s="81"/>
      <c r="AH961" s="92"/>
      <c r="AI961" s="90"/>
      <c r="AJ961" s="81"/>
      <c r="AK961" s="81"/>
      <c r="AL961" s="81"/>
      <c r="AM961" s="81"/>
      <c r="AN961" s="81"/>
      <c r="AO961" s="81"/>
      <c r="AP961" s="81"/>
      <c r="AQ961" s="81"/>
      <c r="AR961" s="81"/>
      <c r="AS961" s="81"/>
      <c r="AT961" s="81"/>
      <c r="AU961" s="81"/>
      <c r="AV961" s="81"/>
    </row>
    <row r="962" spans="1:48" ht="12" customHeight="1" x14ac:dyDescent="0.25">
      <c r="A962" s="81"/>
      <c r="B962" s="81"/>
      <c r="C962" s="81"/>
      <c r="D962" s="81"/>
      <c r="E962" s="81"/>
      <c r="F962" s="81"/>
      <c r="G962" s="81"/>
      <c r="H962" s="90"/>
      <c r="I962" s="81"/>
      <c r="J962" s="81"/>
      <c r="K962" s="81"/>
      <c r="L962" s="81"/>
      <c r="M962" s="90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  <c r="AA962" s="81"/>
      <c r="AB962" s="81"/>
      <c r="AC962" s="81"/>
      <c r="AD962" s="91"/>
      <c r="AE962" s="91"/>
      <c r="AF962" s="81"/>
      <c r="AG962" s="81"/>
      <c r="AH962" s="92"/>
      <c r="AI962" s="90"/>
      <c r="AJ962" s="81"/>
      <c r="AK962" s="81"/>
      <c r="AL962" s="81"/>
      <c r="AM962" s="81"/>
      <c r="AN962" s="81"/>
      <c r="AO962" s="81"/>
      <c r="AP962" s="81"/>
      <c r="AQ962" s="81"/>
      <c r="AR962" s="81"/>
      <c r="AS962" s="81"/>
      <c r="AT962" s="81"/>
      <c r="AU962" s="81"/>
      <c r="AV962" s="81"/>
    </row>
    <row r="963" spans="1:48" ht="12" customHeight="1" x14ac:dyDescent="0.25">
      <c r="A963" s="81"/>
      <c r="B963" s="81"/>
      <c r="C963" s="81"/>
      <c r="D963" s="81"/>
      <c r="E963" s="81"/>
      <c r="F963" s="81"/>
      <c r="G963" s="81"/>
      <c r="H963" s="90"/>
      <c r="I963" s="81"/>
      <c r="J963" s="81"/>
      <c r="K963" s="81"/>
      <c r="L963" s="81"/>
      <c r="M963" s="90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  <c r="AA963" s="81"/>
      <c r="AB963" s="81"/>
      <c r="AC963" s="81"/>
      <c r="AD963" s="91"/>
      <c r="AE963" s="91"/>
      <c r="AF963" s="81"/>
      <c r="AG963" s="81"/>
      <c r="AH963" s="92"/>
      <c r="AI963" s="90"/>
      <c r="AJ963" s="81"/>
      <c r="AK963" s="81"/>
      <c r="AL963" s="81"/>
      <c r="AM963" s="81"/>
      <c r="AN963" s="81"/>
      <c r="AO963" s="81"/>
      <c r="AP963" s="81"/>
      <c r="AQ963" s="81"/>
      <c r="AR963" s="81"/>
      <c r="AS963" s="81"/>
      <c r="AT963" s="81"/>
      <c r="AU963" s="81"/>
      <c r="AV963" s="81"/>
    </row>
    <row r="964" spans="1:48" ht="12" customHeight="1" x14ac:dyDescent="0.25">
      <c r="A964" s="81"/>
      <c r="B964" s="81"/>
      <c r="C964" s="81"/>
      <c r="D964" s="81"/>
      <c r="E964" s="81"/>
      <c r="F964" s="81"/>
      <c r="G964" s="81"/>
      <c r="H964" s="90"/>
      <c r="I964" s="81"/>
      <c r="J964" s="81"/>
      <c r="K964" s="81"/>
      <c r="L964" s="81"/>
      <c r="M964" s="90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  <c r="AA964" s="81"/>
      <c r="AB964" s="81"/>
      <c r="AC964" s="81"/>
      <c r="AD964" s="91"/>
      <c r="AE964" s="91"/>
      <c r="AF964" s="81"/>
      <c r="AG964" s="81"/>
      <c r="AH964" s="92"/>
      <c r="AI964" s="90"/>
      <c r="AJ964" s="81"/>
      <c r="AK964" s="81"/>
      <c r="AL964" s="81"/>
      <c r="AM964" s="81"/>
      <c r="AN964" s="81"/>
      <c r="AO964" s="81"/>
      <c r="AP964" s="81"/>
      <c r="AQ964" s="81"/>
      <c r="AR964" s="81"/>
      <c r="AS964" s="81"/>
      <c r="AT964" s="81"/>
      <c r="AU964" s="81"/>
      <c r="AV964" s="81"/>
    </row>
    <row r="965" spans="1:48" ht="12" customHeight="1" x14ac:dyDescent="0.25">
      <c r="A965" s="81"/>
      <c r="B965" s="81"/>
      <c r="C965" s="81"/>
      <c r="D965" s="81"/>
      <c r="E965" s="81"/>
      <c r="F965" s="81"/>
      <c r="G965" s="81"/>
      <c r="H965" s="90"/>
      <c r="I965" s="81"/>
      <c r="J965" s="81"/>
      <c r="K965" s="81"/>
      <c r="L965" s="81"/>
      <c r="M965" s="90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  <c r="AA965" s="81"/>
      <c r="AB965" s="81"/>
      <c r="AC965" s="81"/>
      <c r="AD965" s="91"/>
      <c r="AE965" s="91"/>
      <c r="AF965" s="81"/>
      <c r="AG965" s="81"/>
      <c r="AH965" s="92"/>
      <c r="AI965" s="90"/>
      <c r="AJ965" s="81"/>
      <c r="AK965" s="81"/>
      <c r="AL965" s="81"/>
      <c r="AM965" s="81"/>
      <c r="AN965" s="81"/>
      <c r="AO965" s="81"/>
      <c r="AP965" s="81"/>
      <c r="AQ965" s="81"/>
      <c r="AR965" s="81"/>
      <c r="AS965" s="81"/>
      <c r="AT965" s="81"/>
      <c r="AU965" s="81"/>
      <c r="AV965" s="81"/>
    </row>
    <row r="966" spans="1:48" ht="12" customHeight="1" x14ac:dyDescent="0.25">
      <c r="A966" s="81"/>
      <c r="B966" s="81"/>
      <c r="C966" s="81"/>
      <c r="D966" s="81"/>
      <c r="E966" s="81"/>
      <c r="F966" s="81"/>
      <c r="G966" s="81"/>
      <c r="H966" s="90"/>
      <c r="I966" s="81"/>
      <c r="J966" s="81"/>
      <c r="K966" s="81"/>
      <c r="L966" s="81"/>
      <c r="M966" s="90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  <c r="AA966" s="81"/>
      <c r="AB966" s="81"/>
      <c r="AC966" s="81"/>
      <c r="AD966" s="91"/>
      <c r="AE966" s="91"/>
      <c r="AF966" s="81"/>
      <c r="AG966" s="81"/>
      <c r="AH966" s="92"/>
      <c r="AI966" s="90"/>
      <c r="AJ966" s="81"/>
      <c r="AK966" s="81"/>
      <c r="AL966" s="81"/>
      <c r="AM966" s="81"/>
      <c r="AN966" s="81"/>
      <c r="AO966" s="81"/>
      <c r="AP966" s="81"/>
      <c r="AQ966" s="81"/>
      <c r="AR966" s="81"/>
      <c r="AS966" s="81"/>
      <c r="AT966" s="81"/>
      <c r="AU966" s="81"/>
      <c r="AV966" s="81"/>
    </row>
    <row r="967" spans="1:48" ht="12" customHeight="1" x14ac:dyDescent="0.25">
      <c r="A967" s="81"/>
      <c r="B967" s="81"/>
      <c r="C967" s="81"/>
      <c r="D967" s="81"/>
      <c r="E967" s="81"/>
      <c r="F967" s="81"/>
      <c r="G967" s="81"/>
      <c r="H967" s="90"/>
      <c r="I967" s="81"/>
      <c r="J967" s="81"/>
      <c r="K967" s="81"/>
      <c r="L967" s="81"/>
      <c r="M967" s="90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  <c r="AA967" s="81"/>
      <c r="AB967" s="81"/>
      <c r="AC967" s="81"/>
      <c r="AD967" s="91"/>
      <c r="AE967" s="91"/>
      <c r="AF967" s="81"/>
      <c r="AG967" s="81"/>
      <c r="AH967" s="92"/>
      <c r="AI967" s="90"/>
      <c r="AJ967" s="81"/>
      <c r="AK967" s="81"/>
      <c r="AL967" s="81"/>
      <c r="AM967" s="81"/>
      <c r="AN967" s="81"/>
      <c r="AO967" s="81"/>
      <c r="AP967" s="81"/>
      <c r="AQ967" s="81"/>
      <c r="AR967" s="81"/>
      <c r="AS967" s="81"/>
      <c r="AT967" s="81"/>
      <c r="AU967" s="81"/>
      <c r="AV967" s="81"/>
    </row>
    <row r="968" spans="1:48" ht="12" customHeight="1" x14ac:dyDescent="0.25">
      <c r="A968" s="81"/>
      <c r="B968" s="81"/>
      <c r="C968" s="81"/>
      <c r="D968" s="81"/>
      <c r="E968" s="81"/>
      <c r="F968" s="81"/>
      <c r="G968" s="81"/>
      <c r="H968" s="90"/>
      <c r="I968" s="81"/>
      <c r="J968" s="81"/>
      <c r="K968" s="81"/>
      <c r="L968" s="81"/>
      <c r="M968" s="90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  <c r="AA968" s="81"/>
      <c r="AB968" s="81"/>
      <c r="AC968" s="81"/>
      <c r="AD968" s="91"/>
      <c r="AE968" s="91"/>
      <c r="AF968" s="81"/>
      <c r="AG968" s="81"/>
      <c r="AH968" s="92"/>
      <c r="AI968" s="90"/>
      <c r="AJ968" s="81"/>
      <c r="AK968" s="81"/>
      <c r="AL968" s="81"/>
      <c r="AM968" s="81"/>
      <c r="AN968" s="81"/>
      <c r="AO968" s="81"/>
      <c r="AP968" s="81"/>
      <c r="AQ968" s="81"/>
      <c r="AR968" s="81"/>
      <c r="AS968" s="81"/>
      <c r="AT968" s="81"/>
      <c r="AU968" s="81"/>
      <c r="AV968" s="81"/>
    </row>
    <row r="969" spans="1:48" ht="12" customHeight="1" x14ac:dyDescent="0.25">
      <c r="A969" s="81"/>
      <c r="B969" s="81"/>
      <c r="C969" s="81"/>
      <c r="D969" s="81"/>
      <c r="E969" s="81"/>
      <c r="F969" s="81"/>
      <c r="G969" s="81"/>
      <c r="H969" s="90"/>
      <c r="I969" s="81"/>
      <c r="J969" s="81"/>
      <c r="K969" s="81"/>
      <c r="L969" s="81"/>
      <c r="M969" s="90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  <c r="AA969" s="81"/>
      <c r="AB969" s="81"/>
      <c r="AC969" s="81"/>
      <c r="AD969" s="91"/>
      <c r="AE969" s="91"/>
      <c r="AF969" s="81"/>
      <c r="AG969" s="81"/>
      <c r="AH969" s="92"/>
      <c r="AI969" s="90"/>
      <c r="AJ969" s="81"/>
      <c r="AK969" s="81"/>
      <c r="AL969" s="81"/>
      <c r="AM969" s="81"/>
      <c r="AN969" s="81"/>
      <c r="AO969" s="81"/>
      <c r="AP969" s="81"/>
      <c r="AQ969" s="81"/>
      <c r="AR969" s="81"/>
      <c r="AS969" s="81"/>
      <c r="AT969" s="81"/>
      <c r="AU969" s="81"/>
      <c r="AV969" s="81"/>
    </row>
    <row r="970" spans="1:48" ht="12" customHeight="1" x14ac:dyDescent="0.25">
      <c r="A970" s="81"/>
      <c r="B970" s="81"/>
      <c r="C970" s="81"/>
      <c r="D970" s="81"/>
      <c r="E970" s="81"/>
      <c r="F970" s="81"/>
      <c r="G970" s="81"/>
      <c r="H970" s="90"/>
      <c r="I970" s="81"/>
      <c r="J970" s="81"/>
      <c r="K970" s="81"/>
      <c r="L970" s="81"/>
      <c r="M970" s="90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  <c r="AA970" s="81"/>
      <c r="AB970" s="81"/>
      <c r="AC970" s="81"/>
      <c r="AD970" s="91"/>
      <c r="AE970" s="91"/>
      <c r="AF970" s="81"/>
      <c r="AG970" s="81"/>
      <c r="AH970" s="92"/>
      <c r="AI970" s="90"/>
      <c r="AJ970" s="81"/>
      <c r="AK970" s="81"/>
      <c r="AL970" s="81"/>
      <c r="AM970" s="81"/>
      <c r="AN970" s="81"/>
      <c r="AO970" s="81"/>
      <c r="AP970" s="81"/>
      <c r="AQ970" s="81"/>
      <c r="AR970" s="81"/>
      <c r="AS970" s="81"/>
      <c r="AT970" s="81"/>
      <c r="AU970" s="81"/>
      <c r="AV970" s="81"/>
    </row>
    <row r="971" spans="1:48" ht="12" customHeight="1" x14ac:dyDescent="0.25">
      <c r="A971" s="81"/>
      <c r="B971" s="81"/>
      <c r="C971" s="81"/>
      <c r="D971" s="81"/>
      <c r="E971" s="81"/>
      <c r="F971" s="81"/>
      <c r="G971" s="81"/>
      <c r="H971" s="90"/>
      <c r="I971" s="81"/>
      <c r="J971" s="81"/>
      <c r="K971" s="81"/>
      <c r="L971" s="81"/>
      <c r="M971" s="90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  <c r="AA971" s="81"/>
      <c r="AB971" s="81"/>
      <c r="AC971" s="81"/>
      <c r="AD971" s="91"/>
      <c r="AE971" s="91"/>
      <c r="AF971" s="81"/>
      <c r="AG971" s="81"/>
      <c r="AH971" s="92"/>
      <c r="AI971" s="90"/>
      <c r="AJ971" s="81"/>
      <c r="AK971" s="81"/>
      <c r="AL971" s="81"/>
      <c r="AM971" s="81"/>
      <c r="AN971" s="81"/>
      <c r="AO971" s="81"/>
      <c r="AP971" s="81"/>
      <c r="AQ971" s="81"/>
      <c r="AR971" s="81"/>
      <c r="AS971" s="81"/>
      <c r="AT971" s="81"/>
      <c r="AU971" s="81"/>
      <c r="AV971" s="81"/>
    </row>
    <row r="972" spans="1:48" ht="12" customHeight="1" x14ac:dyDescent="0.25">
      <c r="A972" s="81"/>
      <c r="B972" s="81"/>
      <c r="C972" s="81"/>
      <c r="D972" s="81"/>
      <c r="E972" s="81"/>
      <c r="F972" s="81"/>
      <c r="G972" s="81"/>
      <c r="H972" s="90"/>
      <c r="I972" s="81"/>
      <c r="J972" s="81"/>
      <c r="K972" s="81"/>
      <c r="L972" s="81"/>
      <c r="M972" s="90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  <c r="AA972" s="81"/>
      <c r="AB972" s="81"/>
      <c r="AC972" s="81"/>
      <c r="AD972" s="91"/>
      <c r="AE972" s="91"/>
      <c r="AF972" s="81"/>
      <c r="AG972" s="81"/>
      <c r="AH972" s="92"/>
      <c r="AI972" s="90"/>
      <c r="AJ972" s="81"/>
      <c r="AK972" s="81"/>
      <c r="AL972" s="81"/>
      <c r="AM972" s="81"/>
      <c r="AN972" s="81"/>
      <c r="AO972" s="81"/>
      <c r="AP972" s="81"/>
      <c r="AQ972" s="81"/>
      <c r="AR972" s="81"/>
      <c r="AS972" s="81"/>
      <c r="AT972" s="81"/>
      <c r="AU972" s="81"/>
      <c r="AV972" s="81"/>
    </row>
    <row r="973" spans="1:48" ht="12" customHeight="1" x14ac:dyDescent="0.25">
      <c r="A973" s="81"/>
      <c r="B973" s="81"/>
      <c r="C973" s="81"/>
      <c r="D973" s="81"/>
      <c r="E973" s="81"/>
      <c r="F973" s="81"/>
      <c r="G973" s="81"/>
      <c r="H973" s="90"/>
      <c r="I973" s="81"/>
      <c r="J973" s="81"/>
      <c r="K973" s="81"/>
      <c r="L973" s="81"/>
      <c r="M973" s="90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  <c r="AA973" s="81"/>
      <c r="AB973" s="81"/>
      <c r="AC973" s="81"/>
      <c r="AD973" s="91"/>
      <c r="AE973" s="91"/>
      <c r="AF973" s="81"/>
      <c r="AG973" s="81"/>
      <c r="AH973" s="92"/>
      <c r="AI973" s="90"/>
      <c r="AJ973" s="81"/>
      <c r="AK973" s="81"/>
      <c r="AL973" s="81"/>
      <c r="AM973" s="81"/>
      <c r="AN973" s="81"/>
      <c r="AO973" s="81"/>
      <c r="AP973" s="81"/>
      <c r="AQ973" s="81"/>
      <c r="AR973" s="81"/>
      <c r="AS973" s="81"/>
      <c r="AT973" s="81"/>
      <c r="AU973" s="81"/>
      <c r="AV973" s="81"/>
    </row>
    <row r="974" spans="1:48" ht="12" customHeight="1" x14ac:dyDescent="0.25">
      <c r="A974" s="81"/>
      <c r="B974" s="81"/>
      <c r="C974" s="81"/>
      <c r="D974" s="81"/>
      <c r="E974" s="81"/>
      <c r="F974" s="81"/>
      <c r="G974" s="81"/>
      <c r="H974" s="90"/>
      <c r="I974" s="81"/>
      <c r="J974" s="81"/>
      <c r="K974" s="81"/>
      <c r="L974" s="81"/>
      <c r="M974" s="90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  <c r="AA974" s="81"/>
      <c r="AB974" s="81"/>
      <c r="AC974" s="81"/>
      <c r="AD974" s="91"/>
      <c r="AE974" s="91"/>
      <c r="AF974" s="81"/>
      <c r="AG974" s="81"/>
      <c r="AH974" s="92"/>
      <c r="AI974" s="90"/>
      <c r="AJ974" s="81"/>
      <c r="AK974" s="81"/>
      <c r="AL974" s="81"/>
      <c r="AM974" s="81"/>
      <c r="AN974" s="81"/>
      <c r="AO974" s="81"/>
      <c r="AP974" s="81"/>
      <c r="AQ974" s="81"/>
      <c r="AR974" s="81"/>
      <c r="AS974" s="81"/>
      <c r="AT974" s="81"/>
      <c r="AU974" s="81"/>
      <c r="AV974" s="81"/>
    </row>
    <row r="975" spans="1:48" ht="12" customHeight="1" x14ac:dyDescent="0.25">
      <c r="A975" s="81"/>
      <c r="B975" s="81"/>
      <c r="C975" s="81"/>
      <c r="D975" s="81"/>
      <c r="E975" s="81"/>
      <c r="F975" s="81"/>
      <c r="G975" s="81"/>
      <c r="H975" s="90"/>
      <c r="I975" s="81"/>
      <c r="J975" s="81"/>
      <c r="K975" s="81"/>
      <c r="L975" s="81"/>
      <c r="M975" s="90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  <c r="AA975" s="81"/>
      <c r="AB975" s="81"/>
      <c r="AC975" s="81"/>
      <c r="AD975" s="91"/>
      <c r="AE975" s="91"/>
      <c r="AF975" s="81"/>
      <c r="AG975" s="81"/>
      <c r="AH975" s="92"/>
      <c r="AI975" s="90"/>
      <c r="AJ975" s="81"/>
      <c r="AK975" s="81"/>
      <c r="AL975" s="81"/>
      <c r="AM975" s="81"/>
      <c r="AN975" s="81"/>
      <c r="AO975" s="81"/>
      <c r="AP975" s="81"/>
      <c r="AQ975" s="81"/>
      <c r="AR975" s="81"/>
      <c r="AS975" s="81"/>
      <c r="AT975" s="81"/>
      <c r="AU975" s="81"/>
      <c r="AV975" s="81"/>
    </row>
    <row r="976" spans="1:48" ht="12" customHeight="1" x14ac:dyDescent="0.25">
      <c r="A976" s="81"/>
      <c r="B976" s="81"/>
      <c r="C976" s="81"/>
      <c r="D976" s="81"/>
      <c r="E976" s="81"/>
      <c r="F976" s="81"/>
      <c r="G976" s="81"/>
      <c r="H976" s="90"/>
      <c r="I976" s="81"/>
      <c r="J976" s="81"/>
      <c r="K976" s="81"/>
      <c r="L976" s="81"/>
      <c r="M976" s="90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  <c r="AA976" s="81"/>
      <c r="AB976" s="81"/>
      <c r="AC976" s="81"/>
      <c r="AD976" s="91"/>
      <c r="AE976" s="91"/>
      <c r="AF976" s="81"/>
      <c r="AG976" s="81"/>
      <c r="AH976" s="92"/>
      <c r="AI976" s="90"/>
      <c r="AJ976" s="81"/>
      <c r="AK976" s="81"/>
      <c r="AL976" s="81"/>
      <c r="AM976" s="81"/>
      <c r="AN976" s="81"/>
      <c r="AO976" s="81"/>
      <c r="AP976" s="81"/>
      <c r="AQ976" s="81"/>
      <c r="AR976" s="81"/>
      <c r="AS976" s="81"/>
      <c r="AT976" s="81"/>
      <c r="AU976" s="81"/>
      <c r="AV976" s="81"/>
    </row>
    <row r="977" spans="1:48" ht="12" customHeight="1" x14ac:dyDescent="0.25">
      <c r="A977" s="81"/>
      <c r="B977" s="81"/>
      <c r="C977" s="81"/>
      <c r="D977" s="81"/>
      <c r="E977" s="81"/>
      <c r="F977" s="81"/>
      <c r="G977" s="81"/>
      <c r="H977" s="90"/>
      <c r="I977" s="81"/>
      <c r="J977" s="81"/>
      <c r="K977" s="81"/>
      <c r="L977" s="81"/>
      <c r="M977" s="90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  <c r="AA977" s="81"/>
      <c r="AB977" s="81"/>
      <c r="AC977" s="81"/>
      <c r="AD977" s="91"/>
      <c r="AE977" s="91"/>
      <c r="AF977" s="81"/>
      <c r="AG977" s="81"/>
      <c r="AH977" s="92"/>
      <c r="AI977" s="90"/>
      <c r="AJ977" s="81"/>
      <c r="AK977" s="81"/>
      <c r="AL977" s="81"/>
      <c r="AM977" s="81"/>
      <c r="AN977" s="81"/>
      <c r="AO977" s="81"/>
      <c r="AP977" s="81"/>
      <c r="AQ977" s="81"/>
      <c r="AR977" s="81"/>
      <c r="AS977" s="81"/>
      <c r="AT977" s="81"/>
      <c r="AU977" s="81"/>
      <c r="AV977" s="81"/>
    </row>
    <row r="978" spans="1:48" ht="12" customHeight="1" x14ac:dyDescent="0.25">
      <c r="A978" s="81"/>
      <c r="B978" s="81"/>
      <c r="C978" s="81"/>
      <c r="D978" s="81"/>
      <c r="E978" s="81"/>
      <c r="F978" s="81"/>
      <c r="G978" s="81"/>
      <c r="H978" s="90"/>
      <c r="I978" s="81"/>
      <c r="J978" s="81"/>
      <c r="K978" s="81"/>
      <c r="L978" s="81"/>
      <c r="M978" s="90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  <c r="AA978" s="81"/>
      <c r="AB978" s="81"/>
      <c r="AC978" s="81"/>
      <c r="AD978" s="91"/>
      <c r="AE978" s="91"/>
      <c r="AF978" s="81"/>
      <c r="AG978" s="81"/>
      <c r="AH978" s="92"/>
      <c r="AI978" s="90"/>
      <c r="AJ978" s="81"/>
      <c r="AK978" s="81"/>
      <c r="AL978" s="81"/>
      <c r="AM978" s="81"/>
      <c r="AN978" s="81"/>
      <c r="AO978" s="81"/>
      <c r="AP978" s="81"/>
      <c r="AQ978" s="81"/>
      <c r="AR978" s="81"/>
      <c r="AS978" s="81"/>
      <c r="AT978" s="81"/>
      <c r="AU978" s="81"/>
      <c r="AV978" s="81"/>
    </row>
    <row r="979" spans="1:48" ht="12" customHeight="1" x14ac:dyDescent="0.25">
      <c r="A979" s="81"/>
      <c r="B979" s="81"/>
      <c r="C979" s="81"/>
      <c r="D979" s="81"/>
      <c r="E979" s="81"/>
      <c r="F979" s="81"/>
      <c r="G979" s="81"/>
      <c r="H979" s="90"/>
      <c r="I979" s="81"/>
      <c r="J979" s="81"/>
      <c r="K979" s="81"/>
      <c r="L979" s="81"/>
      <c r="M979" s="90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  <c r="AA979" s="81"/>
      <c r="AB979" s="81"/>
      <c r="AC979" s="81"/>
      <c r="AD979" s="91"/>
      <c r="AE979" s="91"/>
      <c r="AF979" s="81"/>
      <c r="AG979" s="81"/>
      <c r="AH979" s="92"/>
      <c r="AI979" s="90"/>
      <c r="AJ979" s="81"/>
      <c r="AK979" s="81"/>
      <c r="AL979" s="81"/>
      <c r="AM979" s="81"/>
      <c r="AN979" s="81"/>
      <c r="AO979" s="81"/>
      <c r="AP979" s="81"/>
      <c r="AQ979" s="81"/>
      <c r="AR979" s="81"/>
      <c r="AS979" s="81"/>
      <c r="AT979" s="81"/>
      <c r="AU979" s="81"/>
      <c r="AV979" s="81"/>
    </row>
    <row r="980" spans="1:48" ht="12" customHeight="1" x14ac:dyDescent="0.25">
      <c r="A980" s="81"/>
      <c r="B980" s="81"/>
      <c r="C980" s="81"/>
      <c r="D980" s="81"/>
      <c r="E980" s="81"/>
      <c r="F980" s="81"/>
      <c r="G980" s="81"/>
      <c r="H980" s="90"/>
      <c r="I980" s="81"/>
      <c r="J980" s="81"/>
      <c r="K980" s="81"/>
      <c r="L980" s="81"/>
      <c r="M980" s="90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  <c r="AA980" s="81"/>
      <c r="AB980" s="81"/>
      <c r="AC980" s="81"/>
      <c r="AD980" s="91"/>
      <c r="AE980" s="91"/>
      <c r="AF980" s="81"/>
      <c r="AG980" s="81"/>
      <c r="AH980" s="92"/>
      <c r="AI980" s="90"/>
      <c r="AJ980" s="81"/>
      <c r="AK980" s="81"/>
      <c r="AL980" s="81"/>
      <c r="AM980" s="81"/>
      <c r="AN980" s="81"/>
      <c r="AO980" s="81"/>
      <c r="AP980" s="81"/>
      <c r="AQ980" s="81"/>
      <c r="AR980" s="81"/>
      <c r="AS980" s="81"/>
      <c r="AT980" s="81"/>
      <c r="AU980" s="81"/>
      <c r="AV980" s="81"/>
    </row>
    <row r="981" spans="1:48" ht="12" customHeight="1" x14ac:dyDescent="0.25">
      <c r="A981" s="81"/>
      <c r="B981" s="81"/>
      <c r="C981" s="81"/>
      <c r="D981" s="81"/>
      <c r="E981" s="81"/>
      <c r="F981" s="81"/>
      <c r="G981" s="81"/>
      <c r="H981" s="90"/>
      <c r="I981" s="81"/>
      <c r="J981" s="81"/>
      <c r="K981" s="81"/>
      <c r="L981" s="81"/>
      <c r="M981" s="90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  <c r="AA981" s="81"/>
      <c r="AB981" s="81"/>
      <c r="AC981" s="81"/>
      <c r="AD981" s="91"/>
      <c r="AE981" s="91"/>
      <c r="AF981" s="81"/>
      <c r="AG981" s="81"/>
      <c r="AH981" s="92"/>
      <c r="AI981" s="90"/>
      <c r="AJ981" s="81"/>
      <c r="AK981" s="81"/>
      <c r="AL981" s="81"/>
      <c r="AM981" s="81"/>
      <c r="AN981" s="81"/>
      <c r="AO981" s="81"/>
      <c r="AP981" s="81"/>
      <c r="AQ981" s="81"/>
      <c r="AR981" s="81"/>
      <c r="AS981" s="81"/>
      <c r="AT981" s="81"/>
      <c r="AU981" s="81"/>
      <c r="AV981" s="81"/>
    </row>
    <row r="982" spans="1:48" ht="12" customHeight="1" x14ac:dyDescent="0.25">
      <c r="A982" s="81"/>
      <c r="B982" s="81"/>
      <c r="C982" s="81"/>
      <c r="D982" s="81"/>
      <c r="E982" s="81"/>
      <c r="F982" s="81"/>
      <c r="G982" s="81"/>
      <c r="H982" s="90"/>
      <c r="I982" s="81"/>
      <c r="J982" s="81"/>
      <c r="K982" s="81"/>
      <c r="L982" s="81"/>
      <c r="M982" s="90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  <c r="AA982" s="81"/>
      <c r="AB982" s="81"/>
      <c r="AC982" s="81"/>
      <c r="AD982" s="91"/>
      <c r="AE982" s="91"/>
      <c r="AF982" s="81"/>
      <c r="AG982" s="81"/>
      <c r="AH982" s="92"/>
      <c r="AI982" s="90"/>
      <c r="AJ982" s="81"/>
      <c r="AK982" s="81"/>
      <c r="AL982" s="81"/>
      <c r="AM982" s="81"/>
      <c r="AN982" s="81"/>
      <c r="AO982" s="81"/>
      <c r="AP982" s="81"/>
      <c r="AQ982" s="81"/>
      <c r="AR982" s="81"/>
      <c r="AS982" s="81"/>
      <c r="AT982" s="81"/>
      <c r="AU982" s="81"/>
      <c r="AV982" s="81"/>
    </row>
    <row r="983" spans="1:48" ht="12" customHeight="1" x14ac:dyDescent="0.25">
      <c r="A983" s="81"/>
      <c r="B983" s="81"/>
      <c r="C983" s="81"/>
      <c r="D983" s="81"/>
      <c r="E983" s="81"/>
      <c r="F983" s="81"/>
      <c r="G983" s="81"/>
      <c r="H983" s="90"/>
      <c r="I983" s="81"/>
      <c r="J983" s="81"/>
      <c r="K983" s="81"/>
      <c r="L983" s="81"/>
      <c r="M983" s="90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  <c r="AA983" s="81"/>
      <c r="AB983" s="81"/>
      <c r="AC983" s="81"/>
      <c r="AD983" s="91"/>
      <c r="AE983" s="91"/>
      <c r="AF983" s="81"/>
      <c r="AG983" s="81"/>
      <c r="AH983" s="92"/>
      <c r="AI983" s="90"/>
      <c r="AJ983" s="81"/>
      <c r="AK983" s="81"/>
      <c r="AL983" s="81"/>
      <c r="AM983" s="81"/>
      <c r="AN983" s="81"/>
      <c r="AO983" s="81"/>
      <c r="AP983" s="81"/>
      <c r="AQ983" s="81"/>
      <c r="AR983" s="81"/>
      <c r="AS983" s="81"/>
      <c r="AT983" s="81"/>
      <c r="AU983" s="81"/>
      <c r="AV983" s="81"/>
    </row>
    <row r="984" spans="1:48" ht="12" customHeight="1" x14ac:dyDescent="0.25">
      <c r="A984" s="81"/>
      <c r="B984" s="81"/>
      <c r="C984" s="81"/>
      <c r="D984" s="81"/>
      <c r="E984" s="81"/>
      <c r="F984" s="81"/>
      <c r="G984" s="81"/>
      <c r="H984" s="90"/>
      <c r="I984" s="81"/>
      <c r="J984" s="81"/>
      <c r="K984" s="81"/>
      <c r="L984" s="81"/>
      <c r="M984" s="90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  <c r="AA984" s="81"/>
      <c r="AB984" s="81"/>
      <c r="AC984" s="81"/>
      <c r="AD984" s="91"/>
      <c r="AE984" s="91"/>
      <c r="AF984" s="81"/>
      <c r="AG984" s="81"/>
      <c r="AH984" s="92"/>
      <c r="AI984" s="90"/>
      <c r="AJ984" s="81"/>
      <c r="AK984" s="81"/>
      <c r="AL984" s="81"/>
      <c r="AM984" s="81"/>
      <c r="AN984" s="81"/>
      <c r="AO984" s="81"/>
      <c r="AP984" s="81"/>
      <c r="AQ984" s="81"/>
      <c r="AR984" s="81"/>
      <c r="AS984" s="81"/>
      <c r="AT984" s="81"/>
      <c r="AU984" s="81"/>
      <c r="AV984" s="81"/>
    </row>
    <row r="985" spans="1:48" ht="12" customHeight="1" x14ac:dyDescent="0.25">
      <c r="A985" s="81"/>
      <c r="B985" s="81"/>
      <c r="C985" s="81"/>
      <c r="D985" s="81"/>
      <c r="E985" s="81"/>
      <c r="F985" s="81"/>
      <c r="G985" s="81"/>
      <c r="H985" s="90"/>
      <c r="I985" s="81"/>
      <c r="J985" s="81"/>
      <c r="K985" s="81"/>
      <c r="L985" s="81"/>
      <c r="M985" s="90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  <c r="AA985" s="81"/>
      <c r="AB985" s="81"/>
      <c r="AC985" s="81"/>
      <c r="AD985" s="91"/>
      <c r="AE985" s="91"/>
      <c r="AF985" s="81"/>
      <c r="AG985" s="81"/>
      <c r="AH985" s="92"/>
      <c r="AI985" s="90"/>
      <c r="AJ985" s="81"/>
      <c r="AK985" s="81"/>
      <c r="AL985" s="81"/>
      <c r="AM985" s="81"/>
      <c r="AN985" s="81"/>
      <c r="AO985" s="81"/>
      <c r="AP985" s="81"/>
      <c r="AQ985" s="81"/>
      <c r="AR985" s="81"/>
      <c r="AS985" s="81"/>
      <c r="AT985" s="81"/>
      <c r="AU985" s="81"/>
      <c r="AV985" s="81"/>
    </row>
    <row r="986" spans="1:48" ht="12" customHeight="1" x14ac:dyDescent="0.25">
      <c r="A986" s="81"/>
      <c r="B986" s="81"/>
      <c r="C986" s="81"/>
      <c r="D986" s="81"/>
      <c r="E986" s="81"/>
      <c r="F986" s="81"/>
      <c r="G986" s="81"/>
      <c r="H986" s="90"/>
      <c r="I986" s="81"/>
      <c r="J986" s="81"/>
      <c r="K986" s="81"/>
      <c r="L986" s="81"/>
      <c r="M986" s="90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  <c r="AA986" s="81"/>
      <c r="AB986" s="81"/>
      <c r="AC986" s="81"/>
      <c r="AD986" s="91"/>
      <c r="AE986" s="91"/>
      <c r="AF986" s="81"/>
      <c r="AG986" s="81"/>
      <c r="AH986" s="92"/>
      <c r="AI986" s="90"/>
      <c r="AJ986" s="81"/>
      <c r="AK986" s="81"/>
      <c r="AL986" s="81"/>
      <c r="AM986" s="81"/>
      <c r="AN986" s="81"/>
      <c r="AO986" s="81"/>
      <c r="AP986" s="81"/>
      <c r="AQ986" s="81"/>
      <c r="AR986" s="81"/>
      <c r="AS986" s="81"/>
      <c r="AT986" s="81"/>
      <c r="AU986" s="81"/>
      <c r="AV986" s="81"/>
    </row>
    <row r="987" spans="1:48" ht="12" customHeight="1" x14ac:dyDescent="0.25">
      <c r="A987" s="81"/>
      <c r="B987" s="81"/>
      <c r="C987" s="81"/>
      <c r="D987" s="81"/>
      <c r="E987" s="81"/>
      <c r="F987" s="81"/>
      <c r="G987" s="81"/>
      <c r="H987" s="90"/>
      <c r="I987" s="81"/>
      <c r="J987" s="81"/>
      <c r="K987" s="81"/>
      <c r="L987" s="81"/>
      <c r="M987" s="90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  <c r="AA987" s="81"/>
      <c r="AB987" s="81"/>
      <c r="AC987" s="81"/>
      <c r="AD987" s="91"/>
      <c r="AE987" s="91"/>
      <c r="AF987" s="81"/>
      <c r="AG987" s="81"/>
      <c r="AH987" s="92"/>
      <c r="AI987" s="90"/>
      <c r="AJ987" s="81"/>
      <c r="AK987" s="81"/>
      <c r="AL987" s="81"/>
      <c r="AM987" s="81"/>
      <c r="AN987" s="81"/>
      <c r="AO987" s="81"/>
      <c r="AP987" s="81"/>
      <c r="AQ987" s="81"/>
      <c r="AR987" s="81"/>
      <c r="AS987" s="81"/>
      <c r="AT987" s="81"/>
      <c r="AU987" s="81"/>
      <c r="AV987" s="81"/>
    </row>
    <row r="988" spans="1:48" ht="12" customHeight="1" x14ac:dyDescent="0.25">
      <c r="A988" s="81"/>
      <c r="B988" s="81"/>
      <c r="C988" s="81"/>
      <c r="D988" s="81"/>
      <c r="E988" s="81"/>
      <c r="F988" s="81"/>
      <c r="G988" s="81"/>
      <c r="H988" s="90"/>
      <c r="I988" s="81"/>
      <c r="J988" s="81"/>
      <c r="K988" s="81"/>
      <c r="L988" s="81"/>
      <c r="M988" s="90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  <c r="AA988" s="81"/>
      <c r="AB988" s="81"/>
      <c r="AC988" s="81"/>
      <c r="AD988" s="91"/>
      <c r="AE988" s="91"/>
      <c r="AF988" s="81"/>
      <c r="AG988" s="81"/>
      <c r="AH988" s="92"/>
      <c r="AI988" s="90"/>
      <c r="AJ988" s="81"/>
      <c r="AK988" s="81"/>
      <c r="AL988" s="81"/>
      <c r="AM988" s="81"/>
      <c r="AN988" s="81"/>
      <c r="AO988" s="81"/>
      <c r="AP988" s="81"/>
      <c r="AQ988" s="81"/>
      <c r="AR988" s="81"/>
      <c r="AS988" s="81"/>
      <c r="AT988" s="81"/>
      <c r="AU988" s="81"/>
      <c r="AV988" s="81"/>
    </row>
    <row r="989" spans="1:48" ht="12" customHeight="1" x14ac:dyDescent="0.25">
      <c r="A989" s="81"/>
      <c r="B989" s="81"/>
      <c r="C989" s="81"/>
      <c r="D989" s="81"/>
      <c r="E989" s="81"/>
      <c r="F989" s="81"/>
      <c r="G989" s="81"/>
      <c r="H989" s="90"/>
      <c r="I989" s="81"/>
      <c r="J989" s="81"/>
      <c r="K989" s="81"/>
      <c r="L989" s="81"/>
      <c r="M989" s="90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  <c r="AA989" s="81"/>
      <c r="AB989" s="81"/>
      <c r="AC989" s="81"/>
      <c r="AD989" s="91"/>
      <c r="AE989" s="91"/>
      <c r="AF989" s="81"/>
      <c r="AG989" s="81"/>
      <c r="AH989" s="92"/>
      <c r="AI989" s="90"/>
      <c r="AJ989" s="81"/>
      <c r="AK989" s="81"/>
      <c r="AL989" s="81"/>
      <c r="AM989" s="81"/>
      <c r="AN989" s="81"/>
      <c r="AO989" s="81"/>
      <c r="AP989" s="81"/>
      <c r="AQ989" s="81"/>
      <c r="AR989" s="81"/>
      <c r="AS989" s="81"/>
      <c r="AT989" s="81"/>
      <c r="AU989" s="81"/>
      <c r="AV989" s="81"/>
    </row>
    <row r="990" spans="1:48" ht="12" customHeight="1" x14ac:dyDescent="0.25">
      <c r="A990" s="81"/>
      <c r="B990" s="81"/>
      <c r="C990" s="81"/>
      <c r="D990" s="81"/>
      <c r="E990" s="81"/>
      <c r="F990" s="81"/>
      <c r="G990" s="81"/>
      <c r="H990" s="90"/>
      <c r="I990" s="81"/>
      <c r="J990" s="81"/>
      <c r="K990" s="81"/>
      <c r="L990" s="81"/>
      <c r="M990" s="90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  <c r="AA990" s="81"/>
      <c r="AB990" s="81"/>
      <c r="AC990" s="81"/>
      <c r="AD990" s="91"/>
      <c r="AE990" s="91"/>
      <c r="AF990" s="81"/>
      <c r="AG990" s="81"/>
      <c r="AH990" s="92"/>
      <c r="AI990" s="90"/>
      <c r="AJ990" s="81"/>
      <c r="AK990" s="81"/>
      <c r="AL990" s="81"/>
      <c r="AM990" s="81"/>
      <c r="AN990" s="81"/>
      <c r="AO990" s="81"/>
      <c r="AP990" s="81"/>
      <c r="AQ990" s="81"/>
      <c r="AR990" s="81"/>
      <c r="AS990" s="81"/>
      <c r="AT990" s="81"/>
      <c r="AU990" s="81"/>
      <c r="AV990" s="81"/>
    </row>
    <row r="991" spans="1:48" ht="12" customHeight="1" x14ac:dyDescent="0.25">
      <c r="A991" s="81"/>
      <c r="B991" s="81"/>
      <c r="C991" s="81"/>
      <c r="D991" s="81"/>
      <c r="E991" s="81"/>
      <c r="F991" s="81"/>
      <c r="G991" s="81"/>
      <c r="H991" s="90"/>
      <c r="I991" s="81"/>
      <c r="J991" s="81"/>
      <c r="K991" s="81"/>
      <c r="L991" s="81"/>
      <c r="M991" s="90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  <c r="AA991" s="81"/>
      <c r="AB991" s="81"/>
      <c r="AC991" s="81"/>
      <c r="AD991" s="91"/>
      <c r="AE991" s="91"/>
      <c r="AF991" s="81"/>
      <c r="AG991" s="81"/>
      <c r="AH991" s="92"/>
      <c r="AI991" s="90"/>
      <c r="AJ991" s="81"/>
      <c r="AK991" s="81"/>
      <c r="AL991" s="81"/>
      <c r="AM991" s="81"/>
      <c r="AN991" s="81"/>
      <c r="AO991" s="81"/>
      <c r="AP991" s="81"/>
      <c r="AQ991" s="81"/>
      <c r="AR991" s="81"/>
      <c r="AS991" s="81"/>
      <c r="AT991" s="81"/>
      <c r="AU991" s="81"/>
      <c r="AV991" s="81"/>
    </row>
    <row r="992" spans="1:48" ht="12" customHeight="1" x14ac:dyDescent="0.25">
      <c r="A992" s="81"/>
      <c r="B992" s="81"/>
      <c r="C992" s="81"/>
      <c r="D992" s="81"/>
      <c r="E992" s="81"/>
      <c r="F992" s="81"/>
      <c r="G992" s="81"/>
      <c r="H992" s="90"/>
      <c r="I992" s="81"/>
      <c r="J992" s="81"/>
      <c r="K992" s="81"/>
      <c r="L992" s="81"/>
      <c r="M992" s="90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  <c r="AA992" s="81"/>
      <c r="AB992" s="81"/>
      <c r="AC992" s="81"/>
      <c r="AD992" s="91"/>
      <c r="AE992" s="91"/>
      <c r="AF992" s="81"/>
      <c r="AG992" s="81"/>
      <c r="AH992" s="92"/>
      <c r="AI992" s="90"/>
      <c r="AJ992" s="81"/>
      <c r="AK992" s="81"/>
      <c r="AL992" s="81"/>
      <c r="AM992" s="81"/>
      <c r="AN992" s="81"/>
      <c r="AO992" s="81"/>
      <c r="AP992" s="81"/>
      <c r="AQ992" s="81"/>
      <c r="AR992" s="81"/>
      <c r="AS992" s="81"/>
      <c r="AT992" s="81"/>
      <c r="AU992" s="81"/>
      <c r="AV992" s="81"/>
    </row>
    <row r="993" spans="1:48" ht="12" customHeight="1" x14ac:dyDescent="0.25">
      <c r="A993" s="81"/>
      <c r="B993" s="81"/>
      <c r="C993" s="81"/>
      <c r="D993" s="81"/>
      <c r="E993" s="81"/>
      <c r="F993" s="81"/>
      <c r="G993" s="81"/>
      <c r="H993" s="90"/>
      <c r="I993" s="81"/>
      <c r="J993" s="81"/>
      <c r="K993" s="81"/>
      <c r="L993" s="81"/>
      <c r="M993" s="90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  <c r="AA993" s="81"/>
      <c r="AB993" s="81"/>
      <c r="AC993" s="81"/>
      <c r="AD993" s="91"/>
      <c r="AE993" s="91"/>
      <c r="AF993" s="81"/>
      <c r="AG993" s="81"/>
      <c r="AH993" s="92"/>
      <c r="AI993" s="90"/>
      <c r="AJ993" s="81"/>
      <c r="AK993" s="81"/>
      <c r="AL993" s="81"/>
      <c r="AM993" s="81"/>
      <c r="AN993" s="81"/>
      <c r="AO993" s="81"/>
      <c r="AP993" s="81"/>
      <c r="AQ993" s="81"/>
      <c r="AR993" s="81"/>
      <c r="AS993" s="81"/>
      <c r="AT993" s="81"/>
      <c r="AU993" s="81"/>
      <c r="AV993" s="81"/>
    </row>
    <row r="994" spans="1:48" ht="12" customHeight="1" x14ac:dyDescent="0.25">
      <c r="A994" s="81"/>
      <c r="B994" s="81"/>
      <c r="C994" s="81"/>
      <c r="D994" s="81"/>
      <c r="E994" s="81"/>
      <c r="F994" s="81"/>
      <c r="G994" s="81"/>
      <c r="H994" s="90"/>
      <c r="I994" s="81"/>
      <c r="J994" s="81"/>
      <c r="K994" s="81"/>
      <c r="L994" s="81"/>
      <c r="M994" s="90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  <c r="AA994" s="81"/>
      <c r="AB994" s="81"/>
      <c r="AC994" s="81"/>
      <c r="AD994" s="91"/>
      <c r="AE994" s="91"/>
      <c r="AF994" s="81"/>
      <c r="AG994" s="81"/>
      <c r="AH994" s="92"/>
      <c r="AI994" s="90"/>
      <c r="AJ994" s="81"/>
      <c r="AK994" s="81"/>
      <c r="AL994" s="81"/>
      <c r="AM994" s="81"/>
      <c r="AN994" s="81"/>
      <c r="AO994" s="81"/>
      <c r="AP994" s="81"/>
      <c r="AQ994" s="81"/>
      <c r="AR994" s="81"/>
      <c r="AS994" s="81"/>
      <c r="AT994" s="81"/>
      <c r="AU994" s="81"/>
      <c r="AV994" s="81"/>
    </row>
    <row r="995" spans="1:48" ht="12" customHeight="1" x14ac:dyDescent="0.25">
      <c r="A995" s="81"/>
      <c r="B995" s="81"/>
      <c r="C995" s="81"/>
      <c r="D995" s="81"/>
      <c r="E995" s="81"/>
      <c r="F995" s="81"/>
      <c r="G995" s="81"/>
      <c r="H995" s="90"/>
      <c r="I995" s="81"/>
      <c r="J995" s="81"/>
      <c r="K995" s="81"/>
      <c r="L995" s="81"/>
      <c r="M995" s="90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  <c r="AA995" s="81"/>
      <c r="AB995" s="81"/>
      <c r="AC995" s="81"/>
      <c r="AD995" s="91"/>
      <c r="AE995" s="91"/>
      <c r="AF995" s="81"/>
      <c r="AG995" s="81"/>
      <c r="AH995" s="92"/>
      <c r="AI995" s="90"/>
      <c r="AJ995" s="81"/>
      <c r="AK995" s="81"/>
      <c r="AL995" s="81"/>
      <c r="AM995" s="81"/>
      <c r="AN995" s="81"/>
      <c r="AO995" s="81"/>
      <c r="AP995" s="81"/>
      <c r="AQ995" s="81"/>
      <c r="AR995" s="81"/>
      <c r="AS995" s="81"/>
      <c r="AT995" s="81"/>
      <c r="AU995" s="81"/>
      <c r="AV995" s="81"/>
    </row>
    <row r="996" spans="1:48" ht="12" customHeight="1" x14ac:dyDescent="0.25">
      <c r="A996" s="81"/>
      <c r="B996" s="81"/>
      <c r="C996" s="81"/>
      <c r="D996" s="81"/>
      <c r="E996" s="81"/>
      <c r="F996" s="81"/>
      <c r="G996" s="81"/>
      <c r="H996" s="90"/>
      <c r="I996" s="81"/>
      <c r="J996" s="81"/>
      <c r="K996" s="81"/>
      <c r="L996" s="81"/>
      <c r="M996" s="90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  <c r="AA996" s="81"/>
      <c r="AB996" s="81"/>
      <c r="AC996" s="81"/>
      <c r="AD996" s="91"/>
      <c r="AE996" s="91"/>
      <c r="AF996" s="81"/>
      <c r="AG996" s="81"/>
      <c r="AH996" s="92"/>
      <c r="AI996" s="90"/>
      <c r="AJ996" s="81"/>
      <c r="AK996" s="81"/>
      <c r="AL996" s="81"/>
      <c r="AM996" s="81"/>
      <c r="AN996" s="81"/>
      <c r="AO996" s="81"/>
      <c r="AP996" s="81"/>
      <c r="AQ996" s="81"/>
      <c r="AR996" s="81"/>
      <c r="AS996" s="81"/>
      <c r="AT996" s="81"/>
      <c r="AU996" s="81"/>
      <c r="AV996" s="81"/>
    </row>
    <row r="997" spans="1:48" ht="12" customHeight="1" x14ac:dyDescent="0.25">
      <c r="A997" s="81"/>
      <c r="B997" s="81"/>
      <c r="C997" s="81"/>
      <c r="D997" s="81"/>
      <c r="E997" s="81"/>
      <c r="F997" s="81"/>
      <c r="G997" s="81"/>
      <c r="H997" s="90"/>
      <c r="I997" s="81"/>
      <c r="J997" s="81"/>
      <c r="K997" s="81"/>
      <c r="L997" s="81"/>
      <c r="M997" s="90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  <c r="AA997" s="81"/>
      <c r="AB997" s="81"/>
      <c r="AC997" s="81"/>
      <c r="AD997" s="91"/>
      <c r="AE997" s="91"/>
      <c r="AF997" s="81"/>
      <c r="AG997" s="81"/>
      <c r="AH997" s="92"/>
      <c r="AI997" s="90"/>
      <c r="AJ997" s="81"/>
      <c r="AK997" s="81"/>
      <c r="AL997" s="81"/>
      <c r="AM997" s="81"/>
      <c r="AN997" s="81"/>
      <c r="AO997" s="81"/>
      <c r="AP997" s="81"/>
      <c r="AQ997" s="81"/>
      <c r="AR997" s="81"/>
      <c r="AS997" s="81"/>
      <c r="AT997" s="81"/>
      <c r="AU997" s="81"/>
      <c r="AV997" s="81"/>
    </row>
    <row r="998" spans="1:48" ht="12" customHeight="1" x14ac:dyDescent="0.25">
      <c r="A998" s="81"/>
      <c r="B998" s="81"/>
      <c r="C998" s="81"/>
      <c r="D998" s="81"/>
      <c r="E998" s="81"/>
      <c r="F998" s="81"/>
      <c r="G998" s="81"/>
      <c r="H998" s="90"/>
      <c r="I998" s="81"/>
      <c r="J998" s="81"/>
      <c r="K998" s="81"/>
      <c r="L998" s="81"/>
      <c r="M998" s="90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  <c r="AA998" s="81"/>
      <c r="AB998" s="81"/>
      <c r="AC998" s="81"/>
      <c r="AD998" s="91"/>
      <c r="AE998" s="91"/>
      <c r="AF998" s="81"/>
      <c r="AG998" s="81"/>
      <c r="AH998" s="92"/>
      <c r="AI998" s="90"/>
      <c r="AJ998" s="81"/>
      <c r="AK998" s="81"/>
      <c r="AL998" s="81"/>
      <c r="AM998" s="81"/>
      <c r="AN998" s="81"/>
      <c r="AO998" s="81"/>
      <c r="AP998" s="81"/>
      <c r="AQ998" s="81"/>
      <c r="AR998" s="81"/>
      <c r="AS998" s="81"/>
      <c r="AT998" s="81"/>
      <c r="AU998" s="81"/>
      <c r="AV998" s="81"/>
    </row>
    <row r="999" spans="1:48" ht="12" customHeight="1" x14ac:dyDescent="0.25">
      <c r="A999" s="81"/>
      <c r="B999" s="81"/>
      <c r="C999" s="81"/>
      <c r="D999" s="81"/>
      <c r="E999" s="81"/>
      <c r="F999" s="81"/>
      <c r="G999" s="81"/>
      <c r="H999" s="90"/>
      <c r="I999" s="81"/>
      <c r="J999" s="81"/>
      <c r="K999" s="81"/>
      <c r="L999" s="81"/>
      <c r="M999" s="90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  <c r="AA999" s="81"/>
      <c r="AB999" s="81"/>
      <c r="AC999" s="81"/>
      <c r="AD999" s="91"/>
      <c r="AE999" s="91"/>
      <c r="AF999" s="81"/>
      <c r="AG999" s="81"/>
      <c r="AH999" s="92"/>
      <c r="AI999" s="90"/>
      <c r="AJ999" s="81"/>
      <c r="AK999" s="81"/>
      <c r="AL999" s="81"/>
      <c r="AM999" s="81"/>
      <c r="AN999" s="81"/>
      <c r="AO999" s="81"/>
      <c r="AP999" s="81"/>
      <c r="AQ999" s="81"/>
      <c r="AR999" s="81"/>
      <c r="AS999" s="81"/>
      <c r="AT999" s="81"/>
      <c r="AU999" s="81"/>
      <c r="AV999" s="81"/>
    </row>
    <row r="1000" spans="1:48" ht="12" customHeight="1" x14ac:dyDescent="0.25">
      <c r="A1000" s="81"/>
      <c r="B1000" s="81"/>
      <c r="C1000" s="81"/>
      <c r="D1000" s="81"/>
      <c r="E1000" s="81"/>
      <c r="F1000" s="81"/>
      <c r="G1000" s="81"/>
      <c r="H1000" s="90"/>
      <c r="I1000" s="81"/>
      <c r="J1000" s="81"/>
      <c r="K1000" s="81"/>
      <c r="L1000" s="81"/>
      <c r="M1000" s="90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91"/>
      <c r="AE1000" s="91"/>
      <c r="AF1000" s="81"/>
      <c r="AG1000" s="81"/>
      <c r="AH1000" s="92"/>
      <c r="AI1000" s="90"/>
      <c r="AJ1000" s="81"/>
      <c r="AK1000" s="81"/>
      <c r="AL1000" s="81"/>
      <c r="AM1000" s="81"/>
      <c r="AN1000" s="81"/>
      <c r="AO1000" s="81"/>
      <c r="AP1000" s="81"/>
      <c r="AQ1000" s="81"/>
      <c r="AR1000" s="81"/>
      <c r="AS1000" s="81"/>
      <c r="AT1000" s="81"/>
      <c r="AU1000" s="81"/>
      <c r="AV1000" s="81"/>
    </row>
  </sheetData>
  <pageMargins left="0.7" right="0.7" top="0.75" bottom="0.75" header="0" footer="0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Z1000"/>
  <sheetViews>
    <sheetView showGridLines="0" workbookViewId="0">
      <pane ySplit="5" topLeftCell="A109" activePane="bottomLeft" state="frozen"/>
      <selection pane="bottomLeft" activeCell="D132" sqref="D132"/>
    </sheetView>
  </sheetViews>
  <sheetFormatPr baseColWidth="10" defaultColWidth="11.25" defaultRowHeight="15" customHeight="1" x14ac:dyDescent="0.25"/>
  <cols>
    <col min="1" max="1" width="15" customWidth="1"/>
    <col min="2" max="2" width="16" customWidth="1"/>
    <col min="3" max="3" width="28.875" customWidth="1"/>
    <col min="4" max="4" width="51.5" customWidth="1"/>
    <col min="5" max="5" width="8.5" customWidth="1"/>
    <col min="6" max="6" width="18.5" customWidth="1"/>
    <col min="7" max="7" width="8.5" customWidth="1"/>
    <col min="8" max="26" width="11" customWidth="1"/>
  </cols>
  <sheetData>
    <row r="1" spans="1:26" ht="12" customHeight="1" x14ac:dyDescent="0.25">
      <c r="A1" s="103" t="s">
        <v>1137</v>
      </c>
      <c r="B1" s="102" t="s">
        <v>2263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2" customHeight="1" x14ac:dyDescent="0.25">
      <c r="A2" s="103" t="s">
        <v>1969</v>
      </c>
      <c r="B2" s="102" t="s">
        <v>2264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" customHeight="1" x14ac:dyDescent="0.25">
      <c r="A3" s="103" t="s">
        <v>1970</v>
      </c>
      <c r="B3" s="102" t="s">
        <v>2263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2" customHeight="1" x14ac:dyDescent="0.2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2" customHeight="1" x14ac:dyDescent="0.25">
      <c r="A5" s="94" t="s">
        <v>1973</v>
      </c>
      <c r="B5" s="94" t="s">
        <v>1966</v>
      </c>
      <c r="C5" s="94" t="s">
        <v>1967</v>
      </c>
      <c r="D5" s="94" t="s">
        <v>1968</v>
      </c>
      <c r="E5" s="94" t="s">
        <v>1971</v>
      </c>
      <c r="F5" s="94" t="s">
        <v>1972</v>
      </c>
      <c r="G5" s="95" t="s">
        <v>2008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2" customHeight="1" x14ac:dyDescent="0.25">
      <c r="A6" s="96" t="s">
        <v>1977</v>
      </c>
      <c r="B6" s="97" t="s">
        <v>1943</v>
      </c>
      <c r="C6" s="96" t="s">
        <v>1944</v>
      </c>
      <c r="D6" s="96" t="s">
        <v>2009</v>
      </c>
      <c r="E6" s="96" t="s">
        <v>1996</v>
      </c>
      <c r="F6" s="96" t="s">
        <v>1992</v>
      </c>
      <c r="G6" s="115">
        <v>918952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2" customHeight="1" x14ac:dyDescent="0.25">
      <c r="A7" s="98"/>
      <c r="B7" s="98"/>
      <c r="C7" s="98"/>
      <c r="D7" s="96" t="s">
        <v>2010</v>
      </c>
      <c r="E7" s="96" t="s">
        <v>1982</v>
      </c>
      <c r="F7" s="96" t="s">
        <v>1981</v>
      </c>
      <c r="G7" s="115">
        <v>547422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2" customHeight="1" x14ac:dyDescent="0.25">
      <c r="A8" s="98"/>
      <c r="B8" s="98"/>
      <c r="C8" s="98"/>
      <c r="D8" s="96" t="s">
        <v>2011</v>
      </c>
      <c r="E8" s="96" t="s">
        <v>1996</v>
      </c>
      <c r="F8" s="96" t="s">
        <v>1992</v>
      </c>
      <c r="G8" s="115">
        <v>1193362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2" customHeight="1" x14ac:dyDescent="0.25">
      <c r="A9" s="98"/>
      <c r="B9" s="98"/>
      <c r="C9" s="98"/>
      <c r="D9" s="96" t="s">
        <v>2012</v>
      </c>
      <c r="E9" s="96" t="s">
        <v>1996</v>
      </c>
      <c r="F9" s="96" t="s">
        <v>1992</v>
      </c>
      <c r="G9" s="115">
        <v>1193362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12" customHeight="1" x14ac:dyDescent="0.25">
      <c r="A10" s="98"/>
      <c r="B10" s="97" t="s">
        <v>2013</v>
      </c>
      <c r="C10" s="99"/>
      <c r="D10" s="99"/>
      <c r="E10" s="99"/>
      <c r="F10" s="99"/>
      <c r="G10" s="115">
        <v>3853098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2" customHeight="1" x14ac:dyDescent="0.25">
      <c r="A11" s="98"/>
      <c r="B11" s="97" t="s">
        <v>1963</v>
      </c>
      <c r="C11" s="96" t="s">
        <v>1964</v>
      </c>
      <c r="D11" s="96" t="s">
        <v>2014</v>
      </c>
      <c r="E11" s="96" t="s">
        <v>1982</v>
      </c>
      <c r="F11" s="96" t="s">
        <v>1981</v>
      </c>
      <c r="G11" s="115">
        <v>500000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2" customHeight="1" x14ac:dyDescent="0.25">
      <c r="A12" s="98"/>
      <c r="B12" s="98"/>
      <c r="C12" s="98"/>
      <c r="D12" s="96" t="s">
        <v>2015</v>
      </c>
      <c r="E12" s="96" t="s">
        <v>1996</v>
      </c>
      <c r="F12" s="96" t="s">
        <v>1992</v>
      </c>
      <c r="G12" s="115">
        <v>885576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2" customHeight="1" x14ac:dyDescent="0.25">
      <c r="A13" s="98"/>
      <c r="B13" s="97" t="s">
        <v>2016</v>
      </c>
      <c r="C13" s="99"/>
      <c r="D13" s="99"/>
      <c r="E13" s="99"/>
      <c r="F13" s="99"/>
      <c r="G13" s="115">
        <v>1385576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2" customHeight="1" x14ac:dyDescent="0.25">
      <c r="A14" s="98"/>
      <c r="B14" s="97" t="s">
        <v>1958</v>
      </c>
      <c r="C14" s="96" t="s">
        <v>1947</v>
      </c>
      <c r="D14" s="96" t="s">
        <v>2017</v>
      </c>
      <c r="E14" s="96" t="s">
        <v>1170</v>
      </c>
      <c r="F14" s="96" t="s">
        <v>1976</v>
      </c>
      <c r="G14" s="115">
        <v>580000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12" customHeight="1" x14ac:dyDescent="0.25">
      <c r="A15" s="98"/>
      <c r="B15" s="97" t="s">
        <v>2018</v>
      </c>
      <c r="C15" s="99"/>
      <c r="D15" s="99"/>
      <c r="E15" s="99"/>
      <c r="F15" s="99"/>
      <c r="G15" s="115">
        <v>580000</v>
      </c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12" customHeight="1" x14ac:dyDescent="0.25">
      <c r="A16" s="98"/>
      <c r="B16" s="97" t="s">
        <v>1998</v>
      </c>
      <c r="C16" s="96" t="s">
        <v>1999</v>
      </c>
      <c r="D16" s="96" t="s">
        <v>2019</v>
      </c>
      <c r="E16" s="96" t="s">
        <v>1996</v>
      </c>
      <c r="F16" s="96" t="s">
        <v>1992</v>
      </c>
      <c r="G16" s="115">
        <v>792583</v>
      </c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1:26" ht="12" customHeight="1" x14ac:dyDescent="0.25">
      <c r="A17" s="98"/>
      <c r="B17" s="97" t="s">
        <v>2020</v>
      </c>
      <c r="C17" s="99"/>
      <c r="D17" s="99"/>
      <c r="E17" s="99"/>
      <c r="F17" s="99"/>
      <c r="G17" s="115">
        <v>792583</v>
      </c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1:26" ht="12" customHeight="1" x14ac:dyDescent="0.25">
      <c r="A18" s="98"/>
      <c r="B18" s="97" t="s">
        <v>1954</v>
      </c>
      <c r="C18" s="96" t="s">
        <v>603</v>
      </c>
      <c r="D18" s="96" t="s">
        <v>2021</v>
      </c>
      <c r="E18" s="96" t="s">
        <v>1980</v>
      </c>
      <c r="F18" s="96" t="s">
        <v>1981</v>
      </c>
      <c r="G18" s="115">
        <v>1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1:26" ht="12" customHeight="1" x14ac:dyDescent="0.25">
      <c r="A19" s="98"/>
      <c r="B19" s="98"/>
      <c r="C19" s="98"/>
      <c r="D19" s="96" t="s">
        <v>2022</v>
      </c>
      <c r="E19" s="96" t="s">
        <v>1170</v>
      </c>
      <c r="F19" s="96" t="s">
        <v>1976</v>
      </c>
      <c r="G19" s="115">
        <v>1</v>
      </c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ht="12" customHeight="1" x14ac:dyDescent="0.25">
      <c r="A20" s="98"/>
      <c r="B20" s="98"/>
      <c r="C20" s="98"/>
      <c r="D20" s="96" t="s">
        <v>2023</v>
      </c>
      <c r="E20" s="96" t="s">
        <v>1980</v>
      </c>
      <c r="F20" s="96" t="s">
        <v>1981</v>
      </c>
      <c r="G20" s="115">
        <v>1</v>
      </c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ht="12" customHeight="1" x14ac:dyDescent="0.25">
      <c r="A21" s="98"/>
      <c r="B21" s="98"/>
      <c r="C21" s="98"/>
      <c r="D21" s="96" t="s">
        <v>2024</v>
      </c>
      <c r="E21" s="96" t="s">
        <v>1980</v>
      </c>
      <c r="F21" s="96" t="s">
        <v>1981</v>
      </c>
      <c r="G21" s="115">
        <v>1</v>
      </c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ht="12" customHeight="1" x14ac:dyDescent="0.25">
      <c r="A22" s="98"/>
      <c r="B22" s="98"/>
      <c r="C22" s="98"/>
      <c r="D22" s="96" t="s">
        <v>2025</v>
      </c>
      <c r="E22" s="96" t="s">
        <v>1980</v>
      </c>
      <c r="F22" s="96" t="s">
        <v>1981</v>
      </c>
      <c r="G22" s="115">
        <v>1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1:26" ht="12" customHeight="1" x14ac:dyDescent="0.25">
      <c r="A23" s="98"/>
      <c r="B23" s="97" t="s">
        <v>2026</v>
      </c>
      <c r="C23" s="99"/>
      <c r="D23" s="99"/>
      <c r="E23" s="99"/>
      <c r="F23" s="99"/>
      <c r="G23" s="115">
        <v>5</v>
      </c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ht="12" customHeight="1" x14ac:dyDescent="0.25">
      <c r="A24" s="98"/>
      <c r="B24" s="97" t="s">
        <v>1950</v>
      </c>
      <c r="C24" s="96" t="s">
        <v>1951</v>
      </c>
      <c r="D24" s="96" t="s">
        <v>2027</v>
      </c>
      <c r="E24" s="96" t="s">
        <v>1980</v>
      </c>
      <c r="F24" s="96" t="s">
        <v>1981</v>
      </c>
      <c r="G24" s="115">
        <v>1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ht="12" customHeight="1" x14ac:dyDescent="0.25">
      <c r="A25" s="98"/>
      <c r="B25" s="98"/>
      <c r="C25" s="98"/>
      <c r="D25" s="96" t="s">
        <v>2028</v>
      </c>
      <c r="E25" s="96" t="s">
        <v>1980</v>
      </c>
      <c r="F25" s="96" t="s">
        <v>1981</v>
      </c>
      <c r="G25" s="115">
        <v>1</v>
      </c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ht="12" customHeight="1" x14ac:dyDescent="0.25">
      <c r="A26" s="98"/>
      <c r="B26" s="98"/>
      <c r="C26" s="98"/>
      <c r="D26" s="96" t="s">
        <v>2029</v>
      </c>
      <c r="E26" s="96" t="s">
        <v>1980</v>
      </c>
      <c r="F26" s="96" t="s">
        <v>1981</v>
      </c>
      <c r="G26" s="115">
        <v>1</v>
      </c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ht="12" customHeight="1" x14ac:dyDescent="0.25">
      <c r="A27" s="98"/>
      <c r="B27" s="98"/>
      <c r="C27" s="98"/>
      <c r="D27" s="96" t="s">
        <v>2030</v>
      </c>
      <c r="E27" s="96" t="s">
        <v>1980</v>
      </c>
      <c r="F27" s="96" t="s">
        <v>1981</v>
      </c>
      <c r="G27" s="115">
        <v>1</v>
      </c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2" customHeight="1" x14ac:dyDescent="0.25">
      <c r="A28" s="98"/>
      <c r="B28" s="98"/>
      <c r="C28" s="98"/>
      <c r="D28" s="96" t="s">
        <v>2031</v>
      </c>
      <c r="E28" s="96" t="s">
        <v>1996</v>
      </c>
      <c r="F28" s="96" t="s">
        <v>1992</v>
      </c>
      <c r="G28" s="115">
        <v>918952</v>
      </c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ht="12" customHeight="1" x14ac:dyDescent="0.25">
      <c r="A29" s="98"/>
      <c r="B29" s="98"/>
      <c r="C29" s="98"/>
      <c r="D29" s="96" t="s">
        <v>2032</v>
      </c>
      <c r="E29" s="96" t="s">
        <v>1996</v>
      </c>
      <c r="F29" s="96" t="s">
        <v>1992</v>
      </c>
      <c r="G29" s="115">
        <v>1172506</v>
      </c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ht="12" customHeight="1" x14ac:dyDescent="0.25">
      <c r="A30" s="98"/>
      <c r="B30" s="98"/>
      <c r="C30" s="98"/>
      <c r="D30" s="96" t="s">
        <v>2033</v>
      </c>
      <c r="E30" s="96" t="s">
        <v>1996</v>
      </c>
      <c r="F30" s="96" t="s">
        <v>1992</v>
      </c>
      <c r="G30" s="115">
        <v>1172506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ht="12" customHeight="1" x14ac:dyDescent="0.25">
      <c r="A31" s="98"/>
      <c r="B31" s="98"/>
      <c r="C31" s="98"/>
      <c r="D31" s="96" t="s">
        <v>2034</v>
      </c>
      <c r="E31" s="96" t="s">
        <v>1980</v>
      </c>
      <c r="F31" s="96" t="s">
        <v>1981</v>
      </c>
      <c r="G31" s="115">
        <v>1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ht="12" customHeight="1" x14ac:dyDescent="0.25">
      <c r="A32" s="98"/>
      <c r="B32" s="97" t="s">
        <v>2035</v>
      </c>
      <c r="C32" s="99"/>
      <c r="D32" s="99"/>
      <c r="E32" s="99"/>
      <c r="F32" s="99"/>
      <c r="G32" s="115">
        <v>3263969</v>
      </c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2" customHeight="1" x14ac:dyDescent="0.25">
      <c r="A33" s="98"/>
      <c r="B33" s="97" t="s">
        <v>1940</v>
      </c>
      <c r="C33" s="96" t="s">
        <v>485</v>
      </c>
      <c r="D33" s="96" t="s">
        <v>2036</v>
      </c>
      <c r="E33" s="96" t="s">
        <v>1980</v>
      </c>
      <c r="F33" s="96" t="s">
        <v>1981</v>
      </c>
      <c r="G33" s="115">
        <v>1317031</v>
      </c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2" customHeight="1" x14ac:dyDescent="0.25">
      <c r="A34" s="98"/>
      <c r="B34" s="98"/>
      <c r="C34" s="98"/>
      <c r="D34" s="96" t="s">
        <v>2037</v>
      </c>
      <c r="E34" s="96" t="s">
        <v>1980</v>
      </c>
      <c r="F34" s="96" t="s">
        <v>1981</v>
      </c>
      <c r="G34" s="115">
        <v>3092158</v>
      </c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2" customHeight="1" x14ac:dyDescent="0.25">
      <c r="A35" s="98"/>
      <c r="B35" s="98"/>
      <c r="C35" s="98"/>
      <c r="D35" s="96" t="s">
        <v>2038</v>
      </c>
      <c r="E35" s="96" t="s">
        <v>1996</v>
      </c>
      <c r="F35" s="96" t="s">
        <v>1992</v>
      </c>
      <c r="G35" s="115">
        <v>3338131</v>
      </c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2" customHeight="1" x14ac:dyDescent="0.25">
      <c r="A36" s="98"/>
      <c r="B36" s="98"/>
      <c r="C36" s="98"/>
      <c r="D36" s="96" t="s">
        <v>2039</v>
      </c>
      <c r="E36" s="96" t="s">
        <v>1996</v>
      </c>
      <c r="F36" s="96" t="s">
        <v>1992</v>
      </c>
      <c r="G36" s="115">
        <v>1094846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2" customHeight="1" x14ac:dyDescent="0.25">
      <c r="A37" s="98"/>
      <c r="B37" s="97" t="s">
        <v>2040</v>
      </c>
      <c r="C37" s="99"/>
      <c r="D37" s="99"/>
      <c r="E37" s="99"/>
      <c r="F37" s="99"/>
      <c r="G37" s="115">
        <v>8842166</v>
      </c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2" customHeight="1" x14ac:dyDescent="0.25">
      <c r="A38" s="98"/>
      <c r="B38" s="97" t="s">
        <v>1638</v>
      </c>
      <c r="C38" s="96" t="s">
        <v>1636</v>
      </c>
      <c r="D38" s="96" t="s">
        <v>2041</v>
      </c>
      <c r="E38" s="96" t="s">
        <v>1170</v>
      </c>
      <c r="F38" s="96" t="s">
        <v>1976</v>
      </c>
      <c r="G38" s="115">
        <v>1</v>
      </c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2" customHeight="1" x14ac:dyDescent="0.25">
      <c r="A39" s="98"/>
      <c r="B39" s="98"/>
      <c r="C39" s="98"/>
      <c r="D39" s="96" t="s">
        <v>2042</v>
      </c>
      <c r="E39" s="96" t="s">
        <v>1170</v>
      </c>
      <c r="F39" s="96" t="s">
        <v>1976</v>
      </c>
      <c r="G39" s="115">
        <v>1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2" customHeight="1" x14ac:dyDescent="0.25">
      <c r="A40" s="98"/>
      <c r="B40" s="98"/>
      <c r="C40" s="98"/>
      <c r="D40" s="96" t="s">
        <v>2043</v>
      </c>
      <c r="E40" s="96" t="s">
        <v>1170</v>
      </c>
      <c r="F40" s="96" t="s">
        <v>1976</v>
      </c>
      <c r="G40" s="115">
        <v>1</v>
      </c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2" customHeight="1" x14ac:dyDescent="0.25">
      <c r="A41" s="98"/>
      <c r="B41" s="98"/>
      <c r="C41" s="98"/>
      <c r="D41" s="96" t="s">
        <v>2044</v>
      </c>
      <c r="E41" s="96" t="s">
        <v>1170</v>
      </c>
      <c r="F41" s="96" t="s">
        <v>1976</v>
      </c>
      <c r="G41" s="115">
        <v>1</v>
      </c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2" customHeight="1" x14ac:dyDescent="0.25">
      <c r="A42" s="98"/>
      <c r="B42" s="98"/>
      <c r="C42" s="98"/>
      <c r="D42" s="96" t="s">
        <v>2045</v>
      </c>
      <c r="E42" s="96" t="s">
        <v>1170</v>
      </c>
      <c r="F42" s="96" t="s">
        <v>1976</v>
      </c>
      <c r="G42" s="115">
        <v>1</v>
      </c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2" customHeight="1" x14ac:dyDescent="0.25">
      <c r="A43" s="98"/>
      <c r="B43" s="98"/>
      <c r="C43" s="98"/>
      <c r="D43" s="96" t="s">
        <v>2046</v>
      </c>
      <c r="E43" s="96" t="s">
        <v>1170</v>
      </c>
      <c r="F43" s="96" t="s">
        <v>1976</v>
      </c>
      <c r="G43" s="115">
        <v>1</v>
      </c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2" customHeight="1" x14ac:dyDescent="0.25">
      <c r="A44" s="98"/>
      <c r="B44" s="98"/>
      <c r="C44" s="98"/>
      <c r="D44" s="96" t="s">
        <v>2047</v>
      </c>
      <c r="E44" s="96" t="s">
        <v>1170</v>
      </c>
      <c r="F44" s="96" t="s">
        <v>1976</v>
      </c>
      <c r="G44" s="115">
        <v>1</v>
      </c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2" customHeight="1" x14ac:dyDescent="0.25">
      <c r="A45" s="98"/>
      <c r="B45" s="98"/>
      <c r="C45" s="98"/>
      <c r="D45" s="96" t="s">
        <v>2049</v>
      </c>
      <c r="E45" s="96" t="s">
        <v>1170</v>
      </c>
      <c r="F45" s="96" t="s">
        <v>1976</v>
      </c>
      <c r="G45" s="115">
        <v>1</v>
      </c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2" customHeight="1" x14ac:dyDescent="0.25">
      <c r="A46" s="98"/>
      <c r="B46" s="98"/>
      <c r="C46" s="98"/>
      <c r="D46" s="96" t="s">
        <v>2048</v>
      </c>
      <c r="E46" s="96" t="s">
        <v>1170</v>
      </c>
      <c r="F46" s="96" t="s">
        <v>1976</v>
      </c>
      <c r="G46" s="115">
        <v>1</v>
      </c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2" customHeight="1" x14ac:dyDescent="0.25">
      <c r="A47" s="98"/>
      <c r="B47" s="98"/>
      <c r="C47" s="98"/>
      <c r="D47" s="96" t="s">
        <v>2050</v>
      </c>
      <c r="E47" s="96" t="s">
        <v>1170</v>
      </c>
      <c r="F47" s="96" t="s">
        <v>1976</v>
      </c>
      <c r="G47" s="115">
        <v>1</v>
      </c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2" customHeight="1" x14ac:dyDescent="0.25">
      <c r="A48" s="98"/>
      <c r="B48" s="98"/>
      <c r="C48" s="98"/>
      <c r="D48" s="96" t="s">
        <v>2051</v>
      </c>
      <c r="E48" s="96" t="s">
        <v>1170</v>
      </c>
      <c r="F48" s="96" t="s">
        <v>1976</v>
      </c>
      <c r="G48" s="115">
        <v>1</v>
      </c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2" customHeight="1" x14ac:dyDescent="0.25">
      <c r="A49" s="98"/>
      <c r="B49" s="98"/>
      <c r="C49" s="98"/>
      <c r="D49" s="96" t="s">
        <v>2052</v>
      </c>
      <c r="E49" s="96" t="s">
        <v>1170</v>
      </c>
      <c r="F49" s="96" t="s">
        <v>1976</v>
      </c>
      <c r="G49" s="115">
        <v>1</v>
      </c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2" customHeight="1" x14ac:dyDescent="0.25">
      <c r="A50" s="98"/>
      <c r="B50" s="98"/>
      <c r="C50" s="98"/>
      <c r="D50" s="96" t="s">
        <v>2053</v>
      </c>
      <c r="E50" s="96" t="s">
        <v>1170</v>
      </c>
      <c r="F50" s="96" t="s">
        <v>1976</v>
      </c>
      <c r="G50" s="115">
        <v>1</v>
      </c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2" customHeight="1" x14ac:dyDescent="0.25">
      <c r="A51" s="98"/>
      <c r="B51" s="98"/>
      <c r="C51" s="98"/>
      <c r="D51" s="96" t="s">
        <v>2054</v>
      </c>
      <c r="E51" s="96" t="s">
        <v>1170</v>
      </c>
      <c r="F51" s="96" t="s">
        <v>1976</v>
      </c>
      <c r="G51" s="115">
        <v>1</v>
      </c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2" customHeight="1" x14ac:dyDescent="0.25">
      <c r="A52" s="98"/>
      <c r="B52" s="98"/>
      <c r="C52" s="98"/>
      <c r="D52" s="96" t="s">
        <v>2055</v>
      </c>
      <c r="E52" s="96" t="s">
        <v>1170</v>
      </c>
      <c r="F52" s="96" t="s">
        <v>1976</v>
      </c>
      <c r="G52" s="115">
        <v>1</v>
      </c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2" customHeight="1" x14ac:dyDescent="0.25">
      <c r="A53" s="98"/>
      <c r="B53" s="98"/>
      <c r="C53" s="98"/>
      <c r="D53" s="96" t="s">
        <v>2056</v>
      </c>
      <c r="E53" s="96" t="s">
        <v>1170</v>
      </c>
      <c r="F53" s="96" t="s">
        <v>1976</v>
      </c>
      <c r="G53" s="115">
        <v>1</v>
      </c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2" customHeight="1" x14ac:dyDescent="0.25">
      <c r="A54" s="98"/>
      <c r="B54" s="98"/>
      <c r="C54" s="98"/>
      <c r="D54" s="96" t="s">
        <v>2057</v>
      </c>
      <c r="E54" s="96" t="s">
        <v>1170</v>
      </c>
      <c r="F54" s="96" t="s">
        <v>1976</v>
      </c>
      <c r="G54" s="115">
        <v>1</v>
      </c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2" customHeight="1" x14ac:dyDescent="0.25">
      <c r="A55" s="98"/>
      <c r="B55" s="98"/>
      <c r="C55" s="98"/>
      <c r="D55" s="96" t="s">
        <v>2058</v>
      </c>
      <c r="E55" s="96" t="s">
        <v>1170</v>
      </c>
      <c r="F55" s="96" t="s">
        <v>1976</v>
      </c>
      <c r="G55" s="115">
        <v>1</v>
      </c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2" customHeight="1" x14ac:dyDescent="0.25">
      <c r="A56" s="98"/>
      <c r="B56" s="98"/>
      <c r="C56" s="98"/>
      <c r="D56" s="96" t="s">
        <v>2059</v>
      </c>
      <c r="E56" s="96" t="s">
        <v>1170</v>
      </c>
      <c r="F56" s="96" t="s">
        <v>1976</v>
      </c>
      <c r="G56" s="115">
        <v>1</v>
      </c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2" customHeight="1" x14ac:dyDescent="0.25">
      <c r="A57" s="98"/>
      <c r="B57" s="98"/>
      <c r="C57" s="98"/>
      <c r="D57" s="96" t="s">
        <v>2060</v>
      </c>
      <c r="E57" s="96" t="s">
        <v>1170</v>
      </c>
      <c r="F57" s="96" t="s">
        <v>1976</v>
      </c>
      <c r="G57" s="115">
        <v>1</v>
      </c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2" customHeight="1" x14ac:dyDescent="0.25">
      <c r="A58" s="98"/>
      <c r="B58" s="98"/>
      <c r="C58" s="98"/>
      <c r="D58" s="96" t="s">
        <v>2061</v>
      </c>
      <c r="E58" s="96" t="s">
        <v>1170</v>
      </c>
      <c r="F58" s="96" t="s">
        <v>1976</v>
      </c>
      <c r="G58" s="115">
        <v>1</v>
      </c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2" customHeight="1" x14ac:dyDescent="0.25">
      <c r="A59" s="98"/>
      <c r="B59" s="98"/>
      <c r="C59" s="98"/>
      <c r="D59" s="96" t="s">
        <v>2062</v>
      </c>
      <c r="E59" s="96" t="s">
        <v>1170</v>
      </c>
      <c r="F59" s="96" t="s">
        <v>1976</v>
      </c>
      <c r="G59" s="115">
        <v>1</v>
      </c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2" customHeight="1" x14ac:dyDescent="0.25">
      <c r="A60" s="98"/>
      <c r="B60" s="98"/>
      <c r="C60" s="98"/>
      <c r="D60" s="96" t="s">
        <v>2063</v>
      </c>
      <c r="E60" s="96" t="s">
        <v>1170</v>
      </c>
      <c r="F60" s="96" t="s">
        <v>1976</v>
      </c>
      <c r="G60" s="115">
        <v>1</v>
      </c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2" customHeight="1" x14ac:dyDescent="0.25">
      <c r="A61" s="98"/>
      <c r="B61" s="98"/>
      <c r="C61" s="98"/>
      <c r="D61" s="96" t="s">
        <v>2064</v>
      </c>
      <c r="E61" s="96" t="s">
        <v>1170</v>
      </c>
      <c r="F61" s="96" t="s">
        <v>1976</v>
      </c>
      <c r="G61" s="115">
        <v>1</v>
      </c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2" customHeight="1" x14ac:dyDescent="0.25">
      <c r="A62" s="98"/>
      <c r="B62" s="98"/>
      <c r="C62" s="98"/>
      <c r="D62" s="96" t="s">
        <v>2065</v>
      </c>
      <c r="E62" s="96" t="s">
        <v>1170</v>
      </c>
      <c r="F62" s="96" t="s">
        <v>1976</v>
      </c>
      <c r="G62" s="115">
        <v>1</v>
      </c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2" customHeight="1" x14ac:dyDescent="0.25">
      <c r="A63" s="98"/>
      <c r="B63" s="98"/>
      <c r="C63" s="98"/>
      <c r="D63" s="96" t="s">
        <v>2066</v>
      </c>
      <c r="E63" s="96" t="s">
        <v>1170</v>
      </c>
      <c r="F63" s="96" t="s">
        <v>1976</v>
      </c>
      <c r="G63" s="115">
        <v>1</v>
      </c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2" customHeight="1" x14ac:dyDescent="0.25">
      <c r="A64" s="98"/>
      <c r="B64" s="98"/>
      <c r="C64" s="98"/>
      <c r="D64" s="96" t="s">
        <v>2067</v>
      </c>
      <c r="E64" s="96" t="s">
        <v>1170</v>
      </c>
      <c r="F64" s="96" t="s">
        <v>1976</v>
      </c>
      <c r="G64" s="115">
        <v>1</v>
      </c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2" customHeight="1" x14ac:dyDescent="0.25">
      <c r="A65" s="98"/>
      <c r="B65" s="98"/>
      <c r="C65" s="98"/>
      <c r="D65" s="96" t="s">
        <v>2068</v>
      </c>
      <c r="E65" s="96" t="s">
        <v>1170</v>
      </c>
      <c r="F65" s="96" t="s">
        <v>1976</v>
      </c>
      <c r="G65" s="115">
        <v>1</v>
      </c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2" customHeight="1" x14ac:dyDescent="0.25">
      <c r="A66" s="98"/>
      <c r="B66" s="98"/>
      <c r="C66" s="98"/>
      <c r="D66" s="96" t="s">
        <v>2069</v>
      </c>
      <c r="E66" s="96" t="s">
        <v>1170</v>
      </c>
      <c r="F66" s="96" t="s">
        <v>1976</v>
      </c>
      <c r="G66" s="115">
        <v>1</v>
      </c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2" customHeight="1" x14ac:dyDescent="0.25">
      <c r="A67" s="98"/>
      <c r="B67" s="98"/>
      <c r="C67" s="98"/>
      <c r="D67" s="96" t="s">
        <v>2070</v>
      </c>
      <c r="E67" s="96" t="s">
        <v>1170</v>
      </c>
      <c r="F67" s="96" t="s">
        <v>1976</v>
      </c>
      <c r="G67" s="115">
        <v>1</v>
      </c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2" customHeight="1" x14ac:dyDescent="0.25">
      <c r="A68" s="98"/>
      <c r="B68" s="98"/>
      <c r="C68" s="98"/>
      <c r="D68" s="96" t="s">
        <v>2071</v>
      </c>
      <c r="E68" s="96" t="s">
        <v>1170</v>
      </c>
      <c r="F68" s="96" t="s">
        <v>1976</v>
      </c>
      <c r="G68" s="115">
        <v>1</v>
      </c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2" customHeight="1" x14ac:dyDescent="0.25">
      <c r="A69" s="98"/>
      <c r="B69" s="98"/>
      <c r="C69" s="98"/>
      <c r="D69" s="96" t="s">
        <v>2072</v>
      </c>
      <c r="E69" s="96" t="s">
        <v>1170</v>
      </c>
      <c r="F69" s="96" t="s">
        <v>1976</v>
      </c>
      <c r="G69" s="115">
        <v>1</v>
      </c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2" customHeight="1" x14ac:dyDescent="0.25">
      <c r="A70" s="98"/>
      <c r="B70" s="98"/>
      <c r="C70" s="98"/>
      <c r="D70" s="96" t="s">
        <v>2073</v>
      </c>
      <c r="E70" s="96" t="s">
        <v>1170</v>
      </c>
      <c r="F70" s="96" t="s">
        <v>1976</v>
      </c>
      <c r="G70" s="115">
        <v>1</v>
      </c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2" customHeight="1" x14ac:dyDescent="0.25">
      <c r="A71" s="98"/>
      <c r="B71" s="98"/>
      <c r="C71" s="98"/>
      <c r="D71" s="96" t="s">
        <v>2074</v>
      </c>
      <c r="E71" s="96" t="s">
        <v>1170</v>
      </c>
      <c r="F71" s="96" t="s">
        <v>1976</v>
      </c>
      <c r="G71" s="115">
        <v>1</v>
      </c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2" customHeight="1" x14ac:dyDescent="0.25">
      <c r="A72" s="98"/>
      <c r="B72" s="98"/>
      <c r="C72" s="98"/>
      <c r="D72" s="96" t="s">
        <v>2075</v>
      </c>
      <c r="E72" s="96" t="s">
        <v>1170</v>
      </c>
      <c r="F72" s="96" t="s">
        <v>1976</v>
      </c>
      <c r="G72" s="115">
        <v>1</v>
      </c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2" customHeight="1" x14ac:dyDescent="0.25">
      <c r="A73" s="98"/>
      <c r="B73" s="98"/>
      <c r="C73" s="98"/>
      <c r="D73" s="96" t="s">
        <v>2076</v>
      </c>
      <c r="E73" s="96" t="s">
        <v>1170</v>
      </c>
      <c r="F73" s="96" t="s">
        <v>1976</v>
      </c>
      <c r="G73" s="115">
        <v>1</v>
      </c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2" customHeight="1" x14ac:dyDescent="0.25">
      <c r="A74" s="98"/>
      <c r="B74" s="98"/>
      <c r="C74" s="98"/>
      <c r="D74" s="96" t="s">
        <v>2077</v>
      </c>
      <c r="E74" s="96" t="s">
        <v>1170</v>
      </c>
      <c r="F74" s="96" t="s">
        <v>1976</v>
      </c>
      <c r="G74" s="115">
        <v>1</v>
      </c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2" customHeight="1" x14ac:dyDescent="0.25">
      <c r="A75" s="98"/>
      <c r="B75" s="98"/>
      <c r="C75" s="98"/>
      <c r="D75" s="96" t="s">
        <v>2078</v>
      </c>
      <c r="E75" s="96" t="s">
        <v>1170</v>
      </c>
      <c r="F75" s="96" t="s">
        <v>1976</v>
      </c>
      <c r="G75" s="115">
        <v>1</v>
      </c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2" customHeight="1" x14ac:dyDescent="0.25">
      <c r="A76" s="98"/>
      <c r="B76" s="98"/>
      <c r="C76" s="98"/>
      <c r="D76" s="96" t="s">
        <v>2079</v>
      </c>
      <c r="E76" s="96" t="s">
        <v>1170</v>
      </c>
      <c r="F76" s="96" t="s">
        <v>1976</v>
      </c>
      <c r="G76" s="115">
        <v>1</v>
      </c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2" customHeight="1" x14ac:dyDescent="0.25">
      <c r="A77" s="98"/>
      <c r="B77" s="98"/>
      <c r="C77" s="98"/>
      <c r="D77" s="96" t="s">
        <v>2080</v>
      </c>
      <c r="E77" s="96" t="s">
        <v>1170</v>
      </c>
      <c r="F77" s="96" t="s">
        <v>1976</v>
      </c>
      <c r="G77" s="115">
        <v>1</v>
      </c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2" customHeight="1" x14ac:dyDescent="0.25">
      <c r="A78" s="98"/>
      <c r="B78" s="98"/>
      <c r="C78" s="98"/>
      <c r="D78" s="96" t="s">
        <v>2081</v>
      </c>
      <c r="E78" s="96" t="s">
        <v>1170</v>
      </c>
      <c r="F78" s="96" t="s">
        <v>1976</v>
      </c>
      <c r="G78" s="115">
        <v>1</v>
      </c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2" customHeight="1" x14ac:dyDescent="0.25">
      <c r="A79" s="98"/>
      <c r="B79" s="98"/>
      <c r="C79" s="98"/>
      <c r="D79" s="96" t="s">
        <v>2082</v>
      </c>
      <c r="E79" s="96" t="s">
        <v>1170</v>
      </c>
      <c r="F79" s="96" t="s">
        <v>1976</v>
      </c>
      <c r="G79" s="115">
        <v>1</v>
      </c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2" customHeight="1" x14ac:dyDescent="0.25">
      <c r="A80" s="98"/>
      <c r="B80" s="98"/>
      <c r="C80" s="98"/>
      <c r="D80" s="96" t="s">
        <v>2083</v>
      </c>
      <c r="E80" s="96" t="s">
        <v>1170</v>
      </c>
      <c r="F80" s="96" t="s">
        <v>1976</v>
      </c>
      <c r="G80" s="115">
        <v>1</v>
      </c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2" customHeight="1" x14ac:dyDescent="0.25">
      <c r="A81" s="98"/>
      <c r="B81" s="98"/>
      <c r="C81" s="98"/>
      <c r="D81" s="96" t="s">
        <v>2084</v>
      </c>
      <c r="E81" s="96" t="s">
        <v>1170</v>
      </c>
      <c r="F81" s="96" t="s">
        <v>1976</v>
      </c>
      <c r="G81" s="115">
        <v>1</v>
      </c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2" customHeight="1" x14ac:dyDescent="0.25">
      <c r="A82" s="98"/>
      <c r="B82" s="98"/>
      <c r="C82" s="98"/>
      <c r="D82" s="96" t="s">
        <v>2085</v>
      </c>
      <c r="E82" s="96" t="s">
        <v>1170</v>
      </c>
      <c r="F82" s="96" t="s">
        <v>1976</v>
      </c>
      <c r="G82" s="115">
        <v>1</v>
      </c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2" customHeight="1" x14ac:dyDescent="0.25">
      <c r="A83" s="98"/>
      <c r="B83" s="98"/>
      <c r="C83" s="98"/>
      <c r="D83" s="96" t="s">
        <v>2086</v>
      </c>
      <c r="E83" s="96" t="s">
        <v>1170</v>
      </c>
      <c r="F83" s="96" t="s">
        <v>1976</v>
      </c>
      <c r="G83" s="115">
        <v>1</v>
      </c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2" customHeight="1" x14ac:dyDescent="0.25">
      <c r="A84" s="98"/>
      <c r="B84" s="98"/>
      <c r="C84" s="98"/>
      <c r="D84" s="96" t="s">
        <v>2087</v>
      </c>
      <c r="E84" s="96" t="s">
        <v>1170</v>
      </c>
      <c r="F84" s="96" t="s">
        <v>1976</v>
      </c>
      <c r="G84" s="115">
        <v>1</v>
      </c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2" customHeight="1" x14ac:dyDescent="0.25">
      <c r="A85" s="98"/>
      <c r="B85" s="98"/>
      <c r="C85" s="98"/>
      <c r="D85" s="96" t="s">
        <v>2088</v>
      </c>
      <c r="E85" s="96" t="s">
        <v>1170</v>
      </c>
      <c r="F85" s="96" t="s">
        <v>1976</v>
      </c>
      <c r="G85" s="115">
        <v>1</v>
      </c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2" customHeight="1" x14ac:dyDescent="0.25">
      <c r="A86" s="98"/>
      <c r="B86" s="98"/>
      <c r="C86" s="98"/>
      <c r="D86" s="96" t="s">
        <v>2089</v>
      </c>
      <c r="E86" s="96" t="s">
        <v>1170</v>
      </c>
      <c r="F86" s="96" t="s">
        <v>1976</v>
      </c>
      <c r="G86" s="115">
        <v>3000000</v>
      </c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2" customHeight="1" x14ac:dyDescent="0.25">
      <c r="A87" s="98"/>
      <c r="B87" s="98"/>
      <c r="C87" s="98"/>
      <c r="D87" s="96" t="s">
        <v>2090</v>
      </c>
      <c r="E87" s="96" t="s">
        <v>1170</v>
      </c>
      <c r="F87" s="96" t="s">
        <v>1976</v>
      </c>
      <c r="G87" s="115">
        <v>1</v>
      </c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2" customHeight="1" x14ac:dyDescent="0.25">
      <c r="A88" s="98"/>
      <c r="B88" s="98"/>
      <c r="C88" s="98"/>
      <c r="D88" s="96" t="s">
        <v>2091</v>
      </c>
      <c r="E88" s="96" t="s">
        <v>1170</v>
      </c>
      <c r="F88" s="96" t="s">
        <v>1976</v>
      </c>
      <c r="G88" s="115">
        <v>1</v>
      </c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2" customHeight="1" x14ac:dyDescent="0.25">
      <c r="A89" s="98"/>
      <c r="B89" s="98"/>
      <c r="C89" s="98"/>
      <c r="D89" s="96" t="s">
        <v>2092</v>
      </c>
      <c r="E89" s="96" t="s">
        <v>1170</v>
      </c>
      <c r="F89" s="96" t="s">
        <v>1976</v>
      </c>
      <c r="G89" s="115">
        <v>1</v>
      </c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2" customHeight="1" x14ac:dyDescent="0.25">
      <c r="A90" s="98"/>
      <c r="B90" s="98"/>
      <c r="C90" s="98"/>
      <c r="D90" s="96" t="s">
        <v>2093</v>
      </c>
      <c r="E90" s="96" t="s">
        <v>1170</v>
      </c>
      <c r="F90" s="96" t="s">
        <v>1976</v>
      </c>
      <c r="G90" s="115">
        <v>1</v>
      </c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2" customHeight="1" x14ac:dyDescent="0.25">
      <c r="A91" s="98"/>
      <c r="B91" s="98"/>
      <c r="C91" s="98"/>
      <c r="D91" s="96" t="s">
        <v>2094</v>
      </c>
      <c r="E91" s="96" t="s">
        <v>1170</v>
      </c>
      <c r="F91" s="96" t="s">
        <v>1976</v>
      </c>
      <c r="G91" s="115">
        <v>1</v>
      </c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2" customHeight="1" x14ac:dyDescent="0.25">
      <c r="A92" s="98"/>
      <c r="B92" s="98"/>
      <c r="C92" s="98"/>
      <c r="D92" s="96" t="s">
        <v>2095</v>
      </c>
      <c r="E92" s="96" t="s">
        <v>1170</v>
      </c>
      <c r="F92" s="96" t="s">
        <v>1976</v>
      </c>
      <c r="G92" s="115">
        <v>1</v>
      </c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2" customHeight="1" x14ac:dyDescent="0.25">
      <c r="A93" s="98"/>
      <c r="B93" s="98"/>
      <c r="C93" s="98"/>
      <c r="D93" s="96" t="s">
        <v>2096</v>
      </c>
      <c r="E93" s="96" t="s">
        <v>1170</v>
      </c>
      <c r="F93" s="96" t="s">
        <v>1976</v>
      </c>
      <c r="G93" s="115">
        <v>1</v>
      </c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2" customHeight="1" x14ac:dyDescent="0.25">
      <c r="A94" s="98"/>
      <c r="B94" s="98"/>
      <c r="C94" s="98"/>
      <c r="D94" s="96" t="s">
        <v>2097</v>
      </c>
      <c r="E94" s="96" t="s">
        <v>1170</v>
      </c>
      <c r="F94" s="96" t="s">
        <v>1976</v>
      </c>
      <c r="G94" s="115">
        <v>1</v>
      </c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2" customHeight="1" x14ac:dyDescent="0.25">
      <c r="A95" s="98"/>
      <c r="B95" s="98"/>
      <c r="C95" s="98"/>
      <c r="D95" s="96" t="s">
        <v>2098</v>
      </c>
      <c r="E95" s="96" t="s">
        <v>1170</v>
      </c>
      <c r="F95" s="96" t="s">
        <v>1976</v>
      </c>
      <c r="G95" s="115">
        <v>1</v>
      </c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2" customHeight="1" x14ac:dyDescent="0.25">
      <c r="A96" s="98"/>
      <c r="B96" s="98"/>
      <c r="C96" s="98"/>
      <c r="D96" s="96" t="s">
        <v>2099</v>
      </c>
      <c r="E96" s="96" t="s">
        <v>1170</v>
      </c>
      <c r="F96" s="96" t="s">
        <v>1976</v>
      </c>
      <c r="G96" s="115">
        <v>1</v>
      </c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2" customHeight="1" x14ac:dyDescent="0.25">
      <c r="A97" s="98"/>
      <c r="B97" s="98"/>
      <c r="C97" s="98"/>
      <c r="D97" s="96" t="s">
        <v>2100</v>
      </c>
      <c r="E97" s="96" t="s">
        <v>1170</v>
      </c>
      <c r="F97" s="96" t="s">
        <v>1976</v>
      </c>
      <c r="G97" s="115">
        <v>1</v>
      </c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2" customHeight="1" x14ac:dyDescent="0.25">
      <c r="A98" s="98"/>
      <c r="B98" s="98"/>
      <c r="C98" s="98"/>
      <c r="D98" s="96" t="s">
        <v>2101</v>
      </c>
      <c r="E98" s="96" t="s">
        <v>1170</v>
      </c>
      <c r="F98" s="96" t="s">
        <v>1976</v>
      </c>
      <c r="G98" s="115">
        <v>1</v>
      </c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2" customHeight="1" x14ac:dyDescent="0.25">
      <c r="A99" s="98"/>
      <c r="B99" s="98"/>
      <c r="C99" s="98"/>
      <c r="D99" s="96" t="s">
        <v>2102</v>
      </c>
      <c r="E99" s="96" t="s">
        <v>1170</v>
      </c>
      <c r="F99" s="96" t="s">
        <v>1976</v>
      </c>
      <c r="G99" s="115">
        <v>1</v>
      </c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2" customHeight="1" x14ac:dyDescent="0.25">
      <c r="A100" s="98"/>
      <c r="B100" s="98"/>
      <c r="C100" s="98"/>
      <c r="D100" s="96" t="s">
        <v>2103</v>
      </c>
      <c r="E100" s="96" t="s">
        <v>1170</v>
      </c>
      <c r="F100" s="96" t="s">
        <v>1976</v>
      </c>
      <c r="G100" s="115">
        <v>1</v>
      </c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2" customHeight="1" x14ac:dyDescent="0.25">
      <c r="A101" s="98"/>
      <c r="B101" s="98"/>
      <c r="C101" s="98"/>
      <c r="D101" s="96" t="s">
        <v>2104</v>
      </c>
      <c r="E101" s="96" t="s">
        <v>1170</v>
      </c>
      <c r="F101" s="96" t="s">
        <v>1976</v>
      </c>
      <c r="G101" s="115">
        <v>1</v>
      </c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2" customHeight="1" x14ac:dyDescent="0.25">
      <c r="A102" s="98"/>
      <c r="B102" s="98"/>
      <c r="C102" s="98"/>
      <c r="D102" s="96" t="s">
        <v>2105</v>
      </c>
      <c r="E102" s="96" t="s">
        <v>1170</v>
      </c>
      <c r="F102" s="96" t="s">
        <v>1976</v>
      </c>
      <c r="G102" s="115">
        <v>1</v>
      </c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2" customHeight="1" x14ac:dyDescent="0.25">
      <c r="A103" s="98"/>
      <c r="B103" s="98"/>
      <c r="C103" s="98"/>
      <c r="D103" s="96" t="s">
        <v>2106</v>
      </c>
      <c r="E103" s="96" t="s">
        <v>1170</v>
      </c>
      <c r="F103" s="96" t="s">
        <v>1976</v>
      </c>
      <c r="G103" s="115">
        <v>1</v>
      </c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2" customHeight="1" x14ac:dyDescent="0.25">
      <c r="A104" s="98"/>
      <c r="B104" s="98"/>
      <c r="C104" s="98"/>
      <c r="D104" s="96" t="s">
        <v>2107</v>
      </c>
      <c r="E104" s="96" t="s">
        <v>1170</v>
      </c>
      <c r="F104" s="96" t="s">
        <v>1976</v>
      </c>
      <c r="G104" s="115">
        <v>1</v>
      </c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2" customHeight="1" x14ac:dyDescent="0.25">
      <c r="A105" s="98"/>
      <c r="B105" s="98"/>
      <c r="C105" s="98"/>
      <c r="D105" s="96" t="s">
        <v>2108</v>
      </c>
      <c r="E105" s="96" t="s">
        <v>1170</v>
      </c>
      <c r="F105" s="96" t="s">
        <v>1976</v>
      </c>
      <c r="G105" s="115">
        <v>1</v>
      </c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2" customHeight="1" x14ac:dyDescent="0.25">
      <c r="A106" s="98"/>
      <c r="B106" s="98"/>
      <c r="C106" s="98"/>
      <c r="D106" s="96" t="s">
        <v>2109</v>
      </c>
      <c r="E106" s="96" t="s">
        <v>1170</v>
      </c>
      <c r="F106" s="96" t="s">
        <v>1976</v>
      </c>
      <c r="G106" s="115">
        <v>1</v>
      </c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2" customHeight="1" x14ac:dyDescent="0.25">
      <c r="A107" s="98"/>
      <c r="B107" s="98"/>
      <c r="C107" s="98"/>
      <c r="D107" s="96" t="s">
        <v>2110</v>
      </c>
      <c r="E107" s="96" t="s">
        <v>1170</v>
      </c>
      <c r="F107" s="96" t="s">
        <v>1976</v>
      </c>
      <c r="G107" s="115">
        <v>1</v>
      </c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2" customHeight="1" x14ac:dyDescent="0.25">
      <c r="A108" s="98"/>
      <c r="B108" s="98"/>
      <c r="C108" s="98"/>
      <c r="D108" s="96" t="s">
        <v>2111</v>
      </c>
      <c r="E108" s="96" t="s">
        <v>1170</v>
      </c>
      <c r="F108" s="96" t="s">
        <v>1976</v>
      </c>
      <c r="G108" s="115">
        <v>1</v>
      </c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2" customHeight="1" x14ac:dyDescent="0.25">
      <c r="A109" s="98"/>
      <c r="B109" s="97" t="s">
        <v>2112</v>
      </c>
      <c r="C109" s="99"/>
      <c r="D109" s="99"/>
      <c r="E109" s="99"/>
      <c r="F109" s="99"/>
      <c r="G109" s="115">
        <v>3000070</v>
      </c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2" customHeight="1" x14ac:dyDescent="0.25">
      <c r="A110" s="98"/>
      <c r="B110" s="97" t="s">
        <v>1659</v>
      </c>
      <c r="C110" s="96" t="s">
        <v>1962</v>
      </c>
      <c r="D110" s="96" t="s">
        <v>2113</v>
      </c>
      <c r="E110" s="96" t="s">
        <v>1202</v>
      </c>
      <c r="F110" s="96" t="s">
        <v>1992</v>
      </c>
      <c r="G110" s="115">
        <v>2321940</v>
      </c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2" customHeight="1" x14ac:dyDescent="0.25">
      <c r="A111" s="98"/>
      <c r="B111" s="98"/>
      <c r="C111" s="98"/>
      <c r="D111" s="96" t="s">
        <v>2114</v>
      </c>
      <c r="E111" s="96" t="s">
        <v>1202</v>
      </c>
      <c r="F111" s="96" t="s">
        <v>1992</v>
      </c>
      <c r="G111" s="115">
        <v>2321940</v>
      </c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2" customHeight="1" x14ac:dyDescent="0.25">
      <c r="A112" s="98"/>
      <c r="B112" s="98"/>
      <c r="C112" s="98"/>
      <c r="D112" s="96" t="s">
        <v>2115</v>
      </c>
      <c r="E112" s="96" t="s">
        <v>1202</v>
      </c>
      <c r="F112" s="96" t="s">
        <v>1992</v>
      </c>
      <c r="G112" s="115">
        <v>2321940</v>
      </c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2" customHeight="1" x14ac:dyDescent="0.25">
      <c r="A113" s="98"/>
      <c r="B113" s="98"/>
      <c r="C113" s="98"/>
      <c r="D113" s="96" t="s">
        <v>2116</v>
      </c>
      <c r="E113" s="96" t="s">
        <v>1202</v>
      </c>
      <c r="F113" s="96" t="s">
        <v>1992</v>
      </c>
      <c r="G113" s="115">
        <v>2321940</v>
      </c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2" customHeight="1" x14ac:dyDescent="0.25">
      <c r="A114" s="98"/>
      <c r="B114" s="98"/>
      <c r="C114" s="98"/>
      <c r="D114" s="96" t="s">
        <v>2117</v>
      </c>
      <c r="E114" s="96" t="s">
        <v>1202</v>
      </c>
      <c r="F114" s="96" t="s">
        <v>1992</v>
      </c>
      <c r="G114" s="115">
        <v>2321940</v>
      </c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2" customHeight="1" x14ac:dyDescent="0.25">
      <c r="A115" s="98"/>
      <c r="B115" s="98"/>
      <c r="C115" s="98"/>
      <c r="D115" s="96" t="s">
        <v>2118</v>
      </c>
      <c r="E115" s="96" t="s">
        <v>1202</v>
      </c>
      <c r="F115" s="96" t="s">
        <v>1992</v>
      </c>
      <c r="G115" s="115">
        <v>2321940</v>
      </c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2" customHeight="1" x14ac:dyDescent="0.25">
      <c r="A116" s="98"/>
      <c r="B116" s="98"/>
      <c r="C116" s="98"/>
      <c r="D116" s="96" t="s">
        <v>2119</v>
      </c>
      <c r="E116" s="96" t="s">
        <v>1202</v>
      </c>
      <c r="F116" s="96" t="s">
        <v>1992</v>
      </c>
      <c r="G116" s="115">
        <v>2321940</v>
      </c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2" customHeight="1" x14ac:dyDescent="0.25">
      <c r="A117" s="98"/>
      <c r="B117" s="98"/>
      <c r="C117" s="98"/>
      <c r="D117" s="96" t="s">
        <v>2120</v>
      </c>
      <c r="E117" s="96" t="s">
        <v>1202</v>
      </c>
      <c r="F117" s="96" t="s">
        <v>1992</v>
      </c>
      <c r="G117" s="115">
        <v>2321940</v>
      </c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2" customHeight="1" x14ac:dyDescent="0.25">
      <c r="A118" s="98"/>
      <c r="B118" s="98"/>
      <c r="C118" s="98"/>
      <c r="D118" s="96" t="s">
        <v>2121</v>
      </c>
      <c r="E118" s="96" t="s">
        <v>1202</v>
      </c>
      <c r="F118" s="96" t="s">
        <v>1992</v>
      </c>
      <c r="G118" s="115">
        <v>2321940</v>
      </c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2" customHeight="1" x14ac:dyDescent="0.25">
      <c r="A119" s="98"/>
      <c r="B119" s="98"/>
      <c r="C119" s="98"/>
      <c r="D119" s="96" t="s">
        <v>2122</v>
      </c>
      <c r="E119" s="96" t="s">
        <v>1202</v>
      </c>
      <c r="F119" s="96" t="s">
        <v>1992</v>
      </c>
      <c r="G119" s="115">
        <v>10728229</v>
      </c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2" customHeight="1" x14ac:dyDescent="0.25">
      <c r="A120" s="98"/>
      <c r="B120" s="98"/>
      <c r="C120" s="98"/>
      <c r="D120" s="96" t="s">
        <v>2123</v>
      </c>
      <c r="E120" s="96" t="s">
        <v>1202</v>
      </c>
      <c r="F120" s="96" t="s">
        <v>1992</v>
      </c>
      <c r="G120" s="115">
        <v>10728229</v>
      </c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2" customHeight="1" x14ac:dyDescent="0.25">
      <c r="A121" s="98"/>
      <c r="B121" s="98"/>
      <c r="C121" s="98"/>
      <c r="D121" s="96" t="s">
        <v>2124</v>
      </c>
      <c r="E121" s="96" t="s">
        <v>1202</v>
      </c>
      <c r="F121" s="96" t="s">
        <v>1992</v>
      </c>
      <c r="G121" s="115">
        <v>10834334</v>
      </c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2" customHeight="1" x14ac:dyDescent="0.25">
      <c r="A122" s="98"/>
      <c r="B122" s="98"/>
      <c r="C122" s="98"/>
      <c r="D122" s="96" t="s">
        <v>2125</v>
      </c>
      <c r="E122" s="96" t="s">
        <v>1202</v>
      </c>
      <c r="F122" s="96" t="s">
        <v>1992</v>
      </c>
      <c r="G122" s="115">
        <v>10834334</v>
      </c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2" customHeight="1" x14ac:dyDescent="0.25">
      <c r="A123" s="98"/>
      <c r="B123" s="97" t="s">
        <v>2126</v>
      </c>
      <c r="C123" s="99"/>
      <c r="D123" s="99"/>
      <c r="E123" s="99"/>
      <c r="F123" s="99"/>
      <c r="G123" s="115">
        <v>64022586</v>
      </c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2" customHeight="1" x14ac:dyDescent="0.25">
      <c r="A124" s="98"/>
      <c r="B124" s="97" t="s">
        <v>1959</v>
      </c>
      <c r="C124" s="96" t="s">
        <v>1399</v>
      </c>
      <c r="D124" s="96" t="s">
        <v>2127</v>
      </c>
      <c r="E124" s="96" t="s">
        <v>1996</v>
      </c>
      <c r="F124" s="96" t="s">
        <v>1992</v>
      </c>
      <c r="G124" s="115">
        <v>792583</v>
      </c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2" customHeight="1" x14ac:dyDescent="0.25">
      <c r="A125" s="98"/>
      <c r="B125" s="97" t="s">
        <v>2128</v>
      </c>
      <c r="C125" s="99"/>
      <c r="D125" s="99"/>
      <c r="E125" s="99"/>
      <c r="F125" s="99"/>
      <c r="G125" s="115">
        <v>792583</v>
      </c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2" customHeight="1" x14ac:dyDescent="0.25">
      <c r="A126" s="98"/>
      <c r="B126" s="97" t="s">
        <v>1956</v>
      </c>
      <c r="C126" s="96" t="s">
        <v>1957</v>
      </c>
      <c r="D126" s="96" t="s">
        <v>2129</v>
      </c>
      <c r="E126" s="96" t="s">
        <v>1996</v>
      </c>
      <c r="F126" s="96" t="s">
        <v>1992</v>
      </c>
      <c r="G126" s="115">
        <v>2407262</v>
      </c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2" customHeight="1" x14ac:dyDescent="0.25">
      <c r="A127" s="98"/>
      <c r="B127" s="98"/>
      <c r="C127" s="98"/>
      <c r="D127" s="96" t="s">
        <v>2130</v>
      </c>
      <c r="E127" s="96" t="s">
        <v>1996</v>
      </c>
      <c r="F127" s="96" t="s">
        <v>1992</v>
      </c>
      <c r="G127" s="115">
        <v>1440965</v>
      </c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2" customHeight="1" x14ac:dyDescent="0.25">
      <c r="A128" s="98"/>
      <c r="B128" s="98"/>
      <c r="C128" s="98"/>
      <c r="D128" s="96" t="s">
        <v>2131</v>
      </c>
      <c r="E128" s="96" t="s">
        <v>1996</v>
      </c>
      <c r="F128" s="96" t="s">
        <v>1992</v>
      </c>
      <c r="G128" s="115">
        <v>1327168</v>
      </c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2" customHeight="1" x14ac:dyDescent="0.25">
      <c r="A129" s="98"/>
      <c r="B129" s="98"/>
      <c r="C129" s="98"/>
      <c r="D129" s="96" t="s">
        <v>2132</v>
      </c>
      <c r="E129" s="96" t="s">
        <v>1982</v>
      </c>
      <c r="F129" s="96" t="s">
        <v>1981</v>
      </c>
      <c r="G129" s="115">
        <v>500000</v>
      </c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2" customHeight="1" x14ac:dyDescent="0.25">
      <c r="A130" s="98"/>
      <c r="B130" s="98"/>
      <c r="C130" s="98"/>
      <c r="D130" s="96" t="s">
        <v>2133</v>
      </c>
      <c r="E130" s="96" t="s">
        <v>1982</v>
      </c>
      <c r="F130" s="96" t="s">
        <v>1981</v>
      </c>
      <c r="G130" s="115">
        <v>500000</v>
      </c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2" customHeight="1" x14ac:dyDescent="0.25">
      <c r="A131" s="98"/>
      <c r="B131" s="97" t="s">
        <v>2134</v>
      </c>
      <c r="C131" s="99"/>
      <c r="D131" s="99"/>
      <c r="E131" s="99"/>
      <c r="F131" s="99"/>
      <c r="G131" s="115">
        <v>6175395</v>
      </c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2" customHeight="1" x14ac:dyDescent="0.25">
      <c r="A132" s="98"/>
      <c r="B132" s="97" t="s">
        <v>1948</v>
      </c>
      <c r="C132" s="96" t="s">
        <v>1949</v>
      </c>
      <c r="D132" s="96" t="s">
        <v>2135</v>
      </c>
      <c r="E132" s="96" t="s">
        <v>1982</v>
      </c>
      <c r="F132" s="96" t="s">
        <v>1981</v>
      </c>
      <c r="G132" s="115">
        <v>500000</v>
      </c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2" customHeight="1" x14ac:dyDescent="0.25">
      <c r="A133" s="98"/>
      <c r="B133" s="98"/>
      <c r="C133" s="98"/>
      <c r="D133" s="96" t="s">
        <v>2136</v>
      </c>
      <c r="E133" s="96" t="s">
        <v>1996</v>
      </c>
      <c r="F133" s="96" t="s">
        <v>1992</v>
      </c>
      <c r="G133" s="115">
        <v>1439466</v>
      </c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2" customHeight="1" x14ac:dyDescent="0.25">
      <c r="A134" s="98"/>
      <c r="B134" s="97" t="s">
        <v>2137</v>
      </c>
      <c r="C134" s="99"/>
      <c r="D134" s="99"/>
      <c r="E134" s="99"/>
      <c r="F134" s="99"/>
      <c r="G134" s="115">
        <v>1939466</v>
      </c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2" customHeight="1" x14ac:dyDescent="0.25">
      <c r="A135" s="98"/>
      <c r="B135" s="97" t="s">
        <v>1945</v>
      </c>
      <c r="C135" s="96" t="s">
        <v>1946</v>
      </c>
      <c r="D135" s="96" t="s">
        <v>2138</v>
      </c>
      <c r="E135" s="96" t="s">
        <v>1996</v>
      </c>
      <c r="F135" s="96" t="s">
        <v>1992</v>
      </c>
      <c r="G135" s="115">
        <v>1094846</v>
      </c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2" customHeight="1" x14ac:dyDescent="0.25">
      <c r="A136" s="98"/>
      <c r="B136" s="97" t="s">
        <v>2139</v>
      </c>
      <c r="C136" s="99"/>
      <c r="D136" s="99"/>
      <c r="E136" s="99"/>
      <c r="F136" s="99"/>
      <c r="G136" s="115">
        <v>1094846</v>
      </c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2" customHeight="1" x14ac:dyDescent="0.25">
      <c r="A137" s="98"/>
      <c r="B137" s="97" t="s">
        <v>1941</v>
      </c>
      <c r="C137" s="96" t="s">
        <v>1942</v>
      </c>
      <c r="D137" s="96" t="s">
        <v>2140</v>
      </c>
      <c r="E137" s="96" t="s">
        <v>1996</v>
      </c>
      <c r="F137" s="96" t="s">
        <v>1992</v>
      </c>
      <c r="G137" s="115">
        <v>885576</v>
      </c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2" customHeight="1" x14ac:dyDescent="0.25">
      <c r="A138" s="98"/>
      <c r="B138" s="97" t="s">
        <v>2141</v>
      </c>
      <c r="C138" s="99"/>
      <c r="D138" s="99"/>
      <c r="E138" s="99"/>
      <c r="F138" s="99"/>
      <c r="G138" s="115">
        <v>885576</v>
      </c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2" customHeight="1" x14ac:dyDescent="0.25">
      <c r="A139" s="98"/>
      <c r="B139" s="97" t="s">
        <v>1663</v>
      </c>
      <c r="C139" s="96" t="s">
        <v>603</v>
      </c>
      <c r="D139" s="96" t="s">
        <v>2142</v>
      </c>
      <c r="E139" s="96" t="s">
        <v>1170</v>
      </c>
      <c r="F139" s="96" t="s">
        <v>1976</v>
      </c>
      <c r="G139" s="115">
        <v>1</v>
      </c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2" customHeight="1" x14ac:dyDescent="0.25">
      <c r="A140" s="98"/>
      <c r="B140" s="98"/>
      <c r="C140" s="98"/>
      <c r="D140" s="96" t="s">
        <v>2143</v>
      </c>
      <c r="E140" s="96" t="s">
        <v>1170</v>
      </c>
      <c r="F140" s="96" t="s">
        <v>1976</v>
      </c>
      <c r="G140" s="115">
        <v>1</v>
      </c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2" customHeight="1" x14ac:dyDescent="0.25">
      <c r="A141" s="98"/>
      <c r="B141" s="98"/>
      <c r="C141" s="98"/>
      <c r="D141" s="96" t="s">
        <v>2144</v>
      </c>
      <c r="E141" s="96" t="s">
        <v>1170</v>
      </c>
      <c r="F141" s="96" t="s">
        <v>1976</v>
      </c>
      <c r="G141" s="115">
        <v>1</v>
      </c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2" customHeight="1" x14ac:dyDescent="0.25">
      <c r="A142" s="98"/>
      <c r="B142" s="98"/>
      <c r="C142" s="98"/>
      <c r="D142" s="96" t="s">
        <v>2145</v>
      </c>
      <c r="E142" s="96" t="s">
        <v>1170</v>
      </c>
      <c r="F142" s="96" t="s">
        <v>1976</v>
      </c>
      <c r="G142" s="115">
        <v>1</v>
      </c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2" customHeight="1" x14ac:dyDescent="0.25">
      <c r="A143" s="98"/>
      <c r="B143" s="98"/>
      <c r="C143" s="98"/>
      <c r="D143" s="96" t="s">
        <v>2146</v>
      </c>
      <c r="E143" s="96" t="s">
        <v>1170</v>
      </c>
      <c r="F143" s="96" t="s">
        <v>1976</v>
      </c>
      <c r="G143" s="115">
        <v>1</v>
      </c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2" customHeight="1" x14ac:dyDescent="0.25">
      <c r="A144" s="98"/>
      <c r="B144" s="98"/>
      <c r="C144" s="98"/>
      <c r="D144" s="96" t="s">
        <v>2147</v>
      </c>
      <c r="E144" s="96" t="s">
        <v>1202</v>
      </c>
      <c r="F144" s="96" t="s">
        <v>1992</v>
      </c>
      <c r="G144" s="115">
        <v>792583</v>
      </c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2" customHeight="1" x14ac:dyDescent="0.25">
      <c r="A145" s="98"/>
      <c r="B145" s="98"/>
      <c r="C145" s="98"/>
      <c r="D145" s="96" t="s">
        <v>2148</v>
      </c>
      <c r="E145" s="96" t="s">
        <v>1170</v>
      </c>
      <c r="F145" s="96" t="s">
        <v>1976</v>
      </c>
      <c r="G145" s="115">
        <v>1</v>
      </c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2" customHeight="1" x14ac:dyDescent="0.25">
      <c r="A146" s="98"/>
      <c r="B146" s="98"/>
      <c r="C146" s="98"/>
      <c r="D146" s="96" t="s">
        <v>2149</v>
      </c>
      <c r="E146" s="96" t="s">
        <v>1170</v>
      </c>
      <c r="F146" s="96" t="s">
        <v>1976</v>
      </c>
      <c r="G146" s="115">
        <v>437431</v>
      </c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2" customHeight="1" x14ac:dyDescent="0.25">
      <c r="A147" s="98"/>
      <c r="B147" s="98"/>
      <c r="C147" s="98"/>
      <c r="D147" s="96" t="s">
        <v>2150</v>
      </c>
      <c r="E147" s="96" t="s">
        <v>1202</v>
      </c>
      <c r="F147" s="96" t="s">
        <v>1992</v>
      </c>
      <c r="G147" s="115">
        <v>4639598</v>
      </c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2" customHeight="1" x14ac:dyDescent="0.25">
      <c r="A148" s="98"/>
      <c r="B148" s="97" t="s">
        <v>2151</v>
      </c>
      <c r="C148" s="99"/>
      <c r="D148" s="99"/>
      <c r="E148" s="99"/>
      <c r="F148" s="99"/>
      <c r="G148" s="115">
        <v>5869618</v>
      </c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2" customHeight="1" x14ac:dyDescent="0.25">
      <c r="A149" s="98"/>
      <c r="B149" s="97" t="s">
        <v>1682</v>
      </c>
      <c r="C149" s="96" t="s">
        <v>1683</v>
      </c>
      <c r="D149" s="96" t="s">
        <v>2152</v>
      </c>
      <c r="E149" s="96" t="s">
        <v>1170</v>
      </c>
      <c r="F149" s="96" t="s">
        <v>1976</v>
      </c>
      <c r="G149" s="115">
        <v>2862691</v>
      </c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2" customHeight="1" x14ac:dyDescent="0.25">
      <c r="A150" s="98"/>
      <c r="B150" s="98"/>
      <c r="C150" s="98"/>
      <c r="D150" s="96" t="s">
        <v>2153</v>
      </c>
      <c r="E150" s="96" t="s">
        <v>1202</v>
      </c>
      <c r="F150" s="96" t="s">
        <v>1992</v>
      </c>
      <c r="G150" s="115">
        <v>1348836</v>
      </c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2" customHeight="1" x14ac:dyDescent="0.25">
      <c r="A151" s="98"/>
      <c r="B151" s="98"/>
      <c r="C151" s="98"/>
      <c r="D151" s="96" t="s">
        <v>2154</v>
      </c>
      <c r="E151" s="96" t="s">
        <v>1170</v>
      </c>
      <c r="F151" s="96" t="s">
        <v>1976</v>
      </c>
      <c r="G151" s="115">
        <v>2221580</v>
      </c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2" customHeight="1" x14ac:dyDescent="0.25">
      <c r="A152" s="98"/>
      <c r="B152" s="98"/>
      <c r="C152" s="98"/>
      <c r="D152" s="96" t="s">
        <v>2155</v>
      </c>
      <c r="E152" s="96" t="s">
        <v>1170</v>
      </c>
      <c r="F152" s="96" t="s">
        <v>1976</v>
      </c>
      <c r="G152" s="115">
        <v>3000000</v>
      </c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2" customHeight="1" x14ac:dyDescent="0.25">
      <c r="A153" s="98"/>
      <c r="B153" s="98"/>
      <c r="C153" s="98"/>
      <c r="D153" s="96" t="s">
        <v>2156</v>
      </c>
      <c r="E153" s="96" t="s">
        <v>1170</v>
      </c>
      <c r="F153" s="96" t="s">
        <v>1976</v>
      </c>
      <c r="G153" s="115">
        <v>3000000</v>
      </c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2" customHeight="1" x14ac:dyDescent="0.25">
      <c r="A154" s="98"/>
      <c r="B154" s="98"/>
      <c r="C154" s="98"/>
      <c r="D154" s="96" t="s">
        <v>2157</v>
      </c>
      <c r="E154" s="96" t="s">
        <v>1170</v>
      </c>
      <c r="F154" s="96" t="s">
        <v>1976</v>
      </c>
      <c r="G154" s="115">
        <v>3000000</v>
      </c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2" customHeight="1" x14ac:dyDescent="0.25">
      <c r="A155" s="98"/>
      <c r="B155" s="98"/>
      <c r="C155" s="98"/>
      <c r="D155" s="96" t="s">
        <v>2158</v>
      </c>
      <c r="E155" s="96" t="s">
        <v>1202</v>
      </c>
      <c r="F155" s="96" t="s">
        <v>1992</v>
      </c>
      <c r="G155" s="115">
        <v>4270187</v>
      </c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2" customHeight="1" x14ac:dyDescent="0.25">
      <c r="A156" s="98"/>
      <c r="B156" s="98"/>
      <c r="C156" s="98"/>
      <c r="D156" s="96" t="s">
        <v>2159</v>
      </c>
      <c r="E156" s="96" t="s">
        <v>1202</v>
      </c>
      <c r="F156" s="96" t="s">
        <v>1992</v>
      </c>
      <c r="G156" s="115">
        <v>4270187</v>
      </c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2" customHeight="1" x14ac:dyDescent="0.25">
      <c r="A157" s="98"/>
      <c r="B157" s="98"/>
      <c r="C157" s="98"/>
      <c r="D157" s="96" t="s">
        <v>2160</v>
      </c>
      <c r="E157" s="96" t="s">
        <v>1202</v>
      </c>
      <c r="F157" s="96" t="s">
        <v>1992</v>
      </c>
      <c r="G157" s="115">
        <v>4025831</v>
      </c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2" customHeight="1" x14ac:dyDescent="0.25">
      <c r="A158" s="98"/>
      <c r="B158" s="98"/>
      <c r="C158" s="98"/>
      <c r="D158" s="96" t="s">
        <v>2161</v>
      </c>
      <c r="E158" s="96" t="s">
        <v>1202</v>
      </c>
      <c r="F158" s="96" t="s">
        <v>1992</v>
      </c>
      <c r="G158" s="115">
        <v>4025831</v>
      </c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2" customHeight="1" x14ac:dyDescent="0.25">
      <c r="A159" s="98"/>
      <c r="B159" s="98"/>
      <c r="C159" s="98"/>
      <c r="D159" s="96" t="s">
        <v>2162</v>
      </c>
      <c r="E159" s="96" t="s">
        <v>1202</v>
      </c>
      <c r="F159" s="96" t="s">
        <v>1992</v>
      </c>
      <c r="G159" s="115">
        <v>4962113</v>
      </c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2" customHeight="1" x14ac:dyDescent="0.25">
      <c r="A160" s="98"/>
      <c r="B160" s="98"/>
      <c r="C160" s="98"/>
      <c r="D160" s="96" t="s">
        <v>2163</v>
      </c>
      <c r="E160" s="96" t="s">
        <v>1202</v>
      </c>
      <c r="F160" s="96" t="s">
        <v>1992</v>
      </c>
      <c r="G160" s="115">
        <v>4962113</v>
      </c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2" customHeight="1" x14ac:dyDescent="0.25">
      <c r="A161" s="98"/>
      <c r="B161" s="98"/>
      <c r="C161" s="98"/>
      <c r="D161" s="96" t="s">
        <v>2164</v>
      </c>
      <c r="E161" s="96" t="s">
        <v>1170</v>
      </c>
      <c r="F161" s="96" t="s">
        <v>1976</v>
      </c>
      <c r="G161" s="115">
        <v>437431</v>
      </c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2" customHeight="1" x14ac:dyDescent="0.25">
      <c r="A162" s="98"/>
      <c r="B162" s="98"/>
      <c r="C162" s="98"/>
      <c r="D162" s="96" t="s">
        <v>2165</v>
      </c>
      <c r="E162" s="96" t="s">
        <v>1170</v>
      </c>
      <c r="F162" s="96" t="s">
        <v>1976</v>
      </c>
      <c r="G162" s="115">
        <v>437431</v>
      </c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2" customHeight="1" x14ac:dyDescent="0.25">
      <c r="A163" s="98"/>
      <c r="B163" s="98"/>
      <c r="C163" s="98"/>
      <c r="D163" s="96" t="s">
        <v>2166</v>
      </c>
      <c r="E163" s="96" t="s">
        <v>1202</v>
      </c>
      <c r="F163" s="96" t="s">
        <v>1992</v>
      </c>
      <c r="G163" s="115">
        <v>1325926</v>
      </c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2" customHeight="1" x14ac:dyDescent="0.25">
      <c r="A164" s="98"/>
      <c r="B164" s="98"/>
      <c r="C164" s="98"/>
      <c r="D164" s="96" t="s">
        <v>2167</v>
      </c>
      <c r="E164" s="96" t="s">
        <v>1170</v>
      </c>
      <c r="F164" s="96" t="s">
        <v>1976</v>
      </c>
      <c r="G164" s="115">
        <v>4286297</v>
      </c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2" customHeight="1" x14ac:dyDescent="0.25">
      <c r="A165" s="98"/>
      <c r="B165" s="98"/>
      <c r="C165" s="98"/>
      <c r="D165" s="96" t="s">
        <v>2168</v>
      </c>
      <c r="E165" s="96" t="s">
        <v>1202</v>
      </c>
      <c r="F165" s="96" t="s">
        <v>1992</v>
      </c>
      <c r="G165" s="115">
        <v>8851407</v>
      </c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2" customHeight="1" x14ac:dyDescent="0.25">
      <c r="A166" s="98"/>
      <c r="B166" s="98"/>
      <c r="C166" s="98"/>
      <c r="D166" s="96" t="s">
        <v>2169</v>
      </c>
      <c r="E166" s="96" t="s">
        <v>1202</v>
      </c>
      <c r="F166" s="96" t="s">
        <v>1992</v>
      </c>
      <c r="G166" s="115">
        <v>7166258</v>
      </c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2" customHeight="1" x14ac:dyDescent="0.25">
      <c r="A167" s="98"/>
      <c r="B167" s="98"/>
      <c r="C167" s="98"/>
      <c r="D167" s="96" t="s">
        <v>2170</v>
      </c>
      <c r="E167" s="96" t="s">
        <v>1170</v>
      </c>
      <c r="F167" s="96" t="s">
        <v>1976</v>
      </c>
      <c r="G167" s="115">
        <v>1550576</v>
      </c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2" customHeight="1" x14ac:dyDescent="0.25">
      <c r="A168" s="98"/>
      <c r="B168" s="98"/>
      <c r="C168" s="98"/>
      <c r="D168" s="96" t="s">
        <v>2171</v>
      </c>
      <c r="E168" s="96" t="s">
        <v>1170</v>
      </c>
      <c r="F168" s="96" t="s">
        <v>1976</v>
      </c>
      <c r="G168" s="115">
        <v>928390</v>
      </c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2" customHeight="1" x14ac:dyDescent="0.25">
      <c r="A169" s="98"/>
      <c r="B169" s="98"/>
      <c r="C169" s="98"/>
      <c r="D169" s="96" t="s">
        <v>2172</v>
      </c>
      <c r="E169" s="96" t="s">
        <v>1170</v>
      </c>
      <c r="F169" s="96" t="s">
        <v>1976</v>
      </c>
      <c r="G169" s="115">
        <v>5200000</v>
      </c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2" customHeight="1" x14ac:dyDescent="0.25">
      <c r="A170" s="98"/>
      <c r="B170" s="98"/>
      <c r="C170" s="98"/>
      <c r="D170" s="96" t="s">
        <v>2173</v>
      </c>
      <c r="E170" s="96" t="s">
        <v>1170</v>
      </c>
      <c r="F170" s="96" t="s">
        <v>1976</v>
      </c>
      <c r="G170" s="115">
        <v>2563261</v>
      </c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2" customHeight="1" x14ac:dyDescent="0.25">
      <c r="A171" s="98"/>
      <c r="B171" s="98"/>
      <c r="C171" s="98"/>
      <c r="D171" s="96" t="s">
        <v>2174</v>
      </c>
      <c r="E171" s="96" t="s">
        <v>1170</v>
      </c>
      <c r="F171" s="96" t="s">
        <v>1976</v>
      </c>
      <c r="G171" s="115">
        <v>2563261</v>
      </c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2" customHeight="1" x14ac:dyDescent="0.25">
      <c r="A172" s="98"/>
      <c r="B172" s="98"/>
      <c r="C172" s="98"/>
      <c r="D172" s="96" t="s">
        <v>2175</v>
      </c>
      <c r="E172" s="96" t="s">
        <v>1170</v>
      </c>
      <c r="F172" s="96" t="s">
        <v>1976</v>
      </c>
      <c r="G172" s="115">
        <v>2563261</v>
      </c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2" customHeight="1" x14ac:dyDescent="0.25">
      <c r="A173" s="98"/>
      <c r="B173" s="98"/>
      <c r="C173" s="98"/>
      <c r="D173" s="96" t="s">
        <v>2176</v>
      </c>
      <c r="E173" s="96" t="s">
        <v>1170</v>
      </c>
      <c r="F173" s="96" t="s">
        <v>1976</v>
      </c>
      <c r="G173" s="115">
        <v>2500000</v>
      </c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2" customHeight="1" x14ac:dyDescent="0.25">
      <c r="A174" s="98"/>
      <c r="B174" s="97" t="s">
        <v>2177</v>
      </c>
      <c r="C174" s="99"/>
      <c r="D174" s="99"/>
      <c r="E174" s="99"/>
      <c r="F174" s="99"/>
      <c r="G174" s="115">
        <v>82322868</v>
      </c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2" customHeight="1" x14ac:dyDescent="0.25">
      <c r="A175" s="98"/>
      <c r="B175" s="97" t="s">
        <v>1384</v>
      </c>
      <c r="C175" s="96" t="s">
        <v>1385</v>
      </c>
      <c r="D175" s="96" t="s">
        <v>2178</v>
      </c>
      <c r="E175" s="96" t="s">
        <v>1202</v>
      </c>
      <c r="F175" s="96" t="s">
        <v>1992</v>
      </c>
      <c r="G175" s="115">
        <v>23161273</v>
      </c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2" customHeight="1" x14ac:dyDescent="0.25">
      <c r="A176" s="98"/>
      <c r="B176" s="98"/>
      <c r="C176" s="98"/>
      <c r="D176" s="96" t="s">
        <v>2179</v>
      </c>
      <c r="E176" s="96" t="s">
        <v>1202</v>
      </c>
      <c r="F176" s="96" t="s">
        <v>1992</v>
      </c>
      <c r="G176" s="115">
        <v>23161273</v>
      </c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2" customHeight="1" x14ac:dyDescent="0.25">
      <c r="A177" s="98"/>
      <c r="B177" s="98"/>
      <c r="C177" s="98"/>
      <c r="D177" s="96" t="s">
        <v>2180</v>
      </c>
      <c r="E177" s="96" t="s">
        <v>1202</v>
      </c>
      <c r="F177" s="96" t="s">
        <v>1992</v>
      </c>
      <c r="G177" s="115">
        <v>1348836</v>
      </c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2" customHeight="1" x14ac:dyDescent="0.25">
      <c r="A178" s="98"/>
      <c r="B178" s="98"/>
      <c r="C178" s="98"/>
      <c r="D178" s="96" t="s">
        <v>2181</v>
      </c>
      <c r="E178" s="96" t="s">
        <v>1202</v>
      </c>
      <c r="F178" s="96" t="s">
        <v>1992</v>
      </c>
      <c r="G178" s="115">
        <v>1637948</v>
      </c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2" customHeight="1" x14ac:dyDescent="0.25">
      <c r="A179" s="98"/>
      <c r="B179" s="98"/>
      <c r="C179" s="98"/>
      <c r="D179" s="96" t="s">
        <v>2182</v>
      </c>
      <c r="E179" s="96" t="s">
        <v>1202</v>
      </c>
      <c r="F179" s="96" t="s">
        <v>1992</v>
      </c>
      <c r="G179" s="115">
        <v>5941306</v>
      </c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2" customHeight="1" x14ac:dyDescent="0.25">
      <c r="A180" s="98"/>
      <c r="B180" s="98"/>
      <c r="C180" s="98"/>
      <c r="D180" s="96" t="s">
        <v>2183</v>
      </c>
      <c r="E180" s="96" t="s">
        <v>1202</v>
      </c>
      <c r="F180" s="96" t="s">
        <v>1992</v>
      </c>
      <c r="G180" s="115">
        <v>5941306</v>
      </c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2" customHeight="1" x14ac:dyDescent="0.25">
      <c r="A181" s="98"/>
      <c r="B181" s="98"/>
      <c r="C181" s="98"/>
      <c r="D181" s="96" t="s">
        <v>2184</v>
      </c>
      <c r="E181" s="96" t="s">
        <v>1202</v>
      </c>
      <c r="F181" s="96" t="s">
        <v>1992</v>
      </c>
      <c r="G181" s="115">
        <v>4709051</v>
      </c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2" customHeight="1" x14ac:dyDescent="0.25">
      <c r="A182" s="98"/>
      <c r="B182" s="98"/>
      <c r="C182" s="98"/>
      <c r="D182" s="96" t="s">
        <v>2185</v>
      </c>
      <c r="E182" s="96" t="s">
        <v>1202</v>
      </c>
      <c r="F182" s="96" t="s">
        <v>1992</v>
      </c>
      <c r="G182" s="115">
        <v>4709051</v>
      </c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2" customHeight="1" x14ac:dyDescent="0.25">
      <c r="A183" s="98"/>
      <c r="B183" s="98"/>
      <c r="C183" s="98"/>
      <c r="D183" s="96" t="s">
        <v>2186</v>
      </c>
      <c r="E183" s="96" t="s">
        <v>1202</v>
      </c>
      <c r="F183" s="96" t="s">
        <v>1992</v>
      </c>
      <c r="G183" s="115">
        <v>4032532</v>
      </c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2" customHeight="1" x14ac:dyDescent="0.25">
      <c r="A184" s="98"/>
      <c r="B184" s="98"/>
      <c r="C184" s="98"/>
      <c r="D184" s="96" t="s">
        <v>2187</v>
      </c>
      <c r="E184" s="96" t="s">
        <v>1202</v>
      </c>
      <c r="F184" s="96" t="s">
        <v>1992</v>
      </c>
      <c r="G184" s="115">
        <v>4032532</v>
      </c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2" customHeight="1" x14ac:dyDescent="0.25">
      <c r="A185" s="98"/>
      <c r="B185" s="98"/>
      <c r="C185" s="98"/>
      <c r="D185" s="96" t="s">
        <v>2188</v>
      </c>
      <c r="E185" s="96" t="s">
        <v>1202</v>
      </c>
      <c r="F185" s="96" t="s">
        <v>1992</v>
      </c>
      <c r="G185" s="115">
        <v>8050260</v>
      </c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2" customHeight="1" x14ac:dyDescent="0.25">
      <c r="A186" s="98"/>
      <c r="B186" s="98"/>
      <c r="C186" s="98"/>
      <c r="D186" s="96" t="s">
        <v>2189</v>
      </c>
      <c r="E186" s="96" t="s">
        <v>1202</v>
      </c>
      <c r="F186" s="96" t="s">
        <v>1992</v>
      </c>
      <c r="G186" s="115">
        <v>8050260</v>
      </c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2" customHeight="1" x14ac:dyDescent="0.25">
      <c r="A187" s="98"/>
      <c r="B187" s="98"/>
      <c r="C187" s="98"/>
      <c r="D187" s="96" t="s">
        <v>2190</v>
      </c>
      <c r="E187" s="96" t="s">
        <v>1202</v>
      </c>
      <c r="F187" s="96" t="s">
        <v>1992</v>
      </c>
      <c r="G187" s="115">
        <v>8050260</v>
      </c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2" customHeight="1" x14ac:dyDescent="0.25">
      <c r="A188" s="98"/>
      <c r="B188" s="98"/>
      <c r="C188" s="98"/>
      <c r="D188" s="96" t="s">
        <v>2191</v>
      </c>
      <c r="E188" s="96" t="s">
        <v>1202</v>
      </c>
      <c r="F188" s="96" t="s">
        <v>1992</v>
      </c>
      <c r="G188" s="115">
        <v>8050260</v>
      </c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2" customHeight="1" x14ac:dyDescent="0.25">
      <c r="A189" s="98"/>
      <c r="B189" s="98"/>
      <c r="C189" s="98"/>
      <c r="D189" s="96" t="s">
        <v>2192</v>
      </c>
      <c r="E189" s="96" t="s">
        <v>1202</v>
      </c>
      <c r="F189" s="96" t="s">
        <v>1992</v>
      </c>
      <c r="G189" s="115">
        <v>8050260</v>
      </c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2" customHeight="1" x14ac:dyDescent="0.25">
      <c r="A190" s="98"/>
      <c r="B190" s="98"/>
      <c r="C190" s="98"/>
      <c r="D190" s="96" t="s">
        <v>2193</v>
      </c>
      <c r="E190" s="96" t="s">
        <v>1202</v>
      </c>
      <c r="F190" s="96" t="s">
        <v>1992</v>
      </c>
      <c r="G190" s="115">
        <v>5948813</v>
      </c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2" customHeight="1" x14ac:dyDescent="0.25">
      <c r="A191" s="98"/>
      <c r="B191" s="98"/>
      <c r="C191" s="98"/>
      <c r="D191" s="96" t="s">
        <v>2194</v>
      </c>
      <c r="E191" s="96" t="s">
        <v>1202</v>
      </c>
      <c r="F191" s="96" t="s">
        <v>1992</v>
      </c>
      <c r="G191" s="115">
        <v>5948813</v>
      </c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2" customHeight="1" x14ac:dyDescent="0.25">
      <c r="A192" s="98"/>
      <c r="B192" s="98"/>
      <c r="C192" s="98"/>
      <c r="D192" s="96" t="s">
        <v>2195</v>
      </c>
      <c r="E192" s="96" t="s">
        <v>1202</v>
      </c>
      <c r="F192" s="96" t="s">
        <v>1992</v>
      </c>
      <c r="G192" s="115">
        <v>5949813</v>
      </c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2" customHeight="1" x14ac:dyDescent="0.25">
      <c r="A193" s="98"/>
      <c r="B193" s="98"/>
      <c r="C193" s="98"/>
      <c r="D193" s="96" t="s">
        <v>2196</v>
      </c>
      <c r="E193" s="96" t="s">
        <v>1202</v>
      </c>
      <c r="F193" s="96" t="s">
        <v>1992</v>
      </c>
      <c r="G193" s="115">
        <v>5949813</v>
      </c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2" customHeight="1" x14ac:dyDescent="0.25">
      <c r="A194" s="98"/>
      <c r="B194" s="98"/>
      <c r="C194" s="98"/>
      <c r="D194" s="96" t="s">
        <v>2197</v>
      </c>
      <c r="E194" s="96" t="s">
        <v>1202</v>
      </c>
      <c r="F194" s="96" t="s">
        <v>1992</v>
      </c>
      <c r="G194" s="115">
        <v>5262449</v>
      </c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2" customHeight="1" x14ac:dyDescent="0.25">
      <c r="A195" s="98"/>
      <c r="B195" s="98"/>
      <c r="C195" s="98"/>
      <c r="D195" s="96" t="s">
        <v>2198</v>
      </c>
      <c r="E195" s="96" t="s">
        <v>1202</v>
      </c>
      <c r="F195" s="96" t="s">
        <v>1992</v>
      </c>
      <c r="G195" s="115">
        <v>5262449</v>
      </c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2" customHeight="1" x14ac:dyDescent="0.25">
      <c r="A196" s="98"/>
      <c r="B196" s="98"/>
      <c r="C196" s="98"/>
      <c r="D196" s="96" t="s">
        <v>2199</v>
      </c>
      <c r="E196" s="96" t="s">
        <v>1202</v>
      </c>
      <c r="F196" s="96" t="s">
        <v>1992</v>
      </c>
      <c r="G196" s="115">
        <v>5900268</v>
      </c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2" customHeight="1" x14ac:dyDescent="0.25">
      <c r="A197" s="98"/>
      <c r="B197" s="98"/>
      <c r="C197" s="98"/>
      <c r="D197" s="96" t="s">
        <v>2200</v>
      </c>
      <c r="E197" s="96" t="s">
        <v>1202</v>
      </c>
      <c r="F197" s="96" t="s">
        <v>1992</v>
      </c>
      <c r="G197" s="115">
        <v>5900268</v>
      </c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2" customHeight="1" x14ac:dyDescent="0.25">
      <c r="A198" s="98"/>
      <c r="B198" s="98"/>
      <c r="C198" s="98"/>
      <c r="D198" s="96" t="s">
        <v>2201</v>
      </c>
      <c r="E198" s="96" t="s">
        <v>1202</v>
      </c>
      <c r="F198" s="96" t="s">
        <v>1992</v>
      </c>
      <c r="G198" s="115">
        <v>4240700</v>
      </c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2" customHeight="1" x14ac:dyDescent="0.25">
      <c r="A199" s="98"/>
      <c r="B199" s="98"/>
      <c r="C199" s="98"/>
      <c r="D199" s="96" t="s">
        <v>2202</v>
      </c>
      <c r="E199" s="96" t="s">
        <v>1202</v>
      </c>
      <c r="F199" s="96" t="s">
        <v>1992</v>
      </c>
      <c r="G199" s="115">
        <v>723809</v>
      </c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2" customHeight="1" x14ac:dyDescent="0.25">
      <c r="A200" s="98"/>
      <c r="B200" s="98"/>
      <c r="C200" s="98"/>
      <c r="D200" s="96" t="s">
        <v>2203</v>
      </c>
      <c r="E200" s="96" t="s">
        <v>1202</v>
      </c>
      <c r="F200" s="96" t="s">
        <v>1992</v>
      </c>
      <c r="G200" s="115">
        <v>744552</v>
      </c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2" customHeight="1" x14ac:dyDescent="0.25">
      <c r="A201" s="98"/>
      <c r="B201" s="98"/>
      <c r="C201" s="98"/>
      <c r="D201" s="96" t="s">
        <v>2204</v>
      </c>
      <c r="E201" s="96" t="s">
        <v>1202</v>
      </c>
      <c r="F201" s="96" t="s">
        <v>1992</v>
      </c>
      <c r="G201" s="115">
        <v>744552</v>
      </c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2" customHeight="1" x14ac:dyDescent="0.25">
      <c r="A202" s="98"/>
      <c r="B202" s="98"/>
      <c r="C202" s="98"/>
      <c r="D202" s="96" t="s">
        <v>2205</v>
      </c>
      <c r="E202" s="96" t="s">
        <v>1202</v>
      </c>
      <c r="F202" s="96" t="s">
        <v>1992</v>
      </c>
      <c r="G202" s="115">
        <v>744552</v>
      </c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2" customHeight="1" x14ac:dyDescent="0.25">
      <c r="A203" s="98"/>
      <c r="B203" s="98"/>
      <c r="C203" s="98"/>
      <c r="D203" s="96" t="s">
        <v>2206</v>
      </c>
      <c r="E203" s="96" t="s">
        <v>1202</v>
      </c>
      <c r="F203" s="96" t="s">
        <v>1992</v>
      </c>
      <c r="G203" s="115">
        <v>744552</v>
      </c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2" customHeight="1" x14ac:dyDescent="0.25">
      <c r="A204" s="98"/>
      <c r="B204" s="98"/>
      <c r="C204" s="98"/>
      <c r="D204" s="96" t="s">
        <v>2207</v>
      </c>
      <c r="E204" s="96" t="s">
        <v>1202</v>
      </c>
      <c r="F204" s="96" t="s">
        <v>1992</v>
      </c>
      <c r="G204" s="115">
        <v>744552</v>
      </c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2" customHeight="1" x14ac:dyDescent="0.25">
      <c r="A205" s="98"/>
      <c r="B205" s="98"/>
      <c r="C205" s="98"/>
      <c r="D205" s="96" t="s">
        <v>2208</v>
      </c>
      <c r="E205" s="96" t="s">
        <v>1202</v>
      </c>
      <c r="F205" s="96" t="s">
        <v>1992</v>
      </c>
      <c r="G205" s="115">
        <v>752104</v>
      </c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2" customHeight="1" x14ac:dyDescent="0.25">
      <c r="A206" s="98"/>
      <c r="B206" s="98"/>
      <c r="C206" s="98"/>
      <c r="D206" s="96" t="s">
        <v>2209</v>
      </c>
      <c r="E206" s="96" t="s">
        <v>1202</v>
      </c>
      <c r="F206" s="96" t="s">
        <v>1992</v>
      </c>
      <c r="G206" s="115">
        <v>752104</v>
      </c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2" customHeight="1" x14ac:dyDescent="0.25">
      <c r="A207" s="98"/>
      <c r="B207" s="98"/>
      <c r="C207" s="98"/>
      <c r="D207" s="96" t="s">
        <v>2210</v>
      </c>
      <c r="E207" s="96" t="s">
        <v>1202</v>
      </c>
      <c r="F207" s="96" t="s">
        <v>1992</v>
      </c>
      <c r="G207" s="115">
        <v>647499</v>
      </c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2" customHeight="1" x14ac:dyDescent="0.25">
      <c r="A208" s="98"/>
      <c r="B208" s="98"/>
      <c r="C208" s="98"/>
      <c r="D208" s="96" t="s">
        <v>2211</v>
      </c>
      <c r="E208" s="96" t="s">
        <v>1202</v>
      </c>
      <c r="F208" s="96" t="s">
        <v>1992</v>
      </c>
      <c r="G208" s="115">
        <v>647499</v>
      </c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2" customHeight="1" x14ac:dyDescent="0.25">
      <c r="A209" s="98"/>
      <c r="B209" s="98"/>
      <c r="C209" s="98"/>
      <c r="D209" s="96" t="s">
        <v>2212</v>
      </c>
      <c r="E209" s="96" t="s">
        <v>1202</v>
      </c>
      <c r="F209" s="96" t="s">
        <v>1992</v>
      </c>
      <c r="G209" s="115">
        <v>647499</v>
      </c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2" customHeight="1" x14ac:dyDescent="0.25">
      <c r="A210" s="98"/>
      <c r="B210" s="98"/>
      <c r="C210" s="98"/>
      <c r="D210" s="96" t="s">
        <v>2213</v>
      </c>
      <c r="E210" s="96" t="s">
        <v>1170</v>
      </c>
      <c r="F210" s="96" t="s">
        <v>1976</v>
      </c>
      <c r="G210" s="115">
        <v>4286297</v>
      </c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2" customHeight="1" x14ac:dyDescent="0.25">
      <c r="A211" s="98"/>
      <c r="B211" s="98"/>
      <c r="C211" s="98"/>
      <c r="D211" s="96" t="s">
        <v>2214</v>
      </c>
      <c r="E211" s="96" t="s">
        <v>1202</v>
      </c>
      <c r="F211" s="96" t="s">
        <v>1992</v>
      </c>
      <c r="G211" s="115">
        <v>5798954</v>
      </c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2" customHeight="1" x14ac:dyDescent="0.25">
      <c r="A212" s="98"/>
      <c r="B212" s="98"/>
      <c r="C212" s="98"/>
      <c r="D212" s="96" t="s">
        <v>2215</v>
      </c>
      <c r="E212" s="96" t="s">
        <v>1202</v>
      </c>
      <c r="F212" s="96" t="s">
        <v>1992</v>
      </c>
      <c r="G212" s="115">
        <v>8851407</v>
      </c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2" customHeight="1" x14ac:dyDescent="0.25">
      <c r="A213" s="98"/>
      <c r="B213" s="98"/>
      <c r="C213" s="98"/>
      <c r="D213" s="96" t="s">
        <v>2216</v>
      </c>
      <c r="E213" s="96" t="s">
        <v>1202</v>
      </c>
      <c r="F213" s="96" t="s">
        <v>1992</v>
      </c>
      <c r="G213" s="115">
        <v>8572593</v>
      </c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2" customHeight="1" x14ac:dyDescent="0.25">
      <c r="A214" s="98"/>
      <c r="B214" s="98"/>
      <c r="C214" s="98"/>
      <c r="D214" s="96" t="s">
        <v>2217</v>
      </c>
      <c r="E214" s="96" t="s">
        <v>1202</v>
      </c>
      <c r="F214" s="96" t="s">
        <v>1992</v>
      </c>
      <c r="G214" s="115">
        <v>8572593</v>
      </c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2" customHeight="1" x14ac:dyDescent="0.25">
      <c r="A215" s="98"/>
      <c r="B215" s="98"/>
      <c r="C215" s="98"/>
      <c r="D215" s="96" t="s">
        <v>2218</v>
      </c>
      <c r="E215" s="96" t="s">
        <v>1202</v>
      </c>
      <c r="F215" s="96" t="s">
        <v>1992</v>
      </c>
      <c r="G215" s="115">
        <v>8735706</v>
      </c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2" customHeight="1" x14ac:dyDescent="0.25">
      <c r="A216" s="98"/>
      <c r="B216" s="98"/>
      <c r="C216" s="98"/>
      <c r="D216" s="96" t="s">
        <v>2219</v>
      </c>
      <c r="E216" s="96" t="s">
        <v>1202</v>
      </c>
      <c r="F216" s="96" t="s">
        <v>1992</v>
      </c>
      <c r="G216" s="115">
        <v>7205202</v>
      </c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2" customHeight="1" x14ac:dyDescent="0.25">
      <c r="A217" s="98"/>
      <c r="B217" s="98"/>
      <c r="C217" s="98"/>
      <c r="D217" s="96" t="s">
        <v>2220</v>
      </c>
      <c r="E217" s="96" t="s">
        <v>1202</v>
      </c>
      <c r="F217" s="96" t="s">
        <v>1992</v>
      </c>
      <c r="G217" s="115">
        <v>8358278</v>
      </c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2" customHeight="1" x14ac:dyDescent="0.25">
      <c r="A218" s="98"/>
      <c r="B218" s="98"/>
      <c r="C218" s="98"/>
      <c r="D218" s="96" t="s">
        <v>2221</v>
      </c>
      <c r="E218" s="96" t="s">
        <v>1202</v>
      </c>
      <c r="F218" s="96" t="s">
        <v>1992</v>
      </c>
      <c r="G218" s="115">
        <v>6740505</v>
      </c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2" customHeight="1" x14ac:dyDescent="0.25">
      <c r="A219" s="98"/>
      <c r="B219" s="98"/>
      <c r="C219" s="98"/>
      <c r="D219" s="96" t="s">
        <v>2222</v>
      </c>
      <c r="E219" s="96" t="s">
        <v>1202</v>
      </c>
      <c r="F219" s="96" t="s">
        <v>1992</v>
      </c>
      <c r="G219" s="115">
        <v>1373410</v>
      </c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2" customHeight="1" x14ac:dyDescent="0.25">
      <c r="A220" s="98"/>
      <c r="B220" s="98"/>
      <c r="C220" s="98"/>
      <c r="D220" s="96" t="s">
        <v>2223</v>
      </c>
      <c r="E220" s="96" t="s">
        <v>1170</v>
      </c>
      <c r="F220" s="96" t="s">
        <v>1976</v>
      </c>
      <c r="G220" s="115">
        <v>1550576</v>
      </c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2" customHeight="1" x14ac:dyDescent="0.25">
      <c r="A221" s="98"/>
      <c r="B221" s="98"/>
      <c r="C221" s="98"/>
      <c r="D221" s="96" t="s">
        <v>2224</v>
      </c>
      <c r="E221" s="96" t="s">
        <v>1170</v>
      </c>
      <c r="F221" s="96" t="s">
        <v>1976</v>
      </c>
      <c r="G221" s="115">
        <v>928390</v>
      </c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2" customHeight="1" x14ac:dyDescent="0.25">
      <c r="A222" s="98"/>
      <c r="B222" s="98"/>
      <c r="C222" s="98"/>
      <c r="D222" s="96" t="s">
        <v>2225</v>
      </c>
      <c r="E222" s="96" t="s">
        <v>1202</v>
      </c>
      <c r="F222" s="96" t="s">
        <v>1992</v>
      </c>
      <c r="G222" s="115">
        <v>8450265</v>
      </c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2" customHeight="1" x14ac:dyDescent="0.25">
      <c r="A223" s="98"/>
      <c r="B223" s="98"/>
      <c r="C223" s="98"/>
      <c r="D223" s="96" t="s">
        <v>2226</v>
      </c>
      <c r="E223" s="96" t="s">
        <v>1202</v>
      </c>
      <c r="F223" s="96" t="s">
        <v>1992</v>
      </c>
      <c r="G223" s="115">
        <v>3361684</v>
      </c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2" customHeight="1" x14ac:dyDescent="0.25">
      <c r="A224" s="98"/>
      <c r="B224" s="98"/>
      <c r="C224" s="98"/>
      <c r="D224" s="96" t="s">
        <v>2227</v>
      </c>
      <c r="E224" s="96" t="s">
        <v>1202</v>
      </c>
      <c r="F224" s="96" t="s">
        <v>1992</v>
      </c>
      <c r="G224" s="115">
        <v>37772909</v>
      </c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2" customHeight="1" x14ac:dyDescent="0.25">
      <c r="A225" s="98"/>
      <c r="B225" s="98"/>
      <c r="C225" s="98"/>
      <c r="D225" s="96" t="s">
        <v>2228</v>
      </c>
      <c r="E225" s="96" t="s">
        <v>1202</v>
      </c>
      <c r="F225" s="96" t="s">
        <v>1992</v>
      </c>
      <c r="G225" s="115">
        <v>37772909</v>
      </c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2" customHeight="1" x14ac:dyDescent="0.25">
      <c r="A226" s="98"/>
      <c r="B226" s="98"/>
      <c r="C226" s="98"/>
      <c r="D226" s="96" t="s">
        <v>2229</v>
      </c>
      <c r="E226" s="96" t="s">
        <v>1202</v>
      </c>
      <c r="F226" s="96" t="s">
        <v>1992</v>
      </c>
      <c r="G226" s="115">
        <v>1304741</v>
      </c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2" customHeight="1" x14ac:dyDescent="0.25">
      <c r="A227" s="98"/>
      <c r="B227" s="98"/>
      <c r="C227" s="98"/>
      <c r="D227" s="96" t="s">
        <v>2230</v>
      </c>
      <c r="E227" s="96" t="s">
        <v>1202</v>
      </c>
      <c r="F227" s="96" t="s">
        <v>1992</v>
      </c>
      <c r="G227" s="115">
        <v>1304741</v>
      </c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2" customHeight="1" x14ac:dyDescent="0.25">
      <c r="A228" s="98"/>
      <c r="B228" s="97" t="s">
        <v>2231</v>
      </c>
      <c r="C228" s="99"/>
      <c r="D228" s="99"/>
      <c r="E228" s="99"/>
      <c r="F228" s="99"/>
      <c r="G228" s="115">
        <v>338124228</v>
      </c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2" customHeight="1" x14ac:dyDescent="0.25">
      <c r="A229" s="98"/>
      <c r="B229" s="97" t="s">
        <v>1960</v>
      </c>
      <c r="C229" s="96" t="s">
        <v>1961</v>
      </c>
      <c r="D229" s="96" t="s">
        <v>2232</v>
      </c>
      <c r="E229" s="96" t="s">
        <v>1202</v>
      </c>
      <c r="F229" s="96" t="s">
        <v>1992</v>
      </c>
      <c r="G229" s="115">
        <v>4709051</v>
      </c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2" customHeight="1" x14ac:dyDescent="0.25">
      <c r="A230" s="98"/>
      <c r="B230" s="98"/>
      <c r="C230" s="98"/>
      <c r="D230" s="96" t="s">
        <v>2233</v>
      </c>
      <c r="E230" s="96" t="s">
        <v>1202</v>
      </c>
      <c r="F230" s="96" t="s">
        <v>1992</v>
      </c>
      <c r="G230" s="115">
        <v>4709051</v>
      </c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2" customHeight="1" x14ac:dyDescent="0.25">
      <c r="A231" s="98"/>
      <c r="B231" s="98"/>
      <c r="C231" s="98"/>
      <c r="D231" s="96" t="s">
        <v>2234</v>
      </c>
      <c r="E231" s="96" t="s">
        <v>1202</v>
      </c>
      <c r="F231" s="96" t="s">
        <v>1992</v>
      </c>
      <c r="G231" s="115">
        <v>4709051</v>
      </c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2" customHeight="1" x14ac:dyDescent="0.25">
      <c r="A232" s="98"/>
      <c r="B232" s="98"/>
      <c r="C232" s="98"/>
      <c r="D232" s="96" t="s">
        <v>2235</v>
      </c>
      <c r="E232" s="96" t="s">
        <v>1202</v>
      </c>
      <c r="F232" s="96" t="s">
        <v>1992</v>
      </c>
      <c r="G232" s="115">
        <v>5262449</v>
      </c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2" customHeight="1" x14ac:dyDescent="0.25">
      <c r="A233" s="98"/>
      <c r="B233" s="98"/>
      <c r="C233" s="98"/>
      <c r="D233" s="96" t="s">
        <v>2236</v>
      </c>
      <c r="E233" s="96" t="s">
        <v>1202</v>
      </c>
      <c r="F233" s="96" t="s">
        <v>1992</v>
      </c>
      <c r="G233" s="115">
        <v>5462682</v>
      </c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2" customHeight="1" x14ac:dyDescent="0.25">
      <c r="A234" s="98"/>
      <c r="B234" s="98"/>
      <c r="C234" s="98"/>
      <c r="D234" s="96" t="s">
        <v>2237</v>
      </c>
      <c r="E234" s="96" t="s">
        <v>1202</v>
      </c>
      <c r="F234" s="96" t="s">
        <v>1992</v>
      </c>
      <c r="G234" s="115">
        <v>1339558</v>
      </c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2" customHeight="1" x14ac:dyDescent="0.25">
      <c r="A235" s="98"/>
      <c r="B235" s="98"/>
      <c r="C235" s="98"/>
      <c r="D235" s="96" t="s">
        <v>2238</v>
      </c>
      <c r="E235" s="96" t="s">
        <v>1202</v>
      </c>
      <c r="F235" s="96" t="s">
        <v>1992</v>
      </c>
      <c r="G235" s="115">
        <v>1339558</v>
      </c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2" customHeight="1" x14ac:dyDescent="0.25">
      <c r="A236" s="98"/>
      <c r="B236" s="98"/>
      <c r="C236" s="98"/>
      <c r="D236" s="96" t="s">
        <v>2239</v>
      </c>
      <c r="E236" s="96" t="s">
        <v>1202</v>
      </c>
      <c r="F236" s="96" t="s">
        <v>1992</v>
      </c>
      <c r="G236" s="115">
        <v>1339558</v>
      </c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2" customHeight="1" x14ac:dyDescent="0.25">
      <c r="A237" s="98"/>
      <c r="B237" s="98"/>
      <c r="C237" s="98"/>
      <c r="D237" s="96" t="s">
        <v>2240</v>
      </c>
      <c r="E237" s="96" t="s">
        <v>1170</v>
      </c>
      <c r="F237" s="96" t="s">
        <v>1976</v>
      </c>
      <c r="G237" s="115">
        <v>4286297</v>
      </c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2" customHeight="1" x14ac:dyDescent="0.25">
      <c r="A238" s="98"/>
      <c r="B238" s="98"/>
      <c r="C238" s="98"/>
      <c r="D238" s="96" t="s">
        <v>2241</v>
      </c>
      <c r="E238" s="96" t="s">
        <v>1202</v>
      </c>
      <c r="F238" s="96" t="s">
        <v>1992</v>
      </c>
      <c r="G238" s="115">
        <v>8265011</v>
      </c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2" customHeight="1" x14ac:dyDescent="0.25">
      <c r="A239" s="98"/>
      <c r="B239" s="98"/>
      <c r="C239" s="98"/>
      <c r="D239" s="96" t="s">
        <v>2242</v>
      </c>
      <c r="E239" s="96" t="s">
        <v>1202</v>
      </c>
      <c r="F239" s="96" t="s">
        <v>1992</v>
      </c>
      <c r="G239" s="115">
        <v>1856781</v>
      </c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2" customHeight="1" x14ac:dyDescent="0.25">
      <c r="A240" s="98"/>
      <c r="B240" s="98"/>
      <c r="C240" s="98"/>
      <c r="D240" s="96" t="s">
        <v>2243</v>
      </c>
      <c r="E240" s="96" t="s">
        <v>1170</v>
      </c>
      <c r="F240" s="96" t="s">
        <v>1976</v>
      </c>
      <c r="G240" s="115">
        <v>4601834</v>
      </c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2" customHeight="1" x14ac:dyDescent="0.25">
      <c r="A241" s="98"/>
      <c r="B241" s="98"/>
      <c r="C241" s="98"/>
      <c r="D241" s="96" t="s">
        <v>2244</v>
      </c>
      <c r="E241" s="96" t="s">
        <v>1202</v>
      </c>
      <c r="F241" s="96" t="s">
        <v>1992</v>
      </c>
      <c r="G241" s="115">
        <v>3338829</v>
      </c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2" customHeight="1" x14ac:dyDescent="0.25">
      <c r="A242" s="98"/>
      <c r="B242" s="98"/>
      <c r="C242" s="98"/>
      <c r="D242" s="96" t="s">
        <v>2245</v>
      </c>
      <c r="E242" s="96" t="s">
        <v>1202</v>
      </c>
      <c r="F242" s="96" t="s">
        <v>1992</v>
      </c>
      <c r="G242" s="115">
        <v>5126522</v>
      </c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2" customHeight="1" x14ac:dyDescent="0.25">
      <c r="A243" s="98"/>
      <c r="B243" s="98"/>
      <c r="C243" s="98"/>
      <c r="D243" s="96" t="s">
        <v>2246</v>
      </c>
      <c r="E243" s="96" t="s">
        <v>1170</v>
      </c>
      <c r="F243" s="96" t="s">
        <v>1976</v>
      </c>
      <c r="G243" s="115">
        <v>15897060</v>
      </c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2" customHeight="1" x14ac:dyDescent="0.25">
      <c r="A244" s="98"/>
      <c r="B244" s="98"/>
      <c r="C244" s="98"/>
      <c r="D244" s="96" t="s">
        <v>2247</v>
      </c>
      <c r="E244" s="96" t="s">
        <v>1202</v>
      </c>
      <c r="F244" s="96" t="s">
        <v>1992</v>
      </c>
      <c r="G244" s="115">
        <v>31794121</v>
      </c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2" customHeight="1" x14ac:dyDescent="0.25">
      <c r="A245" s="98"/>
      <c r="B245" s="97" t="s">
        <v>2248</v>
      </c>
      <c r="C245" s="99"/>
      <c r="D245" s="99"/>
      <c r="E245" s="99"/>
      <c r="F245" s="99"/>
      <c r="G245" s="115">
        <v>104037413</v>
      </c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2" customHeight="1" x14ac:dyDescent="0.25">
      <c r="A246" s="96" t="s">
        <v>2249</v>
      </c>
      <c r="B246" s="99"/>
      <c r="C246" s="99"/>
      <c r="D246" s="99"/>
      <c r="E246" s="99"/>
      <c r="F246" s="99"/>
      <c r="G246" s="115">
        <v>626982046</v>
      </c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2" customHeight="1" x14ac:dyDescent="0.25">
      <c r="A247" s="96" t="s">
        <v>1766</v>
      </c>
      <c r="B247" s="97" t="s">
        <v>1940</v>
      </c>
      <c r="C247" s="96" t="s">
        <v>485</v>
      </c>
      <c r="D247" s="96" t="s">
        <v>2250</v>
      </c>
      <c r="E247" s="96" t="s">
        <v>1170</v>
      </c>
      <c r="F247" s="96" t="s">
        <v>1976</v>
      </c>
      <c r="G247" s="115">
        <v>3092158</v>
      </c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2" customHeight="1" x14ac:dyDescent="0.25">
      <c r="A248" s="98"/>
      <c r="B248" s="98"/>
      <c r="C248" s="98"/>
      <c r="D248" s="96" t="s">
        <v>2251</v>
      </c>
      <c r="E248" s="96" t="s">
        <v>1170</v>
      </c>
      <c r="F248" s="96" t="s">
        <v>1976</v>
      </c>
      <c r="G248" s="115">
        <v>686705</v>
      </c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2" customHeight="1" x14ac:dyDescent="0.25">
      <c r="A249" s="98"/>
      <c r="B249" s="97" t="s">
        <v>2040</v>
      </c>
      <c r="C249" s="99"/>
      <c r="D249" s="99"/>
      <c r="E249" s="99"/>
      <c r="F249" s="99"/>
      <c r="G249" s="115">
        <v>3778863</v>
      </c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2" customHeight="1" x14ac:dyDescent="0.25">
      <c r="A250" s="98"/>
      <c r="B250" s="97" t="s">
        <v>1952</v>
      </c>
      <c r="C250" s="96" t="s">
        <v>1953</v>
      </c>
      <c r="D250" s="96" t="s">
        <v>2252</v>
      </c>
      <c r="E250" s="96" t="s">
        <v>1202</v>
      </c>
      <c r="F250" s="96" t="s">
        <v>1992</v>
      </c>
      <c r="G250" s="115">
        <v>647499</v>
      </c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2" customHeight="1" x14ac:dyDescent="0.25">
      <c r="A251" s="98"/>
      <c r="B251" s="98"/>
      <c r="C251" s="98"/>
      <c r="D251" s="96" t="s">
        <v>2253</v>
      </c>
      <c r="E251" s="96" t="s">
        <v>1202</v>
      </c>
      <c r="F251" s="96" t="s">
        <v>1992</v>
      </c>
      <c r="G251" s="115">
        <v>717769</v>
      </c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2" customHeight="1" x14ac:dyDescent="0.25">
      <c r="A252" s="98"/>
      <c r="B252" s="98"/>
      <c r="C252" s="98"/>
      <c r="D252" s="96" t="s">
        <v>2254</v>
      </c>
      <c r="E252" s="96" t="s">
        <v>1202</v>
      </c>
      <c r="F252" s="96" t="s">
        <v>1992</v>
      </c>
      <c r="G252" s="115">
        <v>717769</v>
      </c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2" customHeight="1" x14ac:dyDescent="0.25">
      <c r="A253" s="98"/>
      <c r="B253" s="98"/>
      <c r="C253" s="98"/>
      <c r="D253" s="96" t="s">
        <v>2255</v>
      </c>
      <c r="E253" s="96" t="s">
        <v>1202</v>
      </c>
      <c r="F253" s="96" t="s">
        <v>1992</v>
      </c>
      <c r="G253" s="115">
        <v>744552</v>
      </c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2" customHeight="1" x14ac:dyDescent="0.25">
      <c r="A254" s="98"/>
      <c r="B254" s="98"/>
      <c r="C254" s="98"/>
      <c r="D254" s="96" t="s">
        <v>2256</v>
      </c>
      <c r="E254" s="96" t="s">
        <v>1170</v>
      </c>
      <c r="F254" s="96" t="s">
        <v>1976</v>
      </c>
      <c r="G254" s="115">
        <v>845592</v>
      </c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2" customHeight="1" x14ac:dyDescent="0.25">
      <c r="A255" s="98"/>
      <c r="B255" s="97" t="s">
        <v>2257</v>
      </c>
      <c r="C255" s="99"/>
      <c r="D255" s="99"/>
      <c r="E255" s="99"/>
      <c r="F255" s="99"/>
      <c r="G255" s="115">
        <v>3673181</v>
      </c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2" customHeight="1" x14ac:dyDescent="0.25">
      <c r="A256" s="98"/>
      <c r="B256" s="97" t="s">
        <v>1959</v>
      </c>
      <c r="C256" s="96" t="s">
        <v>1399</v>
      </c>
      <c r="D256" s="96" t="s">
        <v>2258</v>
      </c>
      <c r="E256" s="96" t="s">
        <v>1170</v>
      </c>
      <c r="F256" s="96" t="s">
        <v>1976</v>
      </c>
      <c r="G256" s="115">
        <v>437431</v>
      </c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2" customHeight="1" x14ac:dyDescent="0.25">
      <c r="A257" s="98"/>
      <c r="B257" s="97" t="s">
        <v>2128</v>
      </c>
      <c r="C257" s="99"/>
      <c r="D257" s="99"/>
      <c r="E257" s="99"/>
      <c r="F257" s="99"/>
      <c r="G257" s="115">
        <v>437431</v>
      </c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2" customHeight="1" x14ac:dyDescent="0.25">
      <c r="A258" s="98"/>
      <c r="B258" s="97" t="s">
        <v>1767</v>
      </c>
      <c r="C258" s="96" t="s">
        <v>1947</v>
      </c>
      <c r="D258" s="96" t="s">
        <v>2259</v>
      </c>
      <c r="E258" s="96" t="s">
        <v>1170</v>
      </c>
      <c r="F258" s="96" t="s">
        <v>1976</v>
      </c>
      <c r="G258" s="115">
        <v>654450</v>
      </c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2" customHeight="1" x14ac:dyDescent="0.25">
      <c r="A259" s="98"/>
      <c r="B259" s="97" t="s">
        <v>2260</v>
      </c>
      <c r="C259" s="99"/>
      <c r="D259" s="99"/>
      <c r="E259" s="99"/>
      <c r="F259" s="99"/>
      <c r="G259" s="115">
        <v>654450</v>
      </c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2" customHeight="1" x14ac:dyDescent="0.25">
      <c r="A260" s="96" t="s">
        <v>2261</v>
      </c>
      <c r="B260" s="99"/>
      <c r="C260" s="99"/>
      <c r="D260" s="99"/>
      <c r="E260" s="99"/>
      <c r="F260" s="99"/>
      <c r="G260" s="115">
        <v>8543925</v>
      </c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2" customHeight="1" x14ac:dyDescent="0.25">
      <c r="A261" s="100" t="s">
        <v>2262</v>
      </c>
      <c r="B261" s="101"/>
      <c r="C261" s="101"/>
      <c r="D261" s="101"/>
      <c r="E261" s="101"/>
      <c r="F261" s="101"/>
      <c r="G261" s="116">
        <v>635525971</v>
      </c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2" customHeight="1" x14ac:dyDescent="0.25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2" customHeight="1" x14ac:dyDescent="0.25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2" customHeight="1" x14ac:dyDescent="0.25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2" customHeight="1" x14ac:dyDescent="0.2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2" customHeight="1" x14ac:dyDescent="0.25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2" customHeight="1" x14ac:dyDescent="0.25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2" customHeight="1" x14ac:dyDescent="0.25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2" customHeight="1" x14ac:dyDescent="0.25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2" customHeight="1" x14ac:dyDescent="0.25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2" customHeight="1" x14ac:dyDescent="0.25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2" customHeight="1" x14ac:dyDescent="0.25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2" customHeight="1" x14ac:dyDescent="0.25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2" customHeight="1" x14ac:dyDescent="0.25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2" customHeight="1" x14ac:dyDescent="0.2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2" customHeight="1" x14ac:dyDescent="0.25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2" customHeight="1" x14ac:dyDescent="0.25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2" customHeight="1" x14ac:dyDescent="0.25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2" customHeight="1" x14ac:dyDescent="0.25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2" customHeight="1" x14ac:dyDescent="0.25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2" customHeight="1" x14ac:dyDescent="0.25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2" customHeight="1" x14ac:dyDescent="0.25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2" customHeight="1" x14ac:dyDescent="0.2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2" customHeight="1" x14ac:dyDescent="0.25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2" customHeight="1" x14ac:dyDescent="0.2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2" customHeight="1" x14ac:dyDescent="0.25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2" customHeight="1" x14ac:dyDescent="0.25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2" customHeight="1" x14ac:dyDescent="0.25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2" customHeight="1" x14ac:dyDescent="0.25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2" customHeight="1" x14ac:dyDescent="0.25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2" customHeight="1" x14ac:dyDescent="0.25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2" customHeight="1" x14ac:dyDescent="0.25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2" customHeight="1" x14ac:dyDescent="0.25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2" customHeight="1" x14ac:dyDescent="0.25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2" customHeight="1" x14ac:dyDescent="0.2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2" customHeight="1" x14ac:dyDescent="0.25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2" customHeight="1" x14ac:dyDescent="0.25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2" customHeight="1" x14ac:dyDescent="0.2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2" customHeight="1" x14ac:dyDescent="0.2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2" customHeight="1" x14ac:dyDescent="0.2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2" customHeight="1" x14ac:dyDescent="0.2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2" customHeight="1" x14ac:dyDescent="0.2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2" customHeight="1" x14ac:dyDescent="0.2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2" customHeight="1" x14ac:dyDescent="0.25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2" customHeight="1" x14ac:dyDescent="0.2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2" customHeight="1" x14ac:dyDescent="0.25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2" customHeight="1" x14ac:dyDescent="0.2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2" customHeight="1" x14ac:dyDescent="0.25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2" customHeight="1" x14ac:dyDescent="0.25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2" customHeight="1" x14ac:dyDescent="0.25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2" customHeight="1" x14ac:dyDescent="0.25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2" customHeight="1" x14ac:dyDescent="0.25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2" customHeight="1" x14ac:dyDescent="0.25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2" customHeight="1" x14ac:dyDescent="0.25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2" customHeight="1" x14ac:dyDescent="0.2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2" customHeight="1" x14ac:dyDescent="0.25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2" customHeight="1" x14ac:dyDescent="0.25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2" customHeight="1" x14ac:dyDescent="0.25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2" customHeight="1" x14ac:dyDescent="0.25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2" customHeight="1" x14ac:dyDescent="0.25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2" customHeight="1" x14ac:dyDescent="0.25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2" customHeight="1" x14ac:dyDescent="0.25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2" customHeight="1" x14ac:dyDescent="0.25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2" customHeight="1" x14ac:dyDescent="0.25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2" customHeight="1" x14ac:dyDescent="0.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2" customHeight="1" x14ac:dyDescent="0.25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2" customHeight="1" x14ac:dyDescent="0.25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2" customHeight="1" x14ac:dyDescent="0.25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2" customHeight="1" x14ac:dyDescent="0.2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2" customHeight="1" x14ac:dyDescent="0.25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2" customHeight="1" x14ac:dyDescent="0.25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2" customHeight="1" x14ac:dyDescent="0.25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2" customHeight="1" x14ac:dyDescent="0.25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2" customHeight="1" x14ac:dyDescent="0.25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2" customHeight="1" x14ac:dyDescent="0.2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2" customHeight="1" x14ac:dyDescent="0.25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2" customHeight="1" x14ac:dyDescent="0.25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2" customHeight="1" x14ac:dyDescent="0.25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2" customHeight="1" x14ac:dyDescent="0.25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2" customHeight="1" x14ac:dyDescent="0.25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2" customHeight="1" x14ac:dyDescent="0.25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2" customHeight="1" x14ac:dyDescent="0.25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2" customHeight="1" x14ac:dyDescent="0.25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2" customHeight="1" x14ac:dyDescent="0.25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2" customHeight="1" x14ac:dyDescent="0.2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2" customHeight="1" x14ac:dyDescent="0.25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2" customHeight="1" x14ac:dyDescent="0.25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2" customHeight="1" x14ac:dyDescent="0.2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2" customHeight="1" x14ac:dyDescent="0.25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2" customHeight="1" x14ac:dyDescent="0.2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2" customHeight="1" x14ac:dyDescent="0.25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2" customHeight="1" x14ac:dyDescent="0.25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2" customHeight="1" x14ac:dyDescent="0.25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2" customHeight="1" x14ac:dyDescent="0.25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2" customHeight="1" x14ac:dyDescent="0.2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2" customHeight="1" x14ac:dyDescent="0.25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2" customHeight="1" x14ac:dyDescent="0.25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2" customHeight="1" x14ac:dyDescent="0.25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2" customHeight="1" x14ac:dyDescent="0.25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2" customHeight="1" x14ac:dyDescent="0.25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2" customHeight="1" x14ac:dyDescent="0.25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2" customHeight="1" x14ac:dyDescent="0.25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2" customHeight="1" x14ac:dyDescent="0.25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2" customHeight="1" x14ac:dyDescent="0.25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2" customHeight="1" x14ac:dyDescent="0.2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2" customHeight="1" x14ac:dyDescent="0.25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2" customHeight="1" x14ac:dyDescent="0.25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2" customHeight="1" x14ac:dyDescent="0.25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2" customHeight="1" x14ac:dyDescent="0.25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2" customHeight="1" x14ac:dyDescent="0.25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2" customHeight="1" x14ac:dyDescent="0.25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2" customHeight="1" x14ac:dyDescent="0.25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2" customHeight="1" x14ac:dyDescent="0.25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2" customHeight="1" x14ac:dyDescent="0.25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2" customHeight="1" x14ac:dyDescent="0.2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2" customHeight="1" x14ac:dyDescent="0.2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2" customHeight="1" x14ac:dyDescent="0.2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2" customHeight="1" x14ac:dyDescent="0.2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2" customHeight="1" x14ac:dyDescent="0.2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2" customHeight="1" x14ac:dyDescent="0.2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2" customHeight="1" x14ac:dyDescent="0.2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2" customHeight="1" x14ac:dyDescent="0.2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2" customHeight="1" x14ac:dyDescent="0.2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2" customHeight="1" x14ac:dyDescent="0.2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2" customHeight="1" x14ac:dyDescent="0.2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2" customHeight="1" x14ac:dyDescent="0.2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2" customHeight="1" x14ac:dyDescent="0.2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2" customHeight="1" x14ac:dyDescent="0.2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2" customHeight="1" x14ac:dyDescent="0.2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2" customHeight="1" x14ac:dyDescent="0.2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2" customHeight="1" x14ac:dyDescent="0.2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2" customHeight="1" x14ac:dyDescent="0.2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2" customHeight="1" x14ac:dyDescent="0.2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2" customHeight="1" x14ac:dyDescent="0.2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2" customHeight="1" x14ac:dyDescent="0.2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2" customHeight="1" x14ac:dyDescent="0.2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2" customHeight="1" x14ac:dyDescent="0.2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2" customHeight="1" x14ac:dyDescent="0.2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2" customHeight="1" x14ac:dyDescent="0.2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2" customHeight="1" x14ac:dyDescent="0.2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2" customHeight="1" x14ac:dyDescent="0.2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2" customHeight="1" x14ac:dyDescent="0.2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2" customHeight="1" x14ac:dyDescent="0.2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2" customHeight="1" x14ac:dyDescent="0.2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2" customHeight="1" x14ac:dyDescent="0.2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2" customHeight="1" x14ac:dyDescent="0.2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2" customHeight="1" x14ac:dyDescent="0.2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2" customHeight="1" x14ac:dyDescent="0.2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2" customHeight="1" x14ac:dyDescent="0.2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2" customHeight="1" x14ac:dyDescent="0.2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2" customHeight="1" x14ac:dyDescent="0.2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2" customHeight="1" x14ac:dyDescent="0.2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2" customHeight="1" x14ac:dyDescent="0.2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2" customHeight="1" x14ac:dyDescent="0.2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2" customHeight="1" x14ac:dyDescent="0.2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2" customHeight="1" x14ac:dyDescent="0.2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2" customHeight="1" x14ac:dyDescent="0.2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2" customHeight="1" x14ac:dyDescent="0.2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2" customHeight="1" x14ac:dyDescent="0.2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2" customHeight="1" x14ac:dyDescent="0.2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2" customHeight="1" x14ac:dyDescent="0.2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2" customHeight="1" x14ac:dyDescent="0.2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2" customHeight="1" x14ac:dyDescent="0.2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2" customHeight="1" x14ac:dyDescent="0.2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2" customHeight="1" x14ac:dyDescent="0.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2" customHeight="1" x14ac:dyDescent="0.2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2" customHeight="1" x14ac:dyDescent="0.2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2" customHeight="1" x14ac:dyDescent="0.2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2" customHeight="1" x14ac:dyDescent="0.2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2" customHeight="1" x14ac:dyDescent="0.2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2" customHeight="1" x14ac:dyDescent="0.2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2" customHeight="1" x14ac:dyDescent="0.2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2" customHeight="1" x14ac:dyDescent="0.2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2" customHeight="1" x14ac:dyDescent="0.2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2" customHeight="1" x14ac:dyDescent="0.2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2" customHeight="1" x14ac:dyDescent="0.2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2" customHeight="1" x14ac:dyDescent="0.2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2" customHeight="1" x14ac:dyDescent="0.2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2" customHeight="1" x14ac:dyDescent="0.2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2" customHeight="1" x14ac:dyDescent="0.2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2" customHeight="1" x14ac:dyDescent="0.2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2" customHeight="1" x14ac:dyDescent="0.2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2" customHeight="1" x14ac:dyDescent="0.2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2" customHeight="1" x14ac:dyDescent="0.2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2" customHeight="1" x14ac:dyDescent="0.2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2" customHeight="1" x14ac:dyDescent="0.2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2" customHeight="1" x14ac:dyDescent="0.2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2" customHeight="1" x14ac:dyDescent="0.2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2" customHeight="1" x14ac:dyDescent="0.2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2" customHeight="1" x14ac:dyDescent="0.2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2" customHeight="1" x14ac:dyDescent="0.2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2" customHeight="1" x14ac:dyDescent="0.2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2" customHeight="1" x14ac:dyDescent="0.2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2" customHeight="1" x14ac:dyDescent="0.2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2" customHeight="1" x14ac:dyDescent="0.2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2" customHeight="1" x14ac:dyDescent="0.2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2" customHeight="1" x14ac:dyDescent="0.2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2" customHeight="1" x14ac:dyDescent="0.2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2" customHeight="1" x14ac:dyDescent="0.2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2" customHeight="1" x14ac:dyDescent="0.2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2" customHeight="1" x14ac:dyDescent="0.2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2" customHeight="1" x14ac:dyDescent="0.2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2" customHeight="1" x14ac:dyDescent="0.2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2" customHeight="1" x14ac:dyDescent="0.2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2" customHeight="1" x14ac:dyDescent="0.2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2" customHeight="1" x14ac:dyDescent="0.2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2" customHeight="1" x14ac:dyDescent="0.2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2" customHeight="1" x14ac:dyDescent="0.2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2" customHeight="1" x14ac:dyDescent="0.2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2" customHeight="1" x14ac:dyDescent="0.2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2" customHeight="1" x14ac:dyDescent="0.2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2" customHeight="1" x14ac:dyDescent="0.2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2" customHeight="1" x14ac:dyDescent="0.2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2" customHeight="1" x14ac:dyDescent="0.2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2" customHeight="1" x14ac:dyDescent="0.2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2" customHeight="1" x14ac:dyDescent="0.2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2" customHeight="1" x14ac:dyDescent="0.2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2" customHeight="1" x14ac:dyDescent="0.2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2" customHeight="1" x14ac:dyDescent="0.2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2" customHeight="1" x14ac:dyDescent="0.2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2" customHeight="1" x14ac:dyDescent="0.2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2" customHeight="1" x14ac:dyDescent="0.2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2" customHeight="1" x14ac:dyDescent="0.2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2" customHeight="1" x14ac:dyDescent="0.2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2" customHeight="1" x14ac:dyDescent="0.2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2" customHeight="1" x14ac:dyDescent="0.2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2" customHeight="1" x14ac:dyDescent="0.2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2" customHeight="1" x14ac:dyDescent="0.2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2" customHeight="1" x14ac:dyDescent="0.2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2" customHeight="1" x14ac:dyDescent="0.2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2" customHeight="1" x14ac:dyDescent="0.2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2" customHeight="1" x14ac:dyDescent="0.2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2" customHeight="1" x14ac:dyDescent="0.2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2" customHeight="1" x14ac:dyDescent="0.2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2" customHeight="1" x14ac:dyDescent="0.2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2" customHeight="1" x14ac:dyDescent="0.2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2" customHeight="1" x14ac:dyDescent="0.2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2" customHeight="1" x14ac:dyDescent="0.2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2" customHeight="1" x14ac:dyDescent="0.2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2" customHeight="1" x14ac:dyDescent="0.2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2" customHeight="1" x14ac:dyDescent="0.2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2" customHeight="1" x14ac:dyDescent="0.2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2" customHeight="1" x14ac:dyDescent="0.2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2" customHeight="1" x14ac:dyDescent="0.2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2" customHeight="1" x14ac:dyDescent="0.2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2" customHeight="1" x14ac:dyDescent="0.2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2" customHeight="1" x14ac:dyDescent="0.2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2" customHeight="1" x14ac:dyDescent="0.2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2" customHeight="1" x14ac:dyDescent="0.2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2" customHeight="1" x14ac:dyDescent="0.2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2" customHeight="1" x14ac:dyDescent="0.2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2" customHeight="1" x14ac:dyDescent="0.2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2" customHeight="1" x14ac:dyDescent="0.2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2" customHeight="1" x14ac:dyDescent="0.2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2" customHeight="1" x14ac:dyDescent="0.2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2" customHeight="1" x14ac:dyDescent="0.2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2" customHeight="1" x14ac:dyDescent="0.2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2" customHeight="1" x14ac:dyDescent="0.2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2" customHeight="1" x14ac:dyDescent="0.2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2" customHeight="1" x14ac:dyDescent="0.2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2" customHeight="1" x14ac:dyDescent="0.2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2" customHeight="1" x14ac:dyDescent="0.2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2" customHeight="1" x14ac:dyDescent="0.2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2" customHeight="1" x14ac:dyDescent="0.2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2" customHeight="1" x14ac:dyDescent="0.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2" customHeight="1" x14ac:dyDescent="0.2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2" customHeight="1" x14ac:dyDescent="0.2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2" customHeight="1" x14ac:dyDescent="0.2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2" customHeight="1" x14ac:dyDescent="0.2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2" customHeight="1" x14ac:dyDescent="0.2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2" customHeight="1" x14ac:dyDescent="0.2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2" customHeight="1" x14ac:dyDescent="0.2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2" customHeight="1" x14ac:dyDescent="0.2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2" customHeight="1" x14ac:dyDescent="0.2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2" customHeight="1" x14ac:dyDescent="0.2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2" customHeight="1" x14ac:dyDescent="0.2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2" customHeight="1" x14ac:dyDescent="0.2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2" customHeight="1" x14ac:dyDescent="0.2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2" customHeight="1" x14ac:dyDescent="0.2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2" customHeight="1" x14ac:dyDescent="0.2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2" customHeight="1" x14ac:dyDescent="0.2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2" customHeight="1" x14ac:dyDescent="0.2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2" customHeight="1" x14ac:dyDescent="0.2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2" customHeight="1" x14ac:dyDescent="0.2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2" customHeight="1" x14ac:dyDescent="0.2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2" customHeight="1" x14ac:dyDescent="0.2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2" customHeight="1" x14ac:dyDescent="0.2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2" customHeight="1" x14ac:dyDescent="0.2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2" customHeight="1" x14ac:dyDescent="0.2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2" customHeight="1" x14ac:dyDescent="0.2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2" customHeight="1" x14ac:dyDescent="0.2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2" customHeight="1" x14ac:dyDescent="0.2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2" customHeight="1" x14ac:dyDescent="0.2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2" customHeight="1" x14ac:dyDescent="0.2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2" customHeight="1" x14ac:dyDescent="0.2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2" customHeight="1" x14ac:dyDescent="0.2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2" customHeight="1" x14ac:dyDescent="0.2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2" customHeight="1" x14ac:dyDescent="0.2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2" customHeight="1" x14ac:dyDescent="0.2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2" customHeight="1" x14ac:dyDescent="0.2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2" customHeight="1" x14ac:dyDescent="0.2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2" customHeight="1" x14ac:dyDescent="0.2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2" customHeight="1" x14ac:dyDescent="0.2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2" customHeight="1" x14ac:dyDescent="0.2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2" customHeight="1" x14ac:dyDescent="0.2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2" customHeight="1" x14ac:dyDescent="0.2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2" customHeight="1" x14ac:dyDescent="0.2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2" customHeight="1" x14ac:dyDescent="0.2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2" customHeight="1" x14ac:dyDescent="0.2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2" customHeight="1" x14ac:dyDescent="0.2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2" customHeight="1" x14ac:dyDescent="0.2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2" customHeight="1" x14ac:dyDescent="0.2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2" customHeight="1" x14ac:dyDescent="0.2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2" customHeight="1" x14ac:dyDescent="0.2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2" customHeight="1" x14ac:dyDescent="0.2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2" customHeight="1" x14ac:dyDescent="0.2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2" customHeight="1" x14ac:dyDescent="0.2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2" customHeight="1" x14ac:dyDescent="0.2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2" customHeight="1" x14ac:dyDescent="0.2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2" customHeight="1" x14ac:dyDescent="0.2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2" customHeight="1" x14ac:dyDescent="0.2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2" customHeight="1" x14ac:dyDescent="0.2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2" customHeight="1" x14ac:dyDescent="0.2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2" customHeight="1" x14ac:dyDescent="0.2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2" customHeight="1" x14ac:dyDescent="0.2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2" customHeight="1" x14ac:dyDescent="0.2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2" customHeight="1" x14ac:dyDescent="0.2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2" customHeight="1" x14ac:dyDescent="0.2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2" customHeight="1" x14ac:dyDescent="0.2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2" customHeight="1" x14ac:dyDescent="0.2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2" customHeight="1" x14ac:dyDescent="0.2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2" customHeight="1" x14ac:dyDescent="0.2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2" customHeight="1" x14ac:dyDescent="0.2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2" customHeight="1" x14ac:dyDescent="0.2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2" customHeight="1" x14ac:dyDescent="0.2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2" customHeight="1" x14ac:dyDescent="0.2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2" customHeight="1" x14ac:dyDescent="0.2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2" customHeight="1" x14ac:dyDescent="0.2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2" customHeight="1" x14ac:dyDescent="0.2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2" customHeight="1" x14ac:dyDescent="0.2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2" customHeight="1" x14ac:dyDescent="0.2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2" customHeight="1" x14ac:dyDescent="0.2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2" customHeight="1" x14ac:dyDescent="0.2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2" customHeight="1" x14ac:dyDescent="0.2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2" customHeight="1" x14ac:dyDescent="0.2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2" customHeight="1" x14ac:dyDescent="0.2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2" customHeight="1" x14ac:dyDescent="0.2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2" customHeight="1" x14ac:dyDescent="0.2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2" customHeight="1" x14ac:dyDescent="0.2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2" customHeight="1" x14ac:dyDescent="0.2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2" customHeight="1" x14ac:dyDescent="0.2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2" customHeight="1" x14ac:dyDescent="0.2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2" customHeight="1" x14ac:dyDescent="0.2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2" customHeight="1" x14ac:dyDescent="0.2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2" customHeight="1" x14ac:dyDescent="0.2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2" customHeight="1" x14ac:dyDescent="0.2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2" customHeight="1" x14ac:dyDescent="0.2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2" customHeight="1" x14ac:dyDescent="0.2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2" customHeight="1" x14ac:dyDescent="0.2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2" customHeight="1" x14ac:dyDescent="0.2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2" customHeight="1" x14ac:dyDescent="0.2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2" customHeight="1" x14ac:dyDescent="0.2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2" customHeight="1" x14ac:dyDescent="0.2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2" customHeight="1" x14ac:dyDescent="0.2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2" customHeight="1" x14ac:dyDescent="0.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2" customHeight="1" x14ac:dyDescent="0.2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2" customHeight="1" x14ac:dyDescent="0.2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2" customHeight="1" x14ac:dyDescent="0.2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2" customHeight="1" x14ac:dyDescent="0.2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2" customHeight="1" x14ac:dyDescent="0.2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2" customHeight="1" x14ac:dyDescent="0.2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2" customHeight="1" x14ac:dyDescent="0.2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2" customHeight="1" x14ac:dyDescent="0.2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2" customHeight="1" x14ac:dyDescent="0.2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2" customHeight="1" x14ac:dyDescent="0.2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2" customHeight="1" x14ac:dyDescent="0.2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2" customHeight="1" x14ac:dyDescent="0.2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2" customHeight="1" x14ac:dyDescent="0.2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2" customHeight="1" x14ac:dyDescent="0.2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2" customHeight="1" x14ac:dyDescent="0.2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2" customHeight="1" x14ac:dyDescent="0.2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2" customHeight="1" x14ac:dyDescent="0.2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2" customHeight="1" x14ac:dyDescent="0.2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2" customHeight="1" x14ac:dyDescent="0.2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2" customHeight="1" x14ac:dyDescent="0.2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2" customHeight="1" x14ac:dyDescent="0.2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2" customHeight="1" x14ac:dyDescent="0.2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2" customHeight="1" x14ac:dyDescent="0.2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2" customHeight="1" x14ac:dyDescent="0.2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2" customHeight="1" x14ac:dyDescent="0.2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2" customHeight="1" x14ac:dyDescent="0.2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2" customHeight="1" x14ac:dyDescent="0.2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2" customHeight="1" x14ac:dyDescent="0.2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2" customHeight="1" x14ac:dyDescent="0.2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2" customHeight="1" x14ac:dyDescent="0.2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2" customHeight="1" x14ac:dyDescent="0.2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2" customHeight="1" x14ac:dyDescent="0.2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2" customHeight="1" x14ac:dyDescent="0.2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2" customHeight="1" x14ac:dyDescent="0.2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2" customHeight="1" x14ac:dyDescent="0.2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2" customHeight="1" x14ac:dyDescent="0.2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2" customHeight="1" x14ac:dyDescent="0.2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2" customHeight="1" x14ac:dyDescent="0.2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2" customHeight="1" x14ac:dyDescent="0.2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2" customHeight="1" x14ac:dyDescent="0.2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2" customHeight="1" x14ac:dyDescent="0.2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2" customHeight="1" x14ac:dyDescent="0.2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2" customHeight="1" x14ac:dyDescent="0.2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2" customHeight="1" x14ac:dyDescent="0.2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2" customHeight="1" x14ac:dyDescent="0.2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2" customHeight="1" x14ac:dyDescent="0.2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2" customHeight="1" x14ac:dyDescent="0.2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2" customHeight="1" x14ac:dyDescent="0.2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2" customHeight="1" x14ac:dyDescent="0.2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2" customHeight="1" x14ac:dyDescent="0.2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2" customHeight="1" x14ac:dyDescent="0.2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2" customHeight="1" x14ac:dyDescent="0.2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2" customHeight="1" x14ac:dyDescent="0.2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2" customHeight="1" x14ac:dyDescent="0.2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2" customHeight="1" x14ac:dyDescent="0.2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2" customHeight="1" x14ac:dyDescent="0.2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2" customHeight="1" x14ac:dyDescent="0.2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2" customHeight="1" x14ac:dyDescent="0.2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2" customHeight="1" x14ac:dyDescent="0.2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2" customHeight="1" x14ac:dyDescent="0.2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2" customHeight="1" x14ac:dyDescent="0.2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2" customHeight="1" x14ac:dyDescent="0.2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2" customHeight="1" x14ac:dyDescent="0.2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2" customHeight="1" x14ac:dyDescent="0.2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2" customHeight="1" x14ac:dyDescent="0.2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2" customHeight="1" x14ac:dyDescent="0.2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2" customHeight="1" x14ac:dyDescent="0.2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2" customHeight="1" x14ac:dyDescent="0.2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2" customHeight="1" x14ac:dyDescent="0.2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2" customHeight="1" x14ac:dyDescent="0.2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2" customHeight="1" x14ac:dyDescent="0.2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2" customHeight="1" x14ac:dyDescent="0.2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2" customHeight="1" x14ac:dyDescent="0.2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2" customHeight="1" x14ac:dyDescent="0.2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2" customHeight="1" x14ac:dyDescent="0.2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2" customHeight="1" x14ac:dyDescent="0.2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2" customHeight="1" x14ac:dyDescent="0.2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2" customHeight="1" x14ac:dyDescent="0.2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2" customHeight="1" x14ac:dyDescent="0.2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2" customHeight="1" x14ac:dyDescent="0.2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2" customHeight="1" x14ac:dyDescent="0.2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2" customHeight="1" x14ac:dyDescent="0.2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2" customHeight="1" x14ac:dyDescent="0.2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2" customHeight="1" x14ac:dyDescent="0.2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2" customHeight="1" x14ac:dyDescent="0.2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2" customHeight="1" x14ac:dyDescent="0.2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2" customHeight="1" x14ac:dyDescent="0.2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2" customHeight="1" x14ac:dyDescent="0.2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2" customHeight="1" x14ac:dyDescent="0.2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2" customHeight="1" x14ac:dyDescent="0.2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2" customHeight="1" x14ac:dyDescent="0.2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2" customHeight="1" x14ac:dyDescent="0.2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2" customHeight="1" x14ac:dyDescent="0.2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2" customHeight="1" x14ac:dyDescent="0.2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2" customHeight="1" x14ac:dyDescent="0.2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2" customHeight="1" x14ac:dyDescent="0.2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2" customHeight="1" x14ac:dyDescent="0.2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2" customHeight="1" x14ac:dyDescent="0.2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2" customHeight="1" x14ac:dyDescent="0.2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2" customHeight="1" x14ac:dyDescent="0.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2" customHeight="1" x14ac:dyDescent="0.2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2" customHeight="1" x14ac:dyDescent="0.2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2" customHeight="1" x14ac:dyDescent="0.2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2" customHeight="1" x14ac:dyDescent="0.2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2" customHeight="1" x14ac:dyDescent="0.2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2" customHeight="1" x14ac:dyDescent="0.2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2" customHeight="1" x14ac:dyDescent="0.2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2" customHeight="1" x14ac:dyDescent="0.2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2" customHeight="1" x14ac:dyDescent="0.2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2" customHeight="1" x14ac:dyDescent="0.2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2" customHeight="1" x14ac:dyDescent="0.2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2" customHeight="1" x14ac:dyDescent="0.2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2" customHeight="1" x14ac:dyDescent="0.2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2" customHeight="1" x14ac:dyDescent="0.2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2" customHeight="1" x14ac:dyDescent="0.2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2" customHeight="1" x14ac:dyDescent="0.2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2" customHeight="1" x14ac:dyDescent="0.2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2" customHeight="1" x14ac:dyDescent="0.2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2" customHeight="1" x14ac:dyDescent="0.2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2" customHeight="1" x14ac:dyDescent="0.2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2" customHeight="1" x14ac:dyDescent="0.2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2" customHeight="1" x14ac:dyDescent="0.2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2" customHeight="1" x14ac:dyDescent="0.2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2" customHeight="1" x14ac:dyDescent="0.2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2" customHeight="1" x14ac:dyDescent="0.2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2" customHeight="1" x14ac:dyDescent="0.2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2" customHeight="1" x14ac:dyDescent="0.2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2" customHeight="1" x14ac:dyDescent="0.2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2" customHeight="1" x14ac:dyDescent="0.2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2" customHeight="1" x14ac:dyDescent="0.2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2" customHeight="1" x14ac:dyDescent="0.2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2" customHeight="1" x14ac:dyDescent="0.2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2" customHeight="1" x14ac:dyDescent="0.2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2" customHeight="1" x14ac:dyDescent="0.2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2" customHeight="1" x14ac:dyDescent="0.2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2" customHeight="1" x14ac:dyDescent="0.2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2" customHeight="1" x14ac:dyDescent="0.2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2" customHeight="1" x14ac:dyDescent="0.2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2" customHeight="1" x14ac:dyDescent="0.2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2" customHeight="1" x14ac:dyDescent="0.2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2" customHeight="1" x14ac:dyDescent="0.2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2" customHeight="1" x14ac:dyDescent="0.2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2" customHeight="1" x14ac:dyDescent="0.2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2" customHeight="1" x14ac:dyDescent="0.2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2" customHeight="1" x14ac:dyDescent="0.2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2" customHeight="1" x14ac:dyDescent="0.2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2" customHeight="1" x14ac:dyDescent="0.2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2" customHeight="1" x14ac:dyDescent="0.2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2" customHeight="1" x14ac:dyDescent="0.2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2" customHeight="1" x14ac:dyDescent="0.2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2" customHeight="1" x14ac:dyDescent="0.2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2" customHeight="1" x14ac:dyDescent="0.2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2" customHeight="1" x14ac:dyDescent="0.2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2" customHeight="1" x14ac:dyDescent="0.2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2" customHeight="1" x14ac:dyDescent="0.2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2" customHeight="1" x14ac:dyDescent="0.2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2" customHeight="1" x14ac:dyDescent="0.2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2" customHeight="1" x14ac:dyDescent="0.2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2" customHeight="1" x14ac:dyDescent="0.2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2" customHeight="1" x14ac:dyDescent="0.2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2" customHeight="1" x14ac:dyDescent="0.2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2" customHeight="1" x14ac:dyDescent="0.2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2" customHeight="1" x14ac:dyDescent="0.2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2" customHeight="1" x14ac:dyDescent="0.2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2" customHeight="1" x14ac:dyDescent="0.2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2" customHeight="1" x14ac:dyDescent="0.2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2" customHeight="1" x14ac:dyDescent="0.2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2" customHeight="1" x14ac:dyDescent="0.2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2" customHeight="1" x14ac:dyDescent="0.2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2" customHeight="1" x14ac:dyDescent="0.2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2" customHeight="1" x14ac:dyDescent="0.2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2" customHeight="1" x14ac:dyDescent="0.2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2" customHeight="1" x14ac:dyDescent="0.2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2" customHeight="1" x14ac:dyDescent="0.2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2" customHeight="1" x14ac:dyDescent="0.2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2" customHeight="1" x14ac:dyDescent="0.2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2" customHeight="1" x14ac:dyDescent="0.2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2" customHeight="1" x14ac:dyDescent="0.2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2" customHeight="1" x14ac:dyDescent="0.2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2" customHeight="1" x14ac:dyDescent="0.2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2" customHeight="1" x14ac:dyDescent="0.2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2" customHeight="1" x14ac:dyDescent="0.2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2" customHeight="1" x14ac:dyDescent="0.2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2" customHeight="1" x14ac:dyDescent="0.2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2" customHeight="1" x14ac:dyDescent="0.2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2" customHeight="1" x14ac:dyDescent="0.2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2" customHeight="1" x14ac:dyDescent="0.2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2" customHeight="1" x14ac:dyDescent="0.2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2" customHeight="1" x14ac:dyDescent="0.2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2" customHeight="1" x14ac:dyDescent="0.2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2" customHeight="1" x14ac:dyDescent="0.2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2" customHeight="1" x14ac:dyDescent="0.2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2" customHeight="1" x14ac:dyDescent="0.2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2" customHeight="1" x14ac:dyDescent="0.2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2" customHeight="1" x14ac:dyDescent="0.2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2" customHeight="1" x14ac:dyDescent="0.2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2" customHeight="1" x14ac:dyDescent="0.2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2" customHeight="1" x14ac:dyDescent="0.2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2" customHeight="1" x14ac:dyDescent="0.2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2" customHeight="1" x14ac:dyDescent="0.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2" customHeight="1" x14ac:dyDescent="0.2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2" customHeight="1" x14ac:dyDescent="0.2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2" customHeight="1" x14ac:dyDescent="0.2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2" customHeight="1" x14ac:dyDescent="0.2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2" customHeight="1" x14ac:dyDescent="0.2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2" customHeight="1" x14ac:dyDescent="0.2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2" customHeight="1" x14ac:dyDescent="0.2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2" customHeight="1" x14ac:dyDescent="0.2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2" customHeight="1" x14ac:dyDescent="0.2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2" customHeight="1" x14ac:dyDescent="0.2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2" customHeight="1" x14ac:dyDescent="0.2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2" customHeight="1" x14ac:dyDescent="0.2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2" customHeight="1" x14ac:dyDescent="0.2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2" customHeight="1" x14ac:dyDescent="0.2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2" customHeight="1" x14ac:dyDescent="0.2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2" customHeight="1" x14ac:dyDescent="0.2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2" customHeight="1" x14ac:dyDescent="0.2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2" customHeight="1" x14ac:dyDescent="0.2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2" customHeight="1" x14ac:dyDescent="0.2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2" customHeight="1" x14ac:dyDescent="0.2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2" customHeight="1" x14ac:dyDescent="0.2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2" customHeight="1" x14ac:dyDescent="0.2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2" customHeight="1" x14ac:dyDescent="0.2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2" customHeight="1" x14ac:dyDescent="0.2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2" customHeight="1" x14ac:dyDescent="0.2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2" customHeight="1" x14ac:dyDescent="0.2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2" customHeight="1" x14ac:dyDescent="0.2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2" customHeight="1" x14ac:dyDescent="0.2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2" customHeight="1" x14ac:dyDescent="0.2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2" customHeight="1" x14ac:dyDescent="0.2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2" customHeight="1" x14ac:dyDescent="0.2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2" customHeight="1" x14ac:dyDescent="0.2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2" customHeight="1" x14ac:dyDescent="0.2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2" customHeight="1" x14ac:dyDescent="0.2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2" customHeight="1" x14ac:dyDescent="0.2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2" customHeight="1" x14ac:dyDescent="0.2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2" customHeight="1" x14ac:dyDescent="0.2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2" customHeight="1" x14ac:dyDescent="0.2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2" customHeight="1" x14ac:dyDescent="0.2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2" customHeight="1" x14ac:dyDescent="0.2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2" customHeight="1" x14ac:dyDescent="0.2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2" customHeight="1" x14ac:dyDescent="0.2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2" customHeight="1" x14ac:dyDescent="0.2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2" customHeight="1" x14ac:dyDescent="0.2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2" customHeight="1" x14ac:dyDescent="0.2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2" customHeight="1" x14ac:dyDescent="0.2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2" customHeight="1" x14ac:dyDescent="0.2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2" customHeight="1" x14ac:dyDescent="0.2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2" customHeight="1" x14ac:dyDescent="0.2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2" customHeight="1" x14ac:dyDescent="0.2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2" customHeight="1" x14ac:dyDescent="0.2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2" customHeight="1" x14ac:dyDescent="0.2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2" customHeight="1" x14ac:dyDescent="0.2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2" customHeight="1" x14ac:dyDescent="0.2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2" customHeight="1" x14ac:dyDescent="0.2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2" customHeight="1" x14ac:dyDescent="0.2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2" customHeight="1" x14ac:dyDescent="0.2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2" customHeight="1" x14ac:dyDescent="0.2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2" customHeight="1" x14ac:dyDescent="0.2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2" customHeight="1" x14ac:dyDescent="0.2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2" customHeight="1" x14ac:dyDescent="0.2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2" customHeight="1" x14ac:dyDescent="0.2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2" customHeight="1" x14ac:dyDescent="0.2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2" customHeight="1" x14ac:dyDescent="0.2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2" customHeight="1" x14ac:dyDescent="0.2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2" customHeight="1" x14ac:dyDescent="0.2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2" customHeight="1" x14ac:dyDescent="0.2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2" customHeight="1" x14ac:dyDescent="0.2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2" customHeight="1" x14ac:dyDescent="0.2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2" customHeight="1" x14ac:dyDescent="0.2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2" customHeight="1" x14ac:dyDescent="0.2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2" customHeight="1" x14ac:dyDescent="0.2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2" customHeight="1" x14ac:dyDescent="0.2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2" customHeight="1" x14ac:dyDescent="0.2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2" customHeight="1" x14ac:dyDescent="0.2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2" customHeight="1" x14ac:dyDescent="0.2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2" customHeight="1" x14ac:dyDescent="0.25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2" customHeight="1" x14ac:dyDescent="0.25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2" customHeight="1" x14ac:dyDescent="0.25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2" customHeight="1" x14ac:dyDescent="0.2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2" customHeight="1" x14ac:dyDescent="0.25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2" customHeight="1" x14ac:dyDescent="0.25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2" customHeight="1" x14ac:dyDescent="0.25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2" customHeight="1" x14ac:dyDescent="0.25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2" customHeight="1" x14ac:dyDescent="0.25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2" customHeight="1" x14ac:dyDescent="0.25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2" customHeight="1" x14ac:dyDescent="0.25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2" customHeight="1" x14ac:dyDescent="0.25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2" customHeight="1" x14ac:dyDescent="0.25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2" customHeight="1" x14ac:dyDescent="0.2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2" customHeight="1" x14ac:dyDescent="0.25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2" customHeight="1" x14ac:dyDescent="0.25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2" customHeight="1" x14ac:dyDescent="0.25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2" customHeight="1" x14ac:dyDescent="0.25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2" customHeight="1" x14ac:dyDescent="0.25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2" customHeight="1" x14ac:dyDescent="0.25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2" customHeight="1" x14ac:dyDescent="0.25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2" customHeight="1" x14ac:dyDescent="0.25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2" customHeight="1" x14ac:dyDescent="0.25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2" customHeight="1" x14ac:dyDescent="0.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2" customHeight="1" x14ac:dyDescent="0.25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2" customHeight="1" x14ac:dyDescent="0.25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2" customHeight="1" x14ac:dyDescent="0.25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2" customHeight="1" x14ac:dyDescent="0.25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2" customHeight="1" x14ac:dyDescent="0.25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2" customHeight="1" x14ac:dyDescent="0.25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2" customHeight="1" x14ac:dyDescent="0.25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2" customHeight="1" x14ac:dyDescent="0.25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2" customHeight="1" x14ac:dyDescent="0.25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2" customHeight="1" x14ac:dyDescent="0.2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2" customHeight="1" x14ac:dyDescent="0.25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2" customHeight="1" x14ac:dyDescent="0.25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2" customHeight="1" x14ac:dyDescent="0.25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2" customHeight="1" x14ac:dyDescent="0.25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2" customHeight="1" x14ac:dyDescent="0.25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2" customHeight="1" x14ac:dyDescent="0.25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2" customHeight="1" x14ac:dyDescent="0.25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2" customHeight="1" x14ac:dyDescent="0.25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2" customHeight="1" x14ac:dyDescent="0.25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2" customHeight="1" x14ac:dyDescent="0.2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2" customHeight="1" x14ac:dyDescent="0.25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2" customHeight="1" x14ac:dyDescent="0.25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2" customHeight="1" x14ac:dyDescent="0.25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2" customHeight="1" x14ac:dyDescent="0.25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2" customHeight="1" x14ac:dyDescent="0.25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2" customHeight="1" x14ac:dyDescent="0.25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2" customHeight="1" x14ac:dyDescent="0.25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2" customHeight="1" x14ac:dyDescent="0.25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2" customHeight="1" x14ac:dyDescent="0.25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2" customHeight="1" x14ac:dyDescent="0.2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2" customHeight="1" x14ac:dyDescent="0.25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2" customHeight="1" x14ac:dyDescent="0.25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2" customHeight="1" x14ac:dyDescent="0.25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2" customHeight="1" x14ac:dyDescent="0.25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2" customHeight="1" x14ac:dyDescent="0.25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2" customHeight="1" x14ac:dyDescent="0.25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2" customHeight="1" x14ac:dyDescent="0.25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2" customHeight="1" x14ac:dyDescent="0.25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2" customHeight="1" x14ac:dyDescent="0.25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2" customHeight="1" x14ac:dyDescent="0.2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2" customHeight="1" x14ac:dyDescent="0.25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2" customHeight="1" x14ac:dyDescent="0.25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2" customHeight="1" x14ac:dyDescent="0.25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2" customHeight="1" x14ac:dyDescent="0.25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2" customHeight="1" x14ac:dyDescent="0.25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2" customHeight="1" x14ac:dyDescent="0.25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2" customHeight="1" x14ac:dyDescent="0.25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2" customHeight="1" x14ac:dyDescent="0.25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2" customHeight="1" x14ac:dyDescent="0.25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2" customHeight="1" x14ac:dyDescent="0.2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2" customHeight="1" x14ac:dyDescent="0.25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2" customHeight="1" x14ac:dyDescent="0.25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2" customHeight="1" x14ac:dyDescent="0.25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2" customHeight="1" x14ac:dyDescent="0.25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2" customHeight="1" x14ac:dyDescent="0.25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2" customHeight="1" x14ac:dyDescent="0.25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2" customHeight="1" x14ac:dyDescent="0.25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2" customHeight="1" x14ac:dyDescent="0.25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2" customHeight="1" x14ac:dyDescent="0.25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2" customHeight="1" x14ac:dyDescent="0.2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2" customHeight="1" x14ac:dyDescent="0.25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2" customHeight="1" x14ac:dyDescent="0.25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2" customHeight="1" x14ac:dyDescent="0.25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2" customHeight="1" x14ac:dyDescent="0.25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2" customHeight="1" x14ac:dyDescent="0.25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2" customHeight="1" x14ac:dyDescent="0.25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2" customHeight="1" x14ac:dyDescent="0.25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2" customHeight="1" x14ac:dyDescent="0.25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2" customHeight="1" x14ac:dyDescent="0.25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2" customHeight="1" x14ac:dyDescent="0.2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2" customHeight="1" x14ac:dyDescent="0.25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2" customHeight="1" x14ac:dyDescent="0.25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2" customHeight="1" x14ac:dyDescent="0.25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2" customHeight="1" x14ac:dyDescent="0.25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2" customHeight="1" x14ac:dyDescent="0.25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  <pageSetUpPr fitToPage="1"/>
  </sheetPr>
  <dimension ref="A1:Z1000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1.25" defaultRowHeight="15" customHeight="1" x14ac:dyDescent="0.25"/>
  <cols>
    <col min="1" max="1" width="15" customWidth="1"/>
    <col min="2" max="2" width="16" customWidth="1"/>
    <col min="3" max="3" width="20.5" customWidth="1"/>
    <col min="4" max="4" width="8.5" customWidth="1"/>
    <col min="5" max="5" width="20.5" customWidth="1"/>
    <col min="6" max="6" width="42.125" customWidth="1"/>
    <col min="7" max="7" width="7.5" customWidth="1"/>
    <col min="8" max="26" width="11" customWidth="1"/>
  </cols>
  <sheetData>
    <row r="1" spans="1:26" ht="12" customHeight="1" x14ac:dyDescent="0.25">
      <c r="A1" s="103" t="s">
        <v>1137</v>
      </c>
      <c r="B1" s="102" t="s">
        <v>2263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2" customHeight="1" x14ac:dyDescent="0.25">
      <c r="A2" s="103" t="s">
        <v>1969</v>
      </c>
      <c r="B2" s="102" t="s">
        <v>2264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" customHeight="1" x14ac:dyDescent="0.25">
      <c r="A3" s="103" t="s">
        <v>1970</v>
      </c>
      <c r="B3" s="102" t="s">
        <v>1979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2" customHeight="1" x14ac:dyDescent="0.2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2" customHeight="1" x14ac:dyDescent="0.25">
      <c r="A5" s="94" t="s">
        <v>1973</v>
      </c>
      <c r="B5" s="94" t="s">
        <v>1966</v>
      </c>
      <c r="C5" s="94" t="s">
        <v>1967</v>
      </c>
      <c r="D5" s="94" t="s">
        <v>1971</v>
      </c>
      <c r="E5" s="94" t="s">
        <v>1972</v>
      </c>
      <c r="F5" s="94" t="s">
        <v>1968</v>
      </c>
      <c r="G5" s="95" t="s">
        <v>2008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2" customHeight="1" x14ac:dyDescent="0.25">
      <c r="A6" s="96" t="s">
        <v>1977</v>
      </c>
      <c r="B6" s="97" t="s">
        <v>1943</v>
      </c>
      <c r="C6" s="96" t="s">
        <v>1944</v>
      </c>
      <c r="D6" s="96" t="s">
        <v>1996</v>
      </c>
      <c r="E6" s="96" t="s">
        <v>1992</v>
      </c>
      <c r="F6" s="96" t="s">
        <v>2009</v>
      </c>
      <c r="G6" s="115">
        <v>918952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2" customHeight="1" x14ac:dyDescent="0.25">
      <c r="A7" s="98"/>
      <c r="B7" s="98"/>
      <c r="C7" s="98"/>
      <c r="D7" s="98"/>
      <c r="E7" s="98"/>
      <c r="F7" s="104" t="s">
        <v>2011</v>
      </c>
      <c r="G7" s="117">
        <v>1193362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2" customHeight="1" x14ac:dyDescent="0.25">
      <c r="A8" s="98"/>
      <c r="B8" s="98"/>
      <c r="C8" s="98"/>
      <c r="D8" s="98"/>
      <c r="E8" s="98"/>
      <c r="F8" s="104" t="s">
        <v>2012</v>
      </c>
      <c r="G8" s="117">
        <v>1193362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2" customHeight="1" x14ac:dyDescent="0.25">
      <c r="A9" s="98"/>
      <c r="B9" s="98"/>
      <c r="C9" s="98"/>
      <c r="D9" s="96" t="s">
        <v>1982</v>
      </c>
      <c r="E9" s="96" t="s">
        <v>1981</v>
      </c>
      <c r="F9" s="96" t="s">
        <v>2010</v>
      </c>
      <c r="G9" s="115">
        <v>547422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12" customHeight="1" x14ac:dyDescent="0.25">
      <c r="A10" s="98"/>
      <c r="B10" s="97" t="s">
        <v>1963</v>
      </c>
      <c r="C10" s="96" t="s">
        <v>1964</v>
      </c>
      <c r="D10" s="96" t="s">
        <v>1996</v>
      </c>
      <c r="E10" s="96" t="s">
        <v>1992</v>
      </c>
      <c r="F10" s="96" t="s">
        <v>2015</v>
      </c>
      <c r="G10" s="115">
        <v>885576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2" customHeight="1" x14ac:dyDescent="0.25">
      <c r="A11" s="98"/>
      <c r="B11" s="98"/>
      <c r="C11" s="98"/>
      <c r="D11" s="96" t="s">
        <v>1982</v>
      </c>
      <c r="E11" s="96" t="s">
        <v>1981</v>
      </c>
      <c r="F11" s="96" t="s">
        <v>2014</v>
      </c>
      <c r="G11" s="115">
        <v>500000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2" customHeight="1" x14ac:dyDescent="0.25">
      <c r="A12" s="98"/>
      <c r="B12" s="97" t="s">
        <v>1998</v>
      </c>
      <c r="C12" s="96" t="s">
        <v>1999</v>
      </c>
      <c r="D12" s="96" t="s">
        <v>1996</v>
      </c>
      <c r="E12" s="96" t="s">
        <v>1992</v>
      </c>
      <c r="F12" s="96" t="s">
        <v>2019</v>
      </c>
      <c r="G12" s="115">
        <v>792583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2" customHeight="1" x14ac:dyDescent="0.25">
      <c r="A13" s="98"/>
      <c r="B13" s="97" t="s">
        <v>1954</v>
      </c>
      <c r="C13" s="96" t="s">
        <v>603</v>
      </c>
      <c r="D13" s="96" t="s">
        <v>1980</v>
      </c>
      <c r="E13" s="96" t="s">
        <v>1981</v>
      </c>
      <c r="F13" s="96" t="s">
        <v>2021</v>
      </c>
      <c r="G13" s="115">
        <v>1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2" customHeight="1" x14ac:dyDescent="0.25">
      <c r="A14" s="98"/>
      <c r="B14" s="98"/>
      <c r="C14" s="98"/>
      <c r="D14" s="98"/>
      <c r="E14" s="98"/>
      <c r="F14" s="104" t="s">
        <v>2023</v>
      </c>
      <c r="G14" s="117">
        <v>1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12" customHeight="1" x14ac:dyDescent="0.25">
      <c r="A15" s="98"/>
      <c r="B15" s="98"/>
      <c r="C15" s="98"/>
      <c r="D15" s="98"/>
      <c r="E15" s="98"/>
      <c r="F15" s="104" t="s">
        <v>2024</v>
      </c>
      <c r="G15" s="117">
        <v>1</v>
      </c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12" customHeight="1" x14ac:dyDescent="0.25">
      <c r="A16" s="98"/>
      <c r="B16" s="98"/>
      <c r="C16" s="98"/>
      <c r="D16" s="98"/>
      <c r="E16" s="98"/>
      <c r="F16" s="104" t="s">
        <v>2025</v>
      </c>
      <c r="G16" s="117">
        <v>1</v>
      </c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1:26" ht="12" customHeight="1" x14ac:dyDescent="0.25">
      <c r="A17" s="98"/>
      <c r="B17" s="97" t="s">
        <v>1950</v>
      </c>
      <c r="C17" s="96" t="s">
        <v>1951</v>
      </c>
      <c r="D17" s="96" t="s">
        <v>1996</v>
      </c>
      <c r="E17" s="96" t="s">
        <v>1992</v>
      </c>
      <c r="F17" s="96" t="s">
        <v>2031</v>
      </c>
      <c r="G17" s="115">
        <v>918952</v>
      </c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1:26" ht="12" customHeight="1" x14ac:dyDescent="0.25">
      <c r="A18" s="98"/>
      <c r="B18" s="98"/>
      <c r="C18" s="98"/>
      <c r="D18" s="98"/>
      <c r="E18" s="98"/>
      <c r="F18" s="104" t="s">
        <v>2032</v>
      </c>
      <c r="G18" s="117">
        <v>1172506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1:26" ht="12" customHeight="1" x14ac:dyDescent="0.25">
      <c r="A19" s="98"/>
      <c r="B19" s="98"/>
      <c r="C19" s="98"/>
      <c r="D19" s="98"/>
      <c r="E19" s="98"/>
      <c r="F19" s="104" t="s">
        <v>2033</v>
      </c>
      <c r="G19" s="117">
        <v>1172506</v>
      </c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ht="12" customHeight="1" x14ac:dyDescent="0.25">
      <c r="A20" s="98"/>
      <c r="B20" s="98"/>
      <c r="C20" s="98"/>
      <c r="D20" s="96" t="s">
        <v>1980</v>
      </c>
      <c r="E20" s="96" t="s">
        <v>1981</v>
      </c>
      <c r="F20" s="96" t="s">
        <v>2027</v>
      </c>
      <c r="G20" s="115">
        <v>1</v>
      </c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ht="12" customHeight="1" x14ac:dyDescent="0.25">
      <c r="A21" s="98"/>
      <c r="B21" s="98"/>
      <c r="C21" s="98"/>
      <c r="D21" s="98"/>
      <c r="E21" s="98"/>
      <c r="F21" s="104" t="s">
        <v>2028</v>
      </c>
      <c r="G21" s="117">
        <v>1</v>
      </c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ht="12" customHeight="1" x14ac:dyDescent="0.25">
      <c r="A22" s="98"/>
      <c r="B22" s="98"/>
      <c r="C22" s="98"/>
      <c r="D22" s="98"/>
      <c r="E22" s="98"/>
      <c r="F22" s="104" t="s">
        <v>2029</v>
      </c>
      <c r="G22" s="117">
        <v>1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1:26" ht="12" customHeight="1" x14ac:dyDescent="0.25">
      <c r="A23" s="98"/>
      <c r="B23" s="98"/>
      <c r="C23" s="98"/>
      <c r="D23" s="98"/>
      <c r="E23" s="98"/>
      <c r="F23" s="104" t="s">
        <v>2030</v>
      </c>
      <c r="G23" s="117">
        <v>1</v>
      </c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ht="12" customHeight="1" x14ac:dyDescent="0.25">
      <c r="A24" s="98"/>
      <c r="B24" s="98"/>
      <c r="C24" s="98"/>
      <c r="D24" s="98"/>
      <c r="E24" s="98"/>
      <c r="F24" s="104" t="s">
        <v>2034</v>
      </c>
      <c r="G24" s="117">
        <v>1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ht="12" customHeight="1" x14ac:dyDescent="0.25">
      <c r="A25" s="98"/>
      <c r="B25" s="97" t="s">
        <v>1940</v>
      </c>
      <c r="C25" s="96" t="s">
        <v>485</v>
      </c>
      <c r="D25" s="96" t="s">
        <v>1996</v>
      </c>
      <c r="E25" s="96" t="s">
        <v>1992</v>
      </c>
      <c r="F25" s="96" t="s">
        <v>2038</v>
      </c>
      <c r="G25" s="115">
        <v>3338131</v>
      </c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ht="12" customHeight="1" x14ac:dyDescent="0.25">
      <c r="A26" s="98"/>
      <c r="B26" s="98"/>
      <c r="C26" s="98"/>
      <c r="D26" s="98"/>
      <c r="E26" s="98"/>
      <c r="F26" s="104" t="s">
        <v>2039</v>
      </c>
      <c r="G26" s="117">
        <v>1094846</v>
      </c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ht="12" customHeight="1" x14ac:dyDescent="0.25">
      <c r="A27" s="98"/>
      <c r="B27" s="98"/>
      <c r="C27" s="98"/>
      <c r="D27" s="96" t="s">
        <v>1980</v>
      </c>
      <c r="E27" s="96" t="s">
        <v>1981</v>
      </c>
      <c r="F27" s="96" t="s">
        <v>2036</v>
      </c>
      <c r="G27" s="115">
        <v>1317031</v>
      </c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2" customHeight="1" x14ac:dyDescent="0.25">
      <c r="A28" s="98"/>
      <c r="B28" s="98"/>
      <c r="C28" s="98"/>
      <c r="D28" s="98"/>
      <c r="E28" s="98"/>
      <c r="F28" s="104" t="s">
        <v>2037</v>
      </c>
      <c r="G28" s="117">
        <v>3092158</v>
      </c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ht="12" customHeight="1" x14ac:dyDescent="0.25">
      <c r="A29" s="98"/>
      <c r="B29" s="97" t="s">
        <v>1959</v>
      </c>
      <c r="C29" s="96" t="s">
        <v>1399</v>
      </c>
      <c r="D29" s="96" t="s">
        <v>1996</v>
      </c>
      <c r="E29" s="96" t="s">
        <v>1992</v>
      </c>
      <c r="F29" s="96" t="s">
        <v>2127</v>
      </c>
      <c r="G29" s="115">
        <v>792583</v>
      </c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ht="12" customHeight="1" x14ac:dyDescent="0.25">
      <c r="A30" s="98"/>
      <c r="B30" s="97" t="s">
        <v>1956</v>
      </c>
      <c r="C30" s="96" t="s">
        <v>1957</v>
      </c>
      <c r="D30" s="96" t="s">
        <v>1996</v>
      </c>
      <c r="E30" s="96" t="s">
        <v>1992</v>
      </c>
      <c r="F30" s="96" t="s">
        <v>2129</v>
      </c>
      <c r="G30" s="115">
        <v>2407262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ht="12" customHeight="1" x14ac:dyDescent="0.25">
      <c r="A31" s="98"/>
      <c r="B31" s="98"/>
      <c r="C31" s="98"/>
      <c r="D31" s="98"/>
      <c r="E31" s="98"/>
      <c r="F31" s="104" t="s">
        <v>2130</v>
      </c>
      <c r="G31" s="117">
        <v>1440965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ht="12" customHeight="1" x14ac:dyDescent="0.25">
      <c r="A32" s="98"/>
      <c r="B32" s="98"/>
      <c r="C32" s="98"/>
      <c r="D32" s="98"/>
      <c r="E32" s="98"/>
      <c r="F32" s="104" t="s">
        <v>2131</v>
      </c>
      <c r="G32" s="117">
        <v>1327168</v>
      </c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2" customHeight="1" x14ac:dyDescent="0.25">
      <c r="A33" s="98"/>
      <c r="B33" s="98"/>
      <c r="C33" s="98"/>
      <c r="D33" s="96" t="s">
        <v>1982</v>
      </c>
      <c r="E33" s="96" t="s">
        <v>1981</v>
      </c>
      <c r="F33" s="96" t="s">
        <v>2132</v>
      </c>
      <c r="G33" s="115">
        <v>500000</v>
      </c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2" customHeight="1" x14ac:dyDescent="0.25">
      <c r="A34" s="98"/>
      <c r="B34" s="98"/>
      <c r="C34" s="98"/>
      <c r="D34" s="98"/>
      <c r="E34" s="98"/>
      <c r="F34" s="104" t="s">
        <v>2133</v>
      </c>
      <c r="G34" s="117">
        <v>500000</v>
      </c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2" customHeight="1" x14ac:dyDescent="0.25">
      <c r="A35" s="98"/>
      <c r="B35" s="97" t="s">
        <v>1948</v>
      </c>
      <c r="C35" s="96" t="s">
        <v>1949</v>
      </c>
      <c r="D35" s="96" t="s">
        <v>1996</v>
      </c>
      <c r="E35" s="96" t="s">
        <v>1992</v>
      </c>
      <c r="F35" s="96" t="s">
        <v>2136</v>
      </c>
      <c r="G35" s="115">
        <v>1439466</v>
      </c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2" customHeight="1" x14ac:dyDescent="0.25">
      <c r="A36" s="98"/>
      <c r="B36" s="98"/>
      <c r="C36" s="98"/>
      <c r="D36" s="96" t="s">
        <v>1982</v>
      </c>
      <c r="E36" s="96" t="s">
        <v>1981</v>
      </c>
      <c r="F36" s="96" t="s">
        <v>2135</v>
      </c>
      <c r="G36" s="115">
        <v>500000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2" customHeight="1" x14ac:dyDescent="0.25">
      <c r="A37" s="98"/>
      <c r="B37" s="97" t="s">
        <v>1945</v>
      </c>
      <c r="C37" s="96" t="s">
        <v>1946</v>
      </c>
      <c r="D37" s="96" t="s">
        <v>1996</v>
      </c>
      <c r="E37" s="96" t="s">
        <v>1992</v>
      </c>
      <c r="F37" s="96" t="s">
        <v>2138</v>
      </c>
      <c r="G37" s="115">
        <v>1094846</v>
      </c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2" customHeight="1" x14ac:dyDescent="0.25">
      <c r="A38" s="98"/>
      <c r="B38" s="97" t="s">
        <v>1941</v>
      </c>
      <c r="C38" s="96" t="s">
        <v>1942</v>
      </c>
      <c r="D38" s="96" t="s">
        <v>1996</v>
      </c>
      <c r="E38" s="96" t="s">
        <v>1992</v>
      </c>
      <c r="F38" s="96" t="s">
        <v>2140</v>
      </c>
      <c r="G38" s="115">
        <v>885576</v>
      </c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2" customHeight="1" x14ac:dyDescent="0.25">
      <c r="A39" s="96" t="s">
        <v>2249</v>
      </c>
      <c r="B39" s="99"/>
      <c r="C39" s="99"/>
      <c r="D39" s="99"/>
      <c r="E39" s="99"/>
      <c r="F39" s="99"/>
      <c r="G39" s="115">
        <v>29025262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2" customHeight="1" x14ac:dyDescent="0.25">
      <c r="A40" s="100" t="s">
        <v>2262</v>
      </c>
      <c r="B40" s="101"/>
      <c r="C40" s="101"/>
      <c r="D40" s="101"/>
      <c r="E40" s="101"/>
      <c r="F40" s="101"/>
      <c r="G40" s="116">
        <v>29025262</v>
      </c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2" customHeight="1" x14ac:dyDescent="0.25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2" customHeight="1" x14ac:dyDescent="0.25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2" customHeight="1" x14ac:dyDescent="0.25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2" customHeight="1" x14ac:dyDescent="0.25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2" customHeight="1" x14ac:dyDescent="0.25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2" customHeight="1" x14ac:dyDescent="0.25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2" customHeight="1" x14ac:dyDescent="0.25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2" customHeight="1" x14ac:dyDescent="0.25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2" customHeight="1" x14ac:dyDescent="0.25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2" customHeight="1" x14ac:dyDescent="0.25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2" customHeight="1" x14ac:dyDescent="0.25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2" customHeight="1" x14ac:dyDescent="0.25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2" customHeight="1" x14ac:dyDescent="0.25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2" customHeight="1" x14ac:dyDescent="0.25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2" customHeight="1" x14ac:dyDescent="0.25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2" customHeight="1" x14ac:dyDescent="0.25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2" customHeight="1" x14ac:dyDescent="0.25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2" customHeight="1" x14ac:dyDescent="0.25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2" customHeight="1" x14ac:dyDescent="0.25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2" customHeight="1" x14ac:dyDescent="0.25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2" customHeight="1" x14ac:dyDescent="0.25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2" customHeight="1" x14ac:dyDescent="0.25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2" customHeight="1" x14ac:dyDescent="0.25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2" customHeight="1" x14ac:dyDescent="0.25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2" customHeight="1" x14ac:dyDescent="0.25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2" customHeight="1" x14ac:dyDescent="0.25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2" customHeight="1" x14ac:dyDescent="0.25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2" customHeight="1" x14ac:dyDescent="0.25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2" customHeight="1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2" customHeight="1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2" customHeight="1" x14ac:dyDescent="0.25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2" customHeight="1" x14ac:dyDescent="0.25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2" customHeight="1" x14ac:dyDescent="0.25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2" customHeight="1" x14ac:dyDescent="0.25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2" customHeight="1" x14ac:dyDescent="0.25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2" customHeight="1" x14ac:dyDescent="0.25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2" customHeight="1" x14ac:dyDescent="0.25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2" customHeight="1" x14ac:dyDescent="0.25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2" customHeight="1" x14ac:dyDescent="0.25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2" customHeight="1" x14ac:dyDescent="0.25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2" customHeight="1" x14ac:dyDescent="0.25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2" customHeight="1" x14ac:dyDescent="0.25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2" customHeight="1" x14ac:dyDescent="0.25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2" customHeight="1" x14ac:dyDescent="0.25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2" customHeight="1" x14ac:dyDescent="0.25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2" customHeight="1" x14ac:dyDescent="0.25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2" customHeight="1" x14ac:dyDescent="0.25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2" customHeight="1" x14ac:dyDescent="0.25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2" customHeight="1" x14ac:dyDescent="0.25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2" customHeight="1" x14ac:dyDescent="0.25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2" customHeight="1" x14ac:dyDescent="0.25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2" customHeight="1" x14ac:dyDescent="0.25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2" customHeight="1" x14ac:dyDescent="0.25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2" customHeight="1" x14ac:dyDescent="0.25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2" customHeight="1" x14ac:dyDescent="0.25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2" customHeight="1" x14ac:dyDescent="0.25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2" customHeight="1" x14ac:dyDescent="0.25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2" customHeight="1" x14ac:dyDescent="0.25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2" customHeight="1" x14ac:dyDescent="0.25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2" customHeight="1" x14ac:dyDescent="0.25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2" customHeight="1" x14ac:dyDescent="0.25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2" customHeight="1" x14ac:dyDescent="0.25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2" customHeight="1" x14ac:dyDescent="0.25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2" customHeight="1" x14ac:dyDescent="0.25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2" customHeight="1" x14ac:dyDescent="0.25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2" customHeight="1" x14ac:dyDescent="0.25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2" customHeight="1" x14ac:dyDescent="0.25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2" customHeight="1" x14ac:dyDescent="0.25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2" customHeight="1" x14ac:dyDescent="0.25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2" customHeight="1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2" customHeight="1" x14ac:dyDescent="0.2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2" customHeight="1" x14ac:dyDescent="0.25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2" customHeight="1" x14ac:dyDescent="0.25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2" customHeight="1" x14ac:dyDescent="0.25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2" customHeight="1" x14ac:dyDescent="0.25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2" customHeight="1" x14ac:dyDescent="0.25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2" customHeight="1" x14ac:dyDescent="0.25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2" customHeight="1" x14ac:dyDescent="0.25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2" customHeight="1" x14ac:dyDescent="0.25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2" customHeight="1" x14ac:dyDescent="0.25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2" customHeight="1" x14ac:dyDescent="0.25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2" customHeight="1" x14ac:dyDescent="0.25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2" customHeight="1" x14ac:dyDescent="0.25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2" customHeight="1" x14ac:dyDescent="0.25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2" customHeight="1" x14ac:dyDescent="0.25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2" customHeight="1" x14ac:dyDescent="0.25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2" customHeight="1" x14ac:dyDescent="0.25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2" customHeight="1" x14ac:dyDescent="0.25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2" customHeight="1" x14ac:dyDescent="0.25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2" customHeight="1" x14ac:dyDescent="0.25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2" customHeight="1" x14ac:dyDescent="0.25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2" customHeight="1" x14ac:dyDescent="0.25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2" customHeight="1" x14ac:dyDescent="0.25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2" customHeight="1" x14ac:dyDescent="0.25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2" customHeight="1" x14ac:dyDescent="0.25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2" customHeight="1" x14ac:dyDescent="0.25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2" customHeight="1" x14ac:dyDescent="0.25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2" customHeight="1" x14ac:dyDescent="0.25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2" customHeight="1" x14ac:dyDescent="0.25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2" customHeight="1" x14ac:dyDescent="0.25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2" customHeight="1" x14ac:dyDescent="0.25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2" customHeight="1" x14ac:dyDescent="0.25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2" customHeight="1" x14ac:dyDescent="0.25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2" customHeight="1" x14ac:dyDescent="0.25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2" customHeight="1" x14ac:dyDescent="0.25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2" customHeight="1" x14ac:dyDescent="0.25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2" customHeight="1" x14ac:dyDescent="0.25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2" customHeight="1" x14ac:dyDescent="0.25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2" customHeight="1" x14ac:dyDescent="0.25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2" customHeight="1" x14ac:dyDescent="0.25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2" customHeight="1" x14ac:dyDescent="0.25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2" customHeight="1" x14ac:dyDescent="0.25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2" customHeight="1" x14ac:dyDescent="0.25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2" customHeight="1" x14ac:dyDescent="0.25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2" customHeight="1" x14ac:dyDescent="0.25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2" customHeight="1" x14ac:dyDescent="0.25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2" customHeight="1" x14ac:dyDescent="0.25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2" customHeight="1" x14ac:dyDescent="0.25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2" customHeight="1" x14ac:dyDescent="0.25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2" customHeight="1" x14ac:dyDescent="0.25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2" customHeight="1" x14ac:dyDescent="0.25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2" customHeight="1" x14ac:dyDescent="0.25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2" customHeight="1" x14ac:dyDescent="0.25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2" customHeight="1" x14ac:dyDescent="0.25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2" customHeight="1" x14ac:dyDescent="0.25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2" customHeight="1" x14ac:dyDescent="0.25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2" customHeight="1" x14ac:dyDescent="0.25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2" customHeight="1" x14ac:dyDescent="0.25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2" customHeight="1" x14ac:dyDescent="0.25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2" customHeight="1" x14ac:dyDescent="0.25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2" customHeight="1" x14ac:dyDescent="0.25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2" customHeight="1" x14ac:dyDescent="0.25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2" customHeight="1" x14ac:dyDescent="0.25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2" customHeight="1" x14ac:dyDescent="0.25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2" customHeight="1" x14ac:dyDescent="0.25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2" customHeight="1" x14ac:dyDescent="0.25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2" customHeight="1" x14ac:dyDescent="0.25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2" customHeight="1" x14ac:dyDescent="0.25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2" customHeight="1" x14ac:dyDescent="0.25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2" customHeight="1" x14ac:dyDescent="0.25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2" customHeight="1" x14ac:dyDescent="0.25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2" customHeight="1" x14ac:dyDescent="0.25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2" customHeight="1" x14ac:dyDescent="0.25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2" customHeight="1" x14ac:dyDescent="0.25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2" customHeight="1" x14ac:dyDescent="0.25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2" customHeight="1" x14ac:dyDescent="0.25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2" customHeight="1" x14ac:dyDescent="0.25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2" customHeight="1" x14ac:dyDescent="0.25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2" customHeight="1" x14ac:dyDescent="0.25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2" customHeight="1" x14ac:dyDescent="0.25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2" customHeight="1" x14ac:dyDescent="0.25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2" customHeight="1" x14ac:dyDescent="0.25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2" customHeight="1" x14ac:dyDescent="0.25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2" customHeight="1" x14ac:dyDescent="0.25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2" customHeight="1" x14ac:dyDescent="0.25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2" customHeight="1" x14ac:dyDescent="0.25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2" customHeight="1" x14ac:dyDescent="0.25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2" customHeight="1" x14ac:dyDescent="0.25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2" customHeight="1" x14ac:dyDescent="0.25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2" customHeight="1" x14ac:dyDescent="0.25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2" customHeight="1" x14ac:dyDescent="0.2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2" customHeight="1" x14ac:dyDescent="0.2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2" customHeight="1" x14ac:dyDescent="0.2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2" customHeight="1" x14ac:dyDescent="0.2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2" customHeight="1" x14ac:dyDescent="0.2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2" customHeight="1" x14ac:dyDescent="0.2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2" customHeight="1" x14ac:dyDescent="0.2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2" customHeight="1" x14ac:dyDescent="0.2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2" customHeight="1" x14ac:dyDescent="0.2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2" customHeight="1" x14ac:dyDescent="0.2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2" customHeight="1" x14ac:dyDescent="0.2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2" customHeight="1" x14ac:dyDescent="0.2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2" customHeight="1" x14ac:dyDescent="0.2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2" customHeight="1" x14ac:dyDescent="0.25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2" customHeight="1" x14ac:dyDescent="0.2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2" customHeight="1" x14ac:dyDescent="0.25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2" customHeight="1" x14ac:dyDescent="0.25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2" customHeight="1" x14ac:dyDescent="0.25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2" customHeight="1" x14ac:dyDescent="0.25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2" customHeight="1" x14ac:dyDescent="0.25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2" customHeight="1" x14ac:dyDescent="0.25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2" customHeight="1" x14ac:dyDescent="0.25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2" customHeight="1" x14ac:dyDescent="0.25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2" customHeight="1" x14ac:dyDescent="0.25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2" customHeight="1" x14ac:dyDescent="0.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2" customHeight="1" x14ac:dyDescent="0.25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2" customHeight="1" x14ac:dyDescent="0.25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2" customHeight="1" x14ac:dyDescent="0.25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2" customHeight="1" x14ac:dyDescent="0.25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2" customHeight="1" x14ac:dyDescent="0.25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2" customHeight="1" x14ac:dyDescent="0.25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2" customHeight="1" x14ac:dyDescent="0.2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2" customHeight="1" x14ac:dyDescent="0.2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2" customHeight="1" x14ac:dyDescent="0.2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2" customHeight="1" x14ac:dyDescent="0.2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2" customHeight="1" x14ac:dyDescent="0.2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2" customHeight="1" x14ac:dyDescent="0.2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2" customHeight="1" x14ac:dyDescent="0.2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2" customHeight="1" x14ac:dyDescent="0.2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2" customHeight="1" x14ac:dyDescent="0.2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2" customHeight="1" x14ac:dyDescent="0.2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2" customHeight="1" x14ac:dyDescent="0.2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2" customHeight="1" x14ac:dyDescent="0.2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2" customHeight="1" x14ac:dyDescent="0.2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2" customHeight="1" x14ac:dyDescent="0.2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2" customHeight="1" x14ac:dyDescent="0.2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2" customHeight="1" x14ac:dyDescent="0.2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2" customHeight="1" x14ac:dyDescent="0.2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2" customHeight="1" x14ac:dyDescent="0.25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2" customHeight="1" x14ac:dyDescent="0.25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2" customHeight="1" x14ac:dyDescent="0.25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2" customHeight="1" x14ac:dyDescent="0.25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2" customHeight="1" x14ac:dyDescent="0.25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2" customHeight="1" x14ac:dyDescent="0.25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2" customHeight="1" x14ac:dyDescent="0.2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2" customHeight="1" x14ac:dyDescent="0.25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2" customHeight="1" x14ac:dyDescent="0.25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2" customHeight="1" x14ac:dyDescent="0.25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2" customHeight="1" x14ac:dyDescent="0.25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2" customHeight="1" x14ac:dyDescent="0.25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2" customHeight="1" x14ac:dyDescent="0.25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2" customHeight="1" x14ac:dyDescent="0.25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2" customHeight="1" x14ac:dyDescent="0.25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2" customHeight="1" x14ac:dyDescent="0.25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2" customHeight="1" x14ac:dyDescent="0.2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2" customHeight="1" x14ac:dyDescent="0.25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2" customHeight="1" x14ac:dyDescent="0.25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2" customHeight="1" x14ac:dyDescent="0.25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2" customHeight="1" x14ac:dyDescent="0.25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2" customHeight="1" x14ac:dyDescent="0.25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2" customHeight="1" x14ac:dyDescent="0.25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2" customHeight="1" x14ac:dyDescent="0.25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2" customHeight="1" x14ac:dyDescent="0.25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2" customHeight="1" x14ac:dyDescent="0.25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2" customHeight="1" x14ac:dyDescent="0.2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2" customHeight="1" x14ac:dyDescent="0.25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2" customHeight="1" x14ac:dyDescent="0.25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2" customHeight="1" x14ac:dyDescent="0.25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2" customHeight="1" x14ac:dyDescent="0.25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2" customHeight="1" x14ac:dyDescent="0.25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2" customHeight="1" x14ac:dyDescent="0.25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2" customHeight="1" x14ac:dyDescent="0.25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2" customHeight="1" x14ac:dyDescent="0.2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2" customHeight="1" x14ac:dyDescent="0.25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2" customHeight="1" x14ac:dyDescent="0.2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2" customHeight="1" x14ac:dyDescent="0.25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2" customHeight="1" x14ac:dyDescent="0.25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2" customHeight="1" x14ac:dyDescent="0.25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2" customHeight="1" x14ac:dyDescent="0.25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2" customHeight="1" x14ac:dyDescent="0.25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2" customHeight="1" x14ac:dyDescent="0.25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2" customHeight="1" x14ac:dyDescent="0.25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2" customHeight="1" x14ac:dyDescent="0.25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2" customHeight="1" x14ac:dyDescent="0.25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2" customHeight="1" x14ac:dyDescent="0.2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2" customHeight="1" x14ac:dyDescent="0.25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2" customHeight="1" x14ac:dyDescent="0.25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2" customHeight="1" x14ac:dyDescent="0.2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2" customHeight="1" x14ac:dyDescent="0.2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2" customHeight="1" x14ac:dyDescent="0.2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2" customHeight="1" x14ac:dyDescent="0.2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2" customHeight="1" x14ac:dyDescent="0.2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2" customHeight="1" x14ac:dyDescent="0.2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2" customHeight="1" x14ac:dyDescent="0.25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2" customHeight="1" x14ac:dyDescent="0.2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2" customHeight="1" x14ac:dyDescent="0.25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2" customHeight="1" x14ac:dyDescent="0.2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2" customHeight="1" x14ac:dyDescent="0.25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2" customHeight="1" x14ac:dyDescent="0.25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2" customHeight="1" x14ac:dyDescent="0.25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2" customHeight="1" x14ac:dyDescent="0.25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2" customHeight="1" x14ac:dyDescent="0.25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2" customHeight="1" x14ac:dyDescent="0.25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2" customHeight="1" x14ac:dyDescent="0.25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2" customHeight="1" x14ac:dyDescent="0.2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2" customHeight="1" x14ac:dyDescent="0.25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2" customHeight="1" x14ac:dyDescent="0.25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2" customHeight="1" x14ac:dyDescent="0.25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2" customHeight="1" x14ac:dyDescent="0.25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2" customHeight="1" x14ac:dyDescent="0.25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2" customHeight="1" x14ac:dyDescent="0.25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2" customHeight="1" x14ac:dyDescent="0.25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2" customHeight="1" x14ac:dyDescent="0.25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2" customHeight="1" x14ac:dyDescent="0.25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2" customHeight="1" x14ac:dyDescent="0.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2" customHeight="1" x14ac:dyDescent="0.25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2" customHeight="1" x14ac:dyDescent="0.25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2" customHeight="1" x14ac:dyDescent="0.25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2" customHeight="1" x14ac:dyDescent="0.2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2" customHeight="1" x14ac:dyDescent="0.25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2" customHeight="1" x14ac:dyDescent="0.25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2" customHeight="1" x14ac:dyDescent="0.25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2" customHeight="1" x14ac:dyDescent="0.25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2" customHeight="1" x14ac:dyDescent="0.25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2" customHeight="1" x14ac:dyDescent="0.2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2" customHeight="1" x14ac:dyDescent="0.25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2" customHeight="1" x14ac:dyDescent="0.25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2" customHeight="1" x14ac:dyDescent="0.25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2" customHeight="1" x14ac:dyDescent="0.25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2" customHeight="1" x14ac:dyDescent="0.25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2" customHeight="1" x14ac:dyDescent="0.25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2" customHeight="1" x14ac:dyDescent="0.25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2" customHeight="1" x14ac:dyDescent="0.25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2" customHeight="1" x14ac:dyDescent="0.25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2" customHeight="1" x14ac:dyDescent="0.2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2" customHeight="1" x14ac:dyDescent="0.25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2" customHeight="1" x14ac:dyDescent="0.25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2" customHeight="1" x14ac:dyDescent="0.2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2" customHeight="1" x14ac:dyDescent="0.25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2" customHeight="1" x14ac:dyDescent="0.2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2" customHeight="1" x14ac:dyDescent="0.25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2" customHeight="1" x14ac:dyDescent="0.25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2" customHeight="1" x14ac:dyDescent="0.25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2" customHeight="1" x14ac:dyDescent="0.25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2" customHeight="1" x14ac:dyDescent="0.2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2" customHeight="1" x14ac:dyDescent="0.25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2" customHeight="1" x14ac:dyDescent="0.25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2" customHeight="1" x14ac:dyDescent="0.25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2" customHeight="1" x14ac:dyDescent="0.25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2" customHeight="1" x14ac:dyDescent="0.25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2" customHeight="1" x14ac:dyDescent="0.25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2" customHeight="1" x14ac:dyDescent="0.25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2" customHeight="1" x14ac:dyDescent="0.25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2" customHeight="1" x14ac:dyDescent="0.25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2" customHeight="1" x14ac:dyDescent="0.2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2" customHeight="1" x14ac:dyDescent="0.25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2" customHeight="1" x14ac:dyDescent="0.25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2" customHeight="1" x14ac:dyDescent="0.25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2" customHeight="1" x14ac:dyDescent="0.25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2" customHeight="1" x14ac:dyDescent="0.25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2" customHeight="1" x14ac:dyDescent="0.25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2" customHeight="1" x14ac:dyDescent="0.25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2" customHeight="1" x14ac:dyDescent="0.25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2" customHeight="1" x14ac:dyDescent="0.25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2" customHeight="1" x14ac:dyDescent="0.2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2" customHeight="1" x14ac:dyDescent="0.2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2" customHeight="1" x14ac:dyDescent="0.2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2" customHeight="1" x14ac:dyDescent="0.2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2" customHeight="1" x14ac:dyDescent="0.2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2" customHeight="1" x14ac:dyDescent="0.2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2" customHeight="1" x14ac:dyDescent="0.2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2" customHeight="1" x14ac:dyDescent="0.2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2" customHeight="1" x14ac:dyDescent="0.2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2" customHeight="1" x14ac:dyDescent="0.2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2" customHeight="1" x14ac:dyDescent="0.2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2" customHeight="1" x14ac:dyDescent="0.2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2" customHeight="1" x14ac:dyDescent="0.2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2" customHeight="1" x14ac:dyDescent="0.2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2" customHeight="1" x14ac:dyDescent="0.2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2" customHeight="1" x14ac:dyDescent="0.2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2" customHeight="1" x14ac:dyDescent="0.2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2" customHeight="1" x14ac:dyDescent="0.2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2" customHeight="1" x14ac:dyDescent="0.2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2" customHeight="1" x14ac:dyDescent="0.2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2" customHeight="1" x14ac:dyDescent="0.2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2" customHeight="1" x14ac:dyDescent="0.2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2" customHeight="1" x14ac:dyDescent="0.2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2" customHeight="1" x14ac:dyDescent="0.2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2" customHeight="1" x14ac:dyDescent="0.2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2" customHeight="1" x14ac:dyDescent="0.2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2" customHeight="1" x14ac:dyDescent="0.2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2" customHeight="1" x14ac:dyDescent="0.2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2" customHeight="1" x14ac:dyDescent="0.2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2" customHeight="1" x14ac:dyDescent="0.2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2" customHeight="1" x14ac:dyDescent="0.2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2" customHeight="1" x14ac:dyDescent="0.2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2" customHeight="1" x14ac:dyDescent="0.2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2" customHeight="1" x14ac:dyDescent="0.2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2" customHeight="1" x14ac:dyDescent="0.2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2" customHeight="1" x14ac:dyDescent="0.2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2" customHeight="1" x14ac:dyDescent="0.2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2" customHeight="1" x14ac:dyDescent="0.2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2" customHeight="1" x14ac:dyDescent="0.2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2" customHeight="1" x14ac:dyDescent="0.2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2" customHeight="1" x14ac:dyDescent="0.2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2" customHeight="1" x14ac:dyDescent="0.2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2" customHeight="1" x14ac:dyDescent="0.2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2" customHeight="1" x14ac:dyDescent="0.2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2" customHeight="1" x14ac:dyDescent="0.2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2" customHeight="1" x14ac:dyDescent="0.2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2" customHeight="1" x14ac:dyDescent="0.2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2" customHeight="1" x14ac:dyDescent="0.2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2" customHeight="1" x14ac:dyDescent="0.2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2" customHeight="1" x14ac:dyDescent="0.2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2" customHeight="1" x14ac:dyDescent="0.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2" customHeight="1" x14ac:dyDescent="0.2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2" customHeight="1" x14ac:dyDescent="0.2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2" customHeight="1" x14ac:dyDescent="0.2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2" customHeight="1" x14ac:dyDescent="0.2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2" customHeight="1" x14ac:dyDescent="0.2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2" customHeight="1" x14ac:dyDescent="0.2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2" customHeight="1" x14ac:dyDescent="0.2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2" customHeight="1" x14ac:dyDescent="0.2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2" customHeight="1" x14ac:dyDescent="0.2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2" customHeight="1" x14ac:dyDescent="0.2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2" customHeight="1" x14ac:dyDescent="0.2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2" customHeight="1" x14ac:dyDescent="0.2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2" customHeight="1" x14ac:dyDescent="0.2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2" customHeight="1" x14ac:dyDescent="0.2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2" customHeight="1" x14ac:dyDescent="0.2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2" customHeight="1" x14ac:dyDescent="0.2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2" customHeight="1" x14ac:dyDescent="0.2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2" customHeight="1" x14ac:dyDescent="0.2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2" customHeight="1" x14ac:dyDescent="0.2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2" customHeight="1" x14ac:dyDescent="0.2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2" customHeight="1" x14ac:dyDescent="0.2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2" customHeight="1" x14ac:dyDescent="0.2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2" customHeight="1" x14ac:dyDescent="0.2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2" customHeight="1" x14ac:dyDescent="0.2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2" customHeight="1" x14ac:dyDescent="0.2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2" customHeight="1" x14ac:dyDescent="0.2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2" customHeight="1" x14ac:dyDescent="0.2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2" customHeight="1" x14ac:dyDescent="0.2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2" customHeight="1" x14ac:dyDescent="0.2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2" customHeight="1" x14ac:dyDescent="0.2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2" customHeight="1" x14ac:dyDescent="0.2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2" customHeight="1" x14ac:dyDescent="0.2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2" customHeight="1" x14ac:dyDescent="0.2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2" customHeight="1" x14ac:dyDescent="0.2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2" customHeight="1" x14ac:dyDescent="0.2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2" customHeight="1" x14ac:dyDescent="0.2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2" customHeight="1" x14ac:dyDescent="0.2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2" customHeight="1" x14ac:dyDescent="0.2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2" customHeight="1" x14ac:dyDescent="0.2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2" customHeight="1" x14ac:dyDescent="0.2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2" customHeight="1" x14ac:dyDescent="0.2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2" customHeight="1" x14ac:dyDescent="0.2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2" customHeight="1" x14ac:dyDescent="0.2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2" customHeight="1" x14ac:dyDescent="0.2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2" customHeight="1" x14ac:dyDescent="0.2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2" customHeight="1" x14ac:dyDescent="0.2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2" customHeight="1" x14ac:dyDescent="0.2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2" customHeight="1" x14ac:dyDescent="0.2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2" customHeight="1" x14ac:dyDescent="0.2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2" customHeight="1" x14ac:dyDescent="0.2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2" customHeight="1" x14ac:dyDescent="0.2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2" customHeight="1" x14ac:dyDescent="0.2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2" customHeight="1" x14ac:dyDescent="0.2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2" customHeight="1" x14ac:dyDescent="0.2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2" customHeight="1" x14ac:dyDescent="0.2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2" customHeight="1" x14ac:dyDescent="0.2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2" customHeight="1" x14ac:dyDescent="0.2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2" customHeight="1" x14ac:dyDescent="0.2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2" customHeight="1" x14ac:dyDescent="0.2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2" customHeight="1" x14ac:dyDescent="0.2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2" customHeight="1" x14ac:dyDescent="0.2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2" customHeight="1" x14ac:dyDescent="0.2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2" customHeight="1" x14ac:dyDescent="0.2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2" customHeight="1" x14ac:dyDescent="0.2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2" customHeight="1" x14ac:dyDescent="0.2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2" customHeight="1" x14ac:dyDescent="0.2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2" customHeight="1" x14ac:dyDescent="0.2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2" customHeight="1" x14ac:dyDescent="0.2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2" customHeight="1" x14ac:dyDescent="0.2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2" customHeight="1" x14ac:dyDescent="0.2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2" customHeight="1" x14ac:dyDescent="0.2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2" customHeight="1" x14ac:dyDescent="0.2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2" customHeight="1" x14ac:dyDescent="0.2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2" customHeight="1" x14ac:dyDescent="0.2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2" customHeight="1" x14ac:dyDescent="0.2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2" customHeight="1" x14ac:dyDescent="0.2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2" customHeight="1" x14ac:dyDescent="0.2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2" customHeight="1" x14ac:dyDescent="0.2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2" customHeight="1" x14ac:dyDescent="0.2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2" customHeight="1" x14ac:dyDescent="0.2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2" customHeight="1" x14ac:dyDescent="0.2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2" customHeight="1" x14ac:dyDescent="0.2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2" customHeight="1" x14ac:dyDescent="0.2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2" customHeight="1" x14ac:dyDescent="0.2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2" customHeight="1" x14ac:dyDescent="0.2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2" customHeight="1" x14ac:dyDescent="0.2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2" customHeight="1" x14ac:dyDescent="0.2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2" customHeight="1" x14ac:dyDescent="0.2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2" customHeight="1" x14ac:dyDescent="0.2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2" customHeight="1" x14ac:dyDescent="0.2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2" customHeight="1" x14ac:dyDescent="0.2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2" customHeight="1" x14ac:dyDescent="0.2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2" customHeight="1" x14ac:dyDescent="0.2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2" customHeight="1" x14ac:dyDescent="0.2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2" customHeight="1" x14ac:dyDescent="0.2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2" customHeight="1" x14ac:dyDescent="0.2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2" customHeight="1" x14ac:dyDescent="0.2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2" customHeight="1" x14ac:dyDescent="0.2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2" customHeight="1" x14ac:dyDescent="0.2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2" customHeight="1" x14ac:dyDescent="0.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2" customHeight="1" x14ac:dyDescent="0.2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2" customHeight="1" x14ac:dyDescent="0.2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2" customHeight="1" x14ac:dyDescent="0.2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2" customHeight="1" x14ac:dyDescent="0.2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2" customHeight="1" x14ac:dyDescent="0.2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2" customHeight="1" x14ac:dyDescent="0.2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2" customHeight="1" x14ac:dyDescent="0.2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2" customHeight="1" x14ac:dyDescent="0.2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2" customHeight="1" x14ac:dyDescent="0.2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2" customHeight="1" x14ac:dyDescent="0.2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2" customHeight="1" x14ac:dyDescent="0.2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2" customHeight="1" x14ac:dyDescent="0.2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2" customHeight="1" x14ac:dyDescent="0.2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2" customHeight="1" x14ac:dyDescent="0.2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2" customHeight="1" x14ac:dyDescent="0.2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2" customHeight="1" x14ac:dyDescent="0.2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2" customHeight="1" x14ac:dyDescent="0.2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2" customHeight="1" x14ac:dyDescent="0.2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2" customHeight="1" x14ac:dyDescent="0.2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2" customHeight="1" x14ac:dyDescent="0.2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2" customHeight="1" x14ac:dyDescent="0.2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2" customHeight="1" x14ac:dyDescent="0.2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2" customHeight="1" x14ac:dyDescent="0.2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2" customHeight="1" x14ac:dyDescent="0.2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2" customHeight="1" x14ac:dyDescent="0.2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2" customHeight="1" x14ac:dyDescent="0.2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2" customHeight="1" x14ac:dyDescent="0.2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2" customHeight="1" x14ac:dyDescent="0.2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2" customHeight="1" x14ac:dyDescent="0.2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2" customHeight="1" x14ac:dyDescent="0.2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2" customHeight="1" x14ac:dyDescent="0.2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2" customHeight="1" x14ac:dyDescent="0.2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2" customHeight="1" x14ac:dyDescent="0.2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2" customHeight="1" x14ac:dyDescent="0.2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2" customHeight="1" x14ac:dyDescent="0.2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2" customHeight="1" x14ac:dyDescent="0.2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2" customHeight="1" x14ac:dyDescent="0.2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2" customHeight="1" x14ac:dyDescent="0.2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2" customHeight="1" x14ac:dyDescent="0.2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2" customHeight="1" x14ac:dyDescent="0.2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2" customHeight="1" x14ac:dyDescent="0.2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2" customHeight="1" x14ac:dyDescent="0.2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2" customHeight="1" x14ac:dyDescent="0.2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2" customHeight="1" x14ac:dyDescent="0.2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2" customHeight="1" x14ac:dyDescent="0.2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2" customHeight="1" x14ac:dyDescent="0.2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2" customHeight="1" x14ac:dyDescent="0.2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2" customHeight="1" x14ac:dyDescent="0.2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2" customHeight="1" x14ac:dyDescent="0.2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2" customHeight="1" x14ac:dyDescent="0.2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2" customHeight="1" x14ac:dyDescent="0.2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2" customHeight="1" x14ac:dyDescent="0.2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2" customHeight="1" x14ac:dyDescent="0.2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2" customHeight="1" x14ac:dyDescent="0.2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2" customHeight="1" x14ac:dyDescent="0.2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2" customHeight="1" x14ac:dyDescent="0.2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2" customHeight="1" x14ac:dyDescent="0.2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2" customHeight="1" x14ac:dyDescent="0.2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2" customHeight="1" x14ac:dyDescent="0.2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2" customHeight="1" x14ac:dyDescent="0.2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2" customHeight="1" x14ac:dyDescent="0.2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2" customHeight="1" x14ac:dyDescent="0.2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2" customHeight="1" x14ac:dyDescent="0.2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2" customHeight="1" x14ac:dyDescent="0.2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2" customHeight="1" x14ac:dyDescent="0.2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2" customHeight="1" x14ac:dyDescent="0.2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2" customHeight="1" x14ac:dyDescent="0.2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2" customHeight="1" x14ac:dyDescent="0.2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2" customHeight="1" x14ac:dyDescent="0.2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2" customHeight="1" x14ac:dyDescent="0.2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2" customHeight="1" x14ac:dyDescent="0.2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2" customHeight="1" x14ac:dyDescent="0.2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2" customHeight="1" x14ac:dyDescent="0.2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2" customHeight="1" x14ac:dyDescent="0.2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2" customHeight="1" x14ac:dyDescent="0.2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2" customHeight="1" x14ac:dyDescent="0.2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2" customHeight="1" x14ac:dyDescent="0.2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2" customHeight="1" x14ac:dyDescent="0.2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2" customHeight="1" x14ac:dyDescent="0.2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2" customHeight="1" x14ac:dyDescent="0.2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2" customHeight="1" x14ac:dyDescent="0.2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2" customHeight="1" x14ac:dyDescent="0.2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2" customHeight="1" x14ac:dyDescent="0.2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2" customHeight="1" x14ac:dyDescent="0.2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2" customHeight="1" x14ac:dyDescent="0.2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2" customHeight="1" x14ac:dyDescent="0.2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2" customHeight="1" x14ac:dyDescent="0.2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2" customHeight="1" x14ac:dyDescent="0.2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2" customHeight="1" x14ac:dyDescent="0.2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2" customHeight="1" x14ac:dyDescent="0.2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2" customHeight="1" x14ac:dyDescent="0.2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2" customHeight="1" x14ac:dyDescent="0.2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2" customHeight="1" x14ac:dyDescent="0.2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2" customHeight="1" x14ac:dyDescent="0.2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2" customHeight="1" x14ac:dyDescent="0.2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2" customHeight="1" x14ac:dyDescent="0.2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2" customHeight="1" x14ac:dyDescent="0.2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2" customHeight="1" x14ac:dyDescent="0.2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2" customHeight="1" x14ac:dyDescent="0.2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2" customHeight="1" x14ac:dyDescent="0.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2" customHeight="1" x14ac:dyDescent="0.2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2" customHeight="1" x14ac:dyDescent="0.2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2" customHeight="1" x14ac:dyDescent="0.2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2" customHeight="1" x14ac:dyDescent="0.2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2" customHeight="1" x14ac:dyDescent="0.2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2" customHeight="1" x14ac:dyDescent="0.2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2" customHeight="1" x14ac:dyDescent="0.2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2" customHeight="1" x14ac:dyDescent="0.2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2" customHeight="1" x14ac:dyDescent="0.2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2" customHeight="1" x14ac:dyDescent="0.2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2" customHeight="1" x14ac:dyDescent="0.2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2" customHeight="1" x14ac:dyDescent="0.2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2" customHeight="1" x14ac:dyDescent="0.2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2" customHeight="1" x14ac:dyDescent="0.2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2" customHeight="1" x14ac:dyDescent="0.2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2" customHeight="1" x14ac:dyDescent="0.2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2" customHeight="1" x14ac:dyDescent="0.2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2" customHeight="1" x14ac:dyDescent="0.2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2" customHeight="1" x14ac:dyDescent="0.2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2" customHeight="1" x14ac:dyDescent="0.2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2" customHeight="1" x14ac:dyDescent="0.2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2" customHeight="1" x14ac:dyDescent="0.2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2" customHeight="1" x14ac:dyDescent="0.2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2" customHeight="1" x14ac:dyDescent="0.2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2" customHeight="1" x14ac:dyDescent="0.2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2" customHeight="1" x14ac:dyDescent="0.2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2" customHeight="1" x14ac:dyDescent="0.2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2" customHeight="1" x14ac:dyDescent="0.2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2" customHeight="1" x14ac:dyDescent="0.2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2" customHeight="1" x14ac:dyDescent="0.2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2" customHeight="1" x14ac:dyDescent="0.2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2" customHeight="1" x14ac:dyDescent="0.2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2" customHeight="1" x14ac:dyDescent="0.2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2" customHeight="1" x14ac:dyDescent="0.2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2" customHeight="1" x14ac:dyDescent="0.2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2" customHeight="1" x14ac:dyDescent="0.2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2" customHeight="1" x14ac:dyDescent="0.2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2" customHeight="1" x14ac:dyDescent="0.2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2" customHeight="1" x14ac:dyDescent="0.2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2" customHeight="1" x14ac:dyDescent="0.2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2" customHeight="1" x14ac:dyDescent="0.2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2" customHeight="1" x14ac:dyDescent="0.2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2" customHeight="1" x14ac:dyDescent="0.2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2" customHeight="1" x14ac:dyDescent="0.2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2" customHeight="1" x14ac:dyDescent="0.2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2" customHeight="1" x14ac:dyDescent="0.2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2" customHeight="1" x14ac:dyDescent="0.2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2" customHeight="1" x14ac:dyDescent="0.2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2" customHeight="1" x14ac:dyDescent="0.2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2" customHeight="1" x14ac:dyDescent="0.2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2" customHeight="1" x14ac:dyDescent="0.2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2" customHeight="1" x14ac:dyDescent="0.2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2" customHeight="1" x14ac:dyDescent="0.2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2" customHeight="1" x14ac:dyDescent="0.2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2" customHeight="1" x14ac:dyDescent="0.2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2" customHeight="1" x14ac:dyDescent="0.2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2" customHeight="1" x14ac:dyDescent="0.2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2" customHeight="1" x14ac:dyDescent="0.2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2" customHeight="1" x14ac:dyDescent="0.2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2" customHeight="1" x14ac:dyDescent="0.2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2" customHeight="1" x14ac:dyDescent="0.2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2" customHeight="1" x14ac:dyDescent="0.2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2" customHeight="1" x14ac:dyDescent="0.2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2" customHeight="1" x14ac:dyDescent="0.2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2" customHeight="1" x14ac:dyDescent="0.2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2" customHeight="1" x14ac:dyDescent="0.2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2" customHeight="1" x14ac:dyDescent="0.2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2" customHeight="1" x14ac:dyDescent="0.2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2" customHeight="1" x14ac:dyDescent="0.2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2" customHeight="1" x14ac:dyDescent="0.2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2" customHeight="1" x14ac:dyDescent="0.2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2" customHeight="1" x14ac:dyDescent="0.2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2" customHeight="1" x14ac:dyDescent="0.2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2" customHeight="1" x14ac:dyDescent="0.2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2" customHeight="1" x14ac:dyDescent="0.2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2" customHeight="1" x14ac:dyDescent="0.2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2" customHeight="1" x14ac:dyDescent="0.2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2" customHeight="1" x14ac:dyDescent="0.2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2" customHeight="1" x14ac:dyDescent="0.2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2" customHeight="1" x14ac:dyDescent="0.2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2" customHeight="1" x14ac:dyDescent="0.2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2" customHeight="1" x14ac:dyDescent="0.2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2" customHeight="1" x14ac:dyDescent="0.2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2" customHeight="1" x14ac:dyDescent="0.2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2" customHeight="1" x14ac:dyDescent="0.2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2" customHeight="1" x14ac:dyDescent="0.2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2" customHeight="1" x14ac:dyDescent="0.2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2" customHeight="1" x14ac:dyDescent="0.2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2" customHeight="1" x14ac:dyDescent="0.2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2" customHeight="1" x14ac:dyDescent="0.2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2" customHeight="1" x14ac:dyDescent="0.2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2" customHeight="1" x14ac:dyDescent="0.2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2" customHeight="1" x14ac:dyDescent="0.2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2" customHeight="1" x14ac:dyDescent="0.2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2" customHeight="1" x14ac:dyDescent="0.2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2" customHeight="1" x14ac:dyDescent="0.2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2" customHeight="1" x14ac:dyDescent="0.2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2" customHeight="1" x14ac:dyDescent="0.2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2" customHeight="1" x14ac:dyDescent="0.2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2" customHeight="1" x14ac:dyDescent="0.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2" customHeight="1" x14ac:dyDescent="0.2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2" customHeight="1" x14ac:dyDescent="0.2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2" customHeight="1" x14ac:dyDescent="0.2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2" customHeight="1" x14ac:dyDescent="0.2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2" customHeight="1" x14ac:dyDescent="0.2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2" customHeight="1" x14ac:dyDescent="0.2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2" customHeight="1" x14ac:dyDescent="0.2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2" customHeight="1" x14ac:dyDescent="0.2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2" customHeight="1" x14ac:dyDescent="0.2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2" customHeight="1" x14ac:dyDescent="0.2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2" customHeight="1" x14ac:dyDescent="0.2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2" customHeight="1" x14ac:dyDescent="0.2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2" customHeight="1" x14ac:dyDescent="0.2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2" customHeight="1" x14ac:dyDescent="0.2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2" customHeight="1" x14ac:dyDescent="0.2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2" customHeight="1" x14ac:dyDescent="0.2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2" customHeight="1" x14ac:dyDescent="0.2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2" customHeight="1" x14ac:dyDescent="0.2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2" customHeight="1" x14ac:dyDescent="0.2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2" customHeight="1" x14ac:dyDescent="0.2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2" customHeight="1" x14ac:dyDescent="0.2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2" customHeight="1" x14ac:dyDescent="0.2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2" customHeight="1" x14ac:dyDescent="0.2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2" customHeight="1" x14ac:dyDescent="0.2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2" customHeight="1" x14ac:dyDescent="0.2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2" customHeight="1" x14ac:dyDescent="0.2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2" customHeight="1" x14ac:dyDescent="0.2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2" customHeight="1" x14ac:dyDescent="0.2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2" customHeight="1" x14ac:dyDescent="0.2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2" customHeight="1" x14ac:dyDescent="0.2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2" customHeight="1" x14ac:dyDescent="0.2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2" customHeight="1" x14ac:dyDescent="0.2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2" customHeight="1" x14ac:dyDescent="0.2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2" customHeight="1" x14ac:dyDescent="0.2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2" customHeight="1" x14ac:dyDescent="0.2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2" customHeight="1" x14ac:dyDescent="0.2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2" customHeight="1" x14ac:dyDescent="0.2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2" customHeight="1" x14ac:dyDescent="0.2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2" customHeight="1" x14ac:dyDescent="0.2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2" customHeight="1" x14ac:dyDescent="0.2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2" customHeight="1" x14ac:dyDescent="0.2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2" customHeight="1" x14ac:dyDescent="0.2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2" customHeight="1" x14ac:dyDescent="0.2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2" customHeight="1" x14ac:dyDescent="0.2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2" customHeight="1" x14ac:dyDescent="0.2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2" customHeight="1" x14ac:dyDescent="0.2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2" customHeight="1" x14ac:dyDescent="0.2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2" customHeight="1" x14ac:dyDescent="0.2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2" customHeight="1" x14ac:dyDescent="0.2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2" customHeight="1" x14ac:dyDescent="0.2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2" customHeight="1" x14ac:dyDescent="0.2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2" customHeight="1" x14ac:dyDescent="0.2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2" customHeight="1" x14ac:dyDescent="0.2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2" customHeight="1" x14ac:dyDescent="0.2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2" customHeight="1" x14ac:dyDescent="0.2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2" customHeight="1" x14ac:dyDescent="0.2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2" customHeight="1" x14ac:dyDescent="0.2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2" customHeight="1" x14ac:dyDescent="0.2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2" customHeight="1" x14ac:dyDescent="0.2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2" customHeight="1" x14ac:dyDescent="0.2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2" customHeight="1" x14ac:dyDescent="0.2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2" customHeight="1" x14ac:dyDescent="0.2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2" customHeight="1" x14ac:dyDescent="0.2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2" customHeight="1" x14ac:dyDescent="0.2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2" customHeight="1" x14ac:dyDescent="0.2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2" customHeight="1" x14ac:dyDescent="0.2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2" customHeight="1" x14ac:dyDescent="0.2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2" customHeight="1" x14ac:dyDescent="0.2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2" customHeight="1" x14ac:dyDescent="0.2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2" customHeight="1" x14ac:dyDescent="0.2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2" customHeight="1" x14ac:dyDescent="0.2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2" customHeight="1" x14ac:dyDescent="0.2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2" customHeight="1" x14ac:dyDescent="0.2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2" customHeight="1" x14ac:dyDescent="0.2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2" customHeight="1" x14ac:dyDescent="0.2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2" customHeight="1" x14ac:dyDescent="0.2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2" customHeight="1" x14ac:dyDescent="0.2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2" customHeight="1" x14ac:dyDescent="0.2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2" customHeight="1" x14ac:dyDescent="0.2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2" customHeight="1" x14ac:dyDescent="0.2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2" customHeight="1" x14ac:dyDescent="0.2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2" customHeight="1" x14ac:dyDescent="0.2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2" customHeight="1" x14ac:dyDescent="0.2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2" customHeight="1" x14ac:dyDescent="0.2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2" customHeight="1" x14ac:dyDescent="0.2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2" customHeight="1" x14ac:dyDescent="0.2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2" customHeight="1" x14ac:dyDescent="0.2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2" customHeight="1" x14ac:dyDescent="0.2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2" customHeight="1" x14ac:dyDescent="0.2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2" customHeight="1" x14ac:dyDescent="0.2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2" customHeight="1" x14ac:dyDescent="0.2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2" customHeight="1" x14ac:dyDescent="0.2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2" customHeight="1" x14ac:dyDescent="0.2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2" customHeight="1" x14ac:dyDescent="0.2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2" customHeight="1" x14ac:dyDescent="0.2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2" customHeight="1" x14ac:dyDescent="0.2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2" customHeight="1" x14ac:dyDescent="0.2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2" customHeight="1" x14ac:dyDescent="0.2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2" customHeight="1" x14ac:dyDescent="0.2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2" customHeight="1" x14ac:dyDescent="0.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2" customHeight="1" x14ac:dyDescent="0.2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2" customHeight="1" x14ac:dyDescent="0.2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2" customHeight="1" x14ac:dyDescent="0.2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2" customHeight="1" x14ac:dyDescent="0.2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2" customHeight="1" x14ac:dyDescent="0.2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2" customHeight="1" x14ac:dyDescent="0.2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2" customHeight="1" x14ac:dyDescent="0.2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2" customHeight="1" x14ac:dyDescent="0.2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2" customHeight="1" x14ac:dyDescent="0.2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2" customHeight="1" x14ac:dyDescent="0.2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2" customHeight="1" x14ac:dyDescent="0.2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2" customHeight="1" x14ac:dyDescent="0.2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2" customHeight="1" x14ac:dyDescent="0.2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2" customHeight="1" x14ac:dyDescent="0.2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2" customHeight="1" x14ac:dyDescent="0.2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2" customHeight="1" x14ac:dyDescent="0.2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2" customHeight="1" x14ac:dyDescent="0.2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2" customHeight="1" x14ac:dyDescent="0.2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2" customHeight="1" x14ac:dyDescent="0.2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2" customHeight="1" x14ac:dyDescent="0.2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2" customHeight="1" x14ac:dyDescent="0.2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2" customHeight="1" x14ac:dyDescent="0.2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2" customHeight="1" x14ac:dyDescent="0.2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2" customHeight="1" x14ac:dyDescent="0.2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2" customHeight="1" x14ac:dyDescent="0.2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2" customHeight="1" x14ac:dyDescent="0.2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2" customHeight="1" x14ac:dyDescent="0.2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2" customHeight="1" x14ac:dyDescent="0.2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2" customHeight="1" x14ac:dyDescent="0.2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2" customHeight="1" x14ac:dyDescent="0.2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2" customHeight="1" x14ac:dyDescent="0.2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2" customHeight="1" x14ac:dyDescent="0.2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2" customHeight="1" x14ac:dyDescent="0.2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2" customHeight="1" x14ac:dyDescent="0.2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2" customHeight="1" x14ac:dyDescent="0.2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2" customHeight="1" x14ac:dyDescent="0.2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2" customHeight="1" x14ac:dyDescent="0.2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2" customHeight="1" x14ac:dyDescent="0.2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2" customHeight="1" x14ac:dyDescent="0.2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2" customHeight="1" x14ac:dyDescent="0.2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2" customHeight="1" x14ac:dyDescent="0.2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2" customHeight="1" x14ac:dyDescent="0.2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2" customHeight="1" x14ac:dyDescent="0.2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2" customHeight="1" x14ac:dyDescent="0.2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2" customHeight="1" x14ac:dyDescent="0.2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2" customHeight="1" x14ac:dyDescent="0.2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2" customHeight="1" x14ac:dyDescent="0.2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2" customHeight="1" x14ac:dyDescent="0.2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2" customHeight="1" x14ac:dyDescent="0.2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2" customHeight="1" x14ac:dyDescent="0.2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2" customHeight="1" x14ac:dyDescent="0.2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2" customHeight="1" x14ac:dyDescent="0.2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2" customHeight="1" x14ac:dyDescent="0.2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2" customHeight="1" x14ac:dyDescent="0.2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2" customHeight="1" x14ac:dyDescent="0.2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2" customHeight="1" x14ac:dyDescent="0.2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2" customHeight="1" x14ac:dyDescent="0.2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2" customHeight="1" x14ac:dyDescent="0.2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2" customHeight="1" x14ac:dyDescent="0.2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2" customHeight="1" x14ac:dyDescent="0.2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2" customHeight="1" x14ac:dyDescent="0.2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2" customHeight="1" x14ac:dyDescent="0.2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2" customHeight="1" x14ac:dyDescent="0.2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2" customHeight="1" x14ac:dyDescent="0.2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2" customHeight="1" x14ac:dyDescent="0.2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2" customHeight="1" x14ac:dyDescent="0.2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2" customHeight="1" x14ac:dyDescent="0.2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2" customHeight="1" x14ac:dyDescent="0.2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2" customHeight="1" x14ac:dyDescent="0.2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2" customHeight="1" x14ac:dyDescent="0.2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2" customHeight="1" x14ac:dyDescent="0.2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2" customHeight="1" x14ac:dyDescent="0.2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2" customHeight="1" x14ac:dyDescent="0.2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2" customHeight="1" x14ac:dyDescent="0.2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2" customHeight="1" x14ac:dyDescent="0.2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2" customHeight="1" x14ac:dyDescent="0.2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2" customHeight="1" x14ac:dyDescent="0.25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2" customHeight="1" x14ac:dyDescent="0.25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2" customHeight="1" x14ac:dyDescent="0.25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2" customHeight="1" x14ac:dyDescent="0.2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2" customHeight="1" x14ac:dyDescent="0.25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2" customHeight="1" x14ac:dyDescent="0.25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2" customHeight="1" x14ac:dyDescent="0.25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2" customHeight="1" x14ac:dyDescent="0.25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2" customHeight="1" x14ac:dyDescent="0.25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2" customHeight="1" x14ac:dyDescent="0.25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2" customHeight="1" x14ac:dyDescent="0.25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2" customHeight="1" x14ac:dyDescent="0.25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2" customHeight="1" x14ac:dyDescent="0.25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2" customHeight="1" x14ac:dyDescent="0.2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2" customHeight="1" x14ac:dyDescent="0.25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2" customHeight="1" x14ac:dyDescent="0.25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2" customHeight="1" x14ac:dyDescent="0.25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2" customHeight="1" x14ac:dyDescent="0.25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2" customHeight="1" x14ac:dyDescent="0.25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2" customHeight="1" x14ac:dyDescent="0.25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2" customHeight="1" x14ac:dyDescent="0.25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2" customHeight="1" x14ac:dyDescent="0.25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2" customHeight="1" x14ac:dyDescent="0.25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2" customHeight="1" x14ac:dyDescent="0.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2" customHeight="1" x14ac:dyDescent="0.25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2" customHeight="1" x14ac:dyDescent="0.25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2" customHeight="1" x14ac:dyDescent="0.25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2" customHeight="1" x14ac:dyDescent="0.25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2" customHeight="1" x14ac:dyDescent="0.25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2" customHeight="1" x14ac:dyDescent="0.25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2" customHeight="1" x14ac:dyDescent="0.25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2" customHeight="1" x14ac:dyDescent="0.25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2" customHeight="1" x14ac:dyDescent="0.25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2" customHeight="1" x14ac:dyDescent="0.2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2" customHeight="1" x14ac:dyDescent="0.25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2" customHeight="1" x14ac:dyDescent="0.25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2" customHeight="1" x14ac:dyDescent="0.25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2" customHeight="1" x14ac:dyDescent="0.25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2" customHeight="1" x14ac:dyDescent="0.25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2" customHeight="1" x14ac:dyDescent="0.25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2" customHeight="1" x14ac:dyDescent="0.25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2" customHeight="1" x14ac:dyDescent="0.25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2" customHeight="1" x14ac:dyDescent="0.25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2" customHeight="1" x14ac:dyDescent="0.2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2" customHeight="1" x14ac:dyDescent="0.25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2" customHeight="1" x14ac:dyDescent="0.25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2" customHeight="1" x14ac:dyDescent="0.25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2" customHeight="1" x14ac:dyDescent="0.25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2" customHeight="1" x14ac:dyDescent="0.25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2" customHeight="1" x14ac:dyDescent="0.25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2" customHeight="1" x14ac:dyDescent="0.25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2" customHeight="1" x14ac:dyDescent="0.25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2" customHeight="1" x14ac:dyDescent="0.25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2" customHeight="1" x14ac:dyDescent="0.2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2" customHeight="1" x14ac:dyDescent="0.25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2" customHeight="1" x14ac:dyDescent="0.25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2" customHeight="1" x14ac:dyDescent="0.25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2" customHeight="1" x14ac:dyDescent="0.25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2" customHeight="1" x14ac:dyDescent="0.25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2" customHeight="1" x14ac:dyDescent="0.25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2" customHeight="1" x14ac:dyDescent="0.25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2" customHeight="1" x14ac:dyDescent="0.25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2" customHeight="1" x14ac:dyDescent="0.25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2" customHeight="1" x14ac:dyDescent="0.2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2" customHeight="1" x14ac:dyDescent="0.25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2" customHeight="1" x14ac:dyDescent="0.25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2" customHeight="1" x14ac:dyDescent="0.25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2" customHeight="1" x14ac:dyDescent="0.25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2" customHeight="1" x14ac:dyDescent="0.25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2" customHeight="1" x14ac:dyDescent="0.25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2" customHeight="1" x14ac:dyDescent="0.25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2" customHeight="1" x14ac:dyDescent="0.25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2" customHeight="1" x14ac:dyDescent="0.25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2" customHeight="1" x14ac:dyDescent="0.2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2" customHeight="1" x14ac:dyDescent="0.25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2" customHeight="1" x14ac:dyDescent="0.25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2" customHeight="1" x14ac:dyDescent="0.25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2" customHeight="1" x14ac:dyDescent="0.25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2" customHeight="1" x14ac:dyDescent="0.25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2" customHeight="1" x14ac:dyDescent="0.25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2" customHeight="1" x14ac:dyDescent="0.25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2" customHeight="1" x14ac:dyDescent="0.25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2" customHeight="1" x14ac:dyDescent="0.25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2" customHeight="1" x14ac:dyDescent="0.2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2" customHeight="1" x14ac:dyDescent="0.25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2" customHeight="1" x14ac:dyDescent="0.25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2" customHeight="1" x14ac:dyDescent="0.25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2" customHeight="1" x14ac:dyDescent="0.25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2" customHeight="1" x14ac:dyDescent="0.25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2" customHeight="1" x14ac:dyDescent="0.25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2" customHeight="1" x14ac:dyDescent="0.25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2" customHeight="1" x14ac:dyDescent="0.25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2" customHeight="1" x14ac:dyDescent="0.25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2" customHeight="1" x14ac:dyDescent="0.2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2" customHeight="1" x14ac:dyDescent="0.25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2" customHeight="1" x14ac:dyDescent="0.25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2" customHeight="1" x14ac:dyDescent="0.25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2" customHeight="1" x14ac:dyDescent="0.25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2" customHeight="1" x14ac:dyDescent="0.25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left="0.25" right="0.25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Z1000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1.25" defaultRowHeight="15" customHeight="1" x14ac:dyDescent="0.25"/>
  <cols>
    <col min="1" max="1" width="15" customWidth="1"/>
    <col min="2" max="2" width="16" customWidth="1"/>
    <col min="3" max="3" width="20.5" customWidth="1"/>
    <col min="4" max="4" width="8.5" customWidth="1"/>
    <col min="5" max="5" width="20.5" customWidth="1"/>
    <col min="6" max="6" width="53.875" customWidth="1"/>
    <col min="7" max="7" width="8.5" customWidth="1"/>
    <col min="8" max="26" width="11" customWidth="1"/>
  </cols>
  <sheetData>
    <row r="1" spans="1:26" ht="12" customHeight="1" x14ac:dyDescent="0.25">
      <c r="A1" s="103" t="s">
        <v>1137</v>
      </c>
      <c r="B1" s="102" t="s">
        <v>2263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2" customHeight="1" x14ac:dyDescent="0.25">
      <c r="A2" s="103" t="s">
        <v>1969</v>
      </c>
      <c r="B2" s="102" t="s">
        <v>2264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" customHeight="1" x14ac:dyDescent="0.25">
      <c r="A3" s="103" t="s">
        <v>1970</v>
      </c>
      <c r="B3" s="102" t="s">
        <v>40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2" customHeight="1" x14ac:dyDescent="0.2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2" customHeight="1" x14ac:dyDescent="0.25">
      <c r="A5" s="94" t="s">
        <v>1973</v>
      </c>
      <c r="B5" s="94" t="s">
        <v>1966</v>
      </c>
      <c r="C5" s="94" t="s">
        <v>1967</v>
      </c>
      <c r="D5" s="94" t="s">
        <v>1971</v>
      </c>
      <c r="E5" s="94" t="s">
        <v>1972</v>
      </c>
      <c r="F5" s="94" t="s">
        <v>1968</v>
      </c>
      <c r="G5" s="95" t="s">
        <v>2008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2" customHeight="1" x14ac:dyDescent="0.25">
      <c r="A6" s="96" t="s">
        <v>1977</v>
      </c>
      <c r="B6" s="97" t="s">
        <v>1638</v>
      </c>
      <c r="C6" s="96" t="s">
        <v>1636</v>
      </c>
      <c r="D6" s="96" t="s">
        <v>1170</v>
      </c>
      <c r="E6" s="96" t="s">
        <v>1976</v>
      </c>
      <c r="F6" s="96" t="s">
        <v>2041</v>
      </c>
      <c r="G6" s="115">
        <v>1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2" customHeight="1" x14ac:dyDescent="0.25">
      <c r="A7" s="98"/>
      <c r="B7" s="98"/>
      <c r="C7" s="98"/>
      <c r="D7" s="98"/>
      <c r="E7" s="98"/>
      <c r="F7" s="104" t="s">
        <v>2042</v>
      </c>
      <c r="G7" s="117">
        <v>1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2" customHeight="1" x14ac:dyDescent="0.25">
      <c r="A8" s="98"/>
      <c r="B8" s="98"/>
      <c r="C8" s="98"/>
      <c r="D8" s="98"/>
      <c r="E8" s="98"/>
      <c r="F8" s="104" t="s">
        <v>2044</v>
      </c>
      <c r="G8" s="117">
        <v>1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2" customHeight="1" x14ac:dyDescent="0.25">
      <c r="A9" s="98"/>
      <c r="B9" s="98"/>
      <c r="C9" s="98"/>
      <c r="D9" s="98"/>
      <c r="E9" s="98"/>
      <c r="F9" s="104" t="s">
        <v>2045</v>
      </c>
      <c r="G9" s="117">
        <v>1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12" customHeight="1" x14ac:dyDescent="0.25">
      <c r="A10" s="98"/>
      <c r="B10" s="98"/>
      <c r="C10" s="98"/>
      <c r="D10" s="98"/>
      <c r="E10" s="98"/>
      <c r="F10" s="104" t="s">
        <v>2046</v>
      </c>
      <c r="G10" s="117">
        <v>1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2" customHeight="1" x14ac:dyDescent="0.25">
      <c r="A11" s="98"/>
      <c r="B11" s="98"/>
      <c r="C11" s="98"/>
      <c r="D11" s="98"/>
      <c r="E11" s="98"/>
      <c r="F11" s="104" t="s">
        <v>2047</v>
      </c>
      <c r="G11" s="117">
        <v>1</v>
      </c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2" customHeight="1" x14ac:dyDescent="0.25">
      <c r="A12" s="98"/>
      <c r="B12" s="98"/>
      <c r="C12" s="98"/>
      <c r="D12" s="98"/>
      <c r="E12" s="98"/>
      <c r="F12" s="104" t="s">
        <v>2049</v>
      </c>
      <c r="G12" s="117">
        <v>1</v>
      </c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2" customHeight="1" x14ac:dyDescent="0.25">
      <c r="A13" s="98"/>
      <c r="B13" s="98"/>
      <c r="C13" s="98"/>
      <c r="D13" s="98"/>
      <c r="E13" s="98"/>
      <c r="F13" s="104" t="s">
        <v>2048</v>
      </c>
      <c r="G13" s="117">
        <v>1</v>
      </c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2" customHeight="1" x14ac:dyDescent="0.25">
      <c r="A14" s="98"/>
      <c r="B14" s="98"/>
      <c r="C14" s="98"/>
      <c r="D14" s="98"/>
      <c r="E14" s="98"/>
      <c r="F14" s="104" t="s">
        <v>2050</v>
      </c>
      <c r="G14" s="117">
        <v>1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12" customHeight="1" x14ac:dyDescent="0.25">
      <c r="A15" s="98"/>
      <c r="B15" s="98"/>
      <c r="C15" s="98"/>
      <c r="D15" s="98"/>
      <c r="E15" s="98"/>
      <c r="F15" s="104" t="s">
        <v>2051</v>
      </c>
      <c r="G15" s="117">
        <v>1</v>
      </c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12" customHeight="1" x14ac:dyDescent="0.25">
      <c r="A16" s="98"/>
      <c r="B16" s="98"/>
      <c r="C16" s="98"/>
      <c r="D16" s="98"/>
      <c r="E16" s="98"/>
      <c r="F16" s="104" t="s">
        <v>2052</v>
      </c>
      <c r="G16" s="117">
        <v>1</v>
      </c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1:26" ht="12" customHeight="1" x14ac:dyDescent="0.25">
      <c r="A17" s="98"/>
      <c r="B17" s="98"/>
      <c r="C17" s="98"/>
      <c r="D17" s="98"/>
      <c r="E17" s="98"/>
      <c r="F17" s="104" t="s">
        <v>2053</v>
      </c>
      <c r="G17" s="117">
        <v>1</v>
      </c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1:26" ht="12" customHeight="1" x14ac:dyDescent="0.25">
      <c r="A18" s="98"/>
      <c r="B18" s="98"/>
      <c r="C18" s="98"/>
      <c r="D18" s="98"/>
      <c r="E18" s="98"/>
      <c r="F18" s="104" t="s">
        <v>2054</v>
      </c>
      <c r="G18" s="117">
        <v>1</v>
      </c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1:26" ht="12" customHeight="1" x14ac:dyDescent="0.25">
      <c r="A19" s="98"/>
      <c r="B19" s="98"/>
      <c r="C19" s="98"/>
      <c r="D19" s="98"/>
      <c r="E19" s="98"/>
      <c r="F19" s="104" t="s">
        <v>2055</v>
      </c>
      <c r="G19" s="117">
        <v>1</v>
      </c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1:26" ht="12" customHeight="1" x14ac:dyDescent="0.25">
      <c r="A20" s="98"/>
      <c r="B20" s="98"/>
      <c r="C20" s="98"/>
      <c r="D20" s="98"/>
      <c r="E20" s="98"/>
      <c r="F20" s="104" t="s">
        <v>2056</v>
      </c>
      <c r="G20" s="117">
        <v>1</v>
      </c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1:26" ht="12" customHeight="1" x14ac:dyDescent="0.25">
      <c r="A21" s="98"/>
      <c r="B21" s="98"/>
      <c r="C21" s="98"/>
      <c r="D21" s="98"/>
      <c r="E21" s="98"/>
      <c r="F21" s="104" t="s">
        <v>2057</v>
      </c>
      <c r="G21" s="117">
        <v>1</v>
      </c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1:26" ht="12" customHeight="1" x14ac:dyDescent="0.25">
      <c r="A22" s="98"/>
      <c r="B22" s="98"/>
      <c r="C22" s="98"/>
      <c r="D22" s="98"/>
      <c r="E22" s="98"/>
      <c r="F22" s="104" t="s">
        <v>2058</v>
      </c>
      <c r="G22" s="117">
        <v>1</v>
      </c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1:26" ht="12" customHeight="1" x14ac:dyDescent="0.25">
      <c r="A23" s="98"/>
      <c r="B23" s="98"/>
      <c r="C23" s="98"/>
      <c r="D23" s="98"/>
      <c r="E23" s="98"/>
      <c r="F23" s="104" t="s">
        <v>2059</v>
      </c>
      <c r="G23" s="117">
        <v>1</v>
      </c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1:26" ht="12" customHeight="1" x14ac:dyDescent="0.25">
      <c r="A24" s="98"/>
      <c r="B24" s="98"/>
      <c r="C24" s="98"/>
      <c r="D24" s="98"/>
      <c r="E24" s="98"/>
      <c r="F24" s="104" t="s">
        <v>2060</v>
      </c>
      <c r="G24" s="117">
        <v>1</v>
      </c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1:26" ht="12" customHeight="1" x14ac:dyDescent="0.25">
      <c r="A25" s="98"/>
      <c r="B25" s="98"/>
      <c r="C25" s="98"/>
      <c r="D25" s="98"/>
      <c r="E25" s="98"/>
      <c r="F25" s="104" t="s">
        <v>2061</v>
      </c>
      <c r="G25" s="117">
        <v>1</v>
      </c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1:26" ht="12" customHeight="1" x14ac:dyDescent="0.25">
      <c r="A26" s="98"/>
      <c r="B26" s="98"/>
      <c r="C26" s="98"/>
      <c r="D26" s="98"/>
      <c r="E26" s="98"/>
      <c r="F26" s="104" t="s">
        <v>2062</v>
      </c>
      <c r="G26" s="117">
        <v>1</v>
      </c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1:26" ht="12" customHeight="1" x14ac:dyDescent="0.25">
      <c r="A27" s="98"/>
      <c r="B27" s="98"/>
      <c r="C27" s="98"/>
      <c r="D27" s="98"/>
      <c r="E27" s="98"/>
      <c r="F27" s="104" t="s">
        <v>2063</v>
      </c>
      <c r="G27" s="117">
        <v>1</v>
      </c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1:26" ht="12" customHeight="1" x14ac:dyDescent="0.25">
      <c r="A28" s="98"/>
      <c r="B28" s="98"/>
      <c r="C28" s="98"/>
      <c r="D28" s="98"/>
      <c r="E28" s="98"/>
      <c r="F28" s="104" t="s">
        <v>2064</v>
      </c>
      <c r="G28" s="117">
        <v>1</v>
      </c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1:26" ht="12" customHeight="1" x14ac:dyDescent="0.25">
      <c r="A29" s="98"/>
      <c r="B29" s="98"/>
      <c r="C29" s="98"/>
      <c r="D29" s="98"/>
      <c r="E29" s="98"/>
      <c r="F29" s="104" t="s">
        <v>2065</v>
      </c>
      <c r="G29" s="117">
        <v>1</v>
      </c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1:26" ht="12" customHeight="1" x14ac:dyDescent="0.25">
      <c r="A30" s="98"/>
      <c r="B30" s="98"/>
      <c r="C30" s="98"/>
      <c r="D30" s="98"/>
      <c r="E30" s="98"/>
      <c r="F30" s="104" t="s">
        <v>2066</v>
      </c>
      <c r="G30" s="117">
        <v>1</v>
      </c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1:26" ht="12" customHeight="1" x14ac:dyDescent="0.25">
      <c r="A31" s="98"/>
      <c r="B31" s="98"/>
      <c r="C31" s="98"/>
      <c r="D31" s="98"/>
      <c r="E31" s="98"/>
      <c r="F31" s="104" t="s">
        <v>2067</v>
      </c>
      <c r="G31" s="117">
        <v>1</v>
      </c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1:26" ht="12" customHeight="1" x14ac:dyDescent="0.25">
      <c r="A32" s="98"/>
      <c r="B32" s="98"/>
      <c r="C32" s="98"/>
      <c r="D32" s="98"/>
      <c r="E32" s="98"/>
      <c r="F32" s="104" t="s">
        <v>2068</v>
      </c>
      <c r="G32" s="117">
        <v>1</v>
      </c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1:26" ht="12" customHeight="1" x14ac:dyDescent="0.25">
      <c r="A33" s="98"/>
      <c r="B33" s="98"/>
      <c r="C33" s="98"/>
      <c r="D33" s="98"/>
      <c r="E33" s="98"/>
      <c r="F33" s="104" t="s">
        <v>2069</v>
      </c>
      <c r="G33" s="117">
        <v>1</v>
      </c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1:26" ht="12" customHeight="1" x14ac:dyDescent="0.25">
      <c r="A34" s="98"/>
      <c r="B34" s="98"/>
      <c r="C34" s="98"/>
      <c r="D34" s="98"/>
      <c r="E34" s="98"/>
      <c r="F34" s="104" t="s">
        <v>2070</v>
      </c>
      <c r="G34" s="117">
        <v>1</v>
      </c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1:26" ht="12" customHeight="1" x14ac:dyDescent="0.25">
      <c r="A35" s="98"/>
      <c r="B35" s="98"/>
      <c r="C35" s="98"/>
      <c r="D35" s="98"/>
      <c r="E35" s="98"/>
      <c r="F35" s="104" t="s">
        <v>2071</v>
      </c>
      <c r="G35" s="117">
        <v>1</v>
      </c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1:26" ht="12" customHeight="1" x14ac:dyDescent="0.25">
      <c r="A36" s="98"/>
      <c r="B36" s="98"/>
      <c r="C36" s="98"/>
      <c r="D36" s="98"/>
      <c r="E36" s="98"/>
      <c r="F36" s="104" t="s">
        <v>2072</v>
      </c>
      <c r="G36" s="117">
        <v>1</v>
      </c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1:26" ht="12" customHeight="1" x14ac:dyDescent="0.25">
      <c r="A37" s="98"/>
      <c r="B37" s="98"/>
      <c r="C37" s="98"/>
      <c r="D37" s="98"/>
      <c r="E37" s="98"/>
      <c r="F37" s="104" t="s">
        <v>2073</v>
      </c>
      <c r="G37" s="117">
        <v>1</v>
      </c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1:26" ht="12" customHeight="1" x14ac:dyDescent="0.25">
      <c r="A38" s="98"/>
      <c r="B38" s="98"/>
      <c r="C38" s="98"/>
      <c r="D38" s="98"/>
      <c r="E38" s="98"/>
      <c r="F38" s="104" t="s">
        <v>2074</v>
      </c>
      <c r="G38" s="117">
        <v>1</v>
      </c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1:26" ht="12" customHeight="1" x14ac:dyDescent="0.25">
      <c r="A39" s="98"/>
      <c r="B39" s="98"/>
      <c r="C39" s="98"/>
      <c r="D39" s="98"/>
      <c r="E39" s="98"/>
      <c r="F39" s="104" t="s">
        <v>2075</v>
      </c>
      <c r="G39" s="117">
        <v>1</v>
      </c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1:26" ht="12" customHeight="1" x14ac:dyDescent="0.25">
      <c r="A40" s="98"/>
      <c r="B40" s="98"/>
      <c r="C40" s="98"/>
      <c r="D40" s="98"/>
      <c r="E40" s="98"/>
      <c r="F40" s="104" t="s">
        <v>2076</v>
      </c>
      <c r="G40" s="117">
        <v>1</v>
      </c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1:26" ht="12" customHeight="1" x14ac:dyDescent="0.25">
      <c r="A41" s="98"/>
      <c r="B41" s="98"/>
      <c r="C41" s="98"/>
      <c r="D41" s="98"/>
      <c r="E41" s="98"/>
      <c r="F41" s="104" t="s">
        <v>2077</v>
      </c>
      <c r="G41" s="117">
        <v>1</v>
      </c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1:26" ht="12" customHeight="1" x14ac:dyDescent="0.25">
      <c r="A42" s="98"/>
      <c r="B42" s="98"/>
      <c r="C42" s="98"/>
      <c r="D42" s="98"/>
      <c r="E42" s="98"/>
      <c r="F42" s="104" t="s">
        <v>2078</v>
      </c>
      <c r="G42" s="117">
        <v>1</v>
      </c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1:26" ht="12" customHeight="1" x14ac:dyDescent="0.25">
      <c r="A43" s="98"/>
      <c r="B43" s="98"/>
      <c r="C43" s="98"/>
      <c r="D43" s="98"/>
      <c r="E43" s="98"/>
      <c r="F43" s="104" t="s">
        <v>2079</v>
      </c>
      <c r="G43" s="117">
        <v>1</v>
      </c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1:26" ht="12" customHeight="1" x14ac:dyDescent="0.25">
      <c r="A44" s="98"/>
      <c r="B44" s="98"/>
      <c r="C44" s="98"/>
      <c r="D44" s="98"/>
      <c r="E44" s="98"/>
      <c r="F44" s="104" t="s">
        <v>2080</v>
      </c>
      <c r="G44" s="117">
        <v>1</v>
      </c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1:26" ht="12" customHeight="1" x14ac:dyDescent="0.25">
      <c r="A45" s="98"/>
      <c r="B45" s="98"/>
      <c r="C45" s="98"/>
      <c r="D45" s="98"/>
      <c r="E45" s="98"/>
      <c r="F45" s="104" t="s">
        <v>2081</v>
      </c>
      <c r="G45" s="117">
        <v>1</v>
      </c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1:26" ht="12" customHeight="1" x14ac:dyDescent="0.25">
      <c r="A46" s="98"/>
      <c r="B46" s="98"/>
      <c r="C46" s="98"/>
      <c r="D46" s="98"/>
      <c r="E46" s="98"/>
      <c r="F46" s="104" t="s">
        <v>2082</v>
      </c>
      <c r="G46" s="117">
        <v>1</v>
      </c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1:26" ht="12" customHeight="1" x14ac:dyDescent="0.25">
      <c r="A47" s="98"/>
      <c r="B47" s="98"/>
      <c r="C47" s="98"/>
      <c r="D47" s="98"/>
      <c r="E47" s="98"/>
      <c r="F47" s="104" t="s">
        <v>2083</v>
      </c>
      <c r="G47" s="117">
        <v>1</v>
      </c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1:26" ht="12" customHeight="1" x14ac:dyDescent="0.25">
      <c r="A48" s="98"/>
      <c r="B48" s="98"/>
      <c r="C48" s="98"/>
      <c r="D48" s="98"/>
      <c r="E48" s="98"/>
      <c r="F48" s="104" t="s">
        <v>2084</v>
      </c>
      <c r="G48" s="117">
        <v>1</v>
      </c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1:26" ht="12" customHeight="1" x14ac:dyDescent="0.25">
      <c r="A49" s="98"/>
      <c r="B49" s="98"/>
      <c r="C49" s="98"/>
      <c r="D49" s="98"/>
      <c r="E49" s="98"/>
      <c r="F49" s="104" t="s">
        <v>2086</v>
      </c>
      <c r="G49" s="117">
        <v>1</v>
      </c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1:26" ht="12" customHeight="1" x14ac:dyDescent="0.25">
      <c r="A50" s="98"/>
      <c r="B50" s="98"/>
      <c r="C50" s="98"/>
      <c r="D50" s="98"/>
      <c r="E50" s="98"/>
      <c r="F50" s="104" t="s">
        <v>2087</v>
      </c>
      <c r="G50" s="117">
        <v>1</v>
      </c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1:26" ht="12" customHeight="1" x14ac:dyDescent="0.25">
      <c r="A51" s="98"/>
      <c r="B51" s="98"/>
      <c r="C51" s="98"/>
      <c r="D51" s="98"/>
      <c r="E51" s="98"/>
      <c r="F51" s="104" t="s">
        <v>2088</v>
      </c>
      <c r="G51" s="117">
        <v>1</v>
      </c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1:26" ht="12" customHeight="1" x14ac:dyDescent="0.25">
      <c r="A52" s="98"/>
      <c r="B52" s="98"/>
      <c r="C52" s="98"/>
      <c r="D52" s="98"/>
      <c r="E52" s="98"/>
      <c r="F52" s="104" t="s">
        <v>2089</v>
      </c>
      <c r="G52" s="117">
        <v>3000000</v>
      </c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1:26" ht="12" customHeight="1" x14ac:dyDescent="0.25">
      <c r="A53" s="98"/>
      <c r="B53" s="98"/>
      <c r="C53" s="98"/>
      <c r="D53" s="98"/>
      <c r="E53" s="98"/>
      <c r="F53" s="104" t="s">
        <v>2090</v>
      </c>
      <c r="G53" s="117">
        <v>1</v>
      </c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1:26" ht="12" customHeight="1" x14ac:dyDescent="0.25">
      <c r="A54" s="98"/>
      <c r="B54" s="98"/>
      <c r="C54" s="98"/>
      <c r="D54" s="98"/>
      <c r="E54" s="98"/>
      <c r="F54" s="104" t="s">
        <v>2091</v>
      </c>
      <c r="G54" s="117">
        <v>1</v>
      </c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1:26" ht="12" customHeight="1" x14ac:dyDescent="0.25">
      <c r="A55" s="98"/>
      <c r="B55" s="98"/>
      <c r="C55" s="98"/>
      <c r="D55" s="98"/>
      <c r="E55" s="98"/>
      <c r="F55" s="104" t="s">
        <v>2092</v>
      </c>
      <c r="G55" s="117">
        <v>1</v>
      </c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1:26" ht="12" customHeight="1" x14ac:dyDescent="0.25">
      <c r="A56" s="98"/>
      <c r="B56" s="98"/>
      <c r="C56" s="98"/>
      <c r="D56" s="98"/>
      <c r="E56" s="98"/>
      <c r="F56" s="104" t="s">
        <v>2093</v>
      </c>
      <c r="G56" s="117">
        <v>1</v>
      </c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1:26" ht="12" customHeight="1" x14ac:dyDescent="0.25">
      <c r="A57" s="98"/>
      <c r="B57" s="98"/>
      <c r="C57" s="98"/>
      <c r="D57" s="98"/>
      <c r="E57" s="98"/>
      <c r="F57" s="104" t="s">
        <v>2094</v>
      </c>
      <c r="G57" s="117">
        <v>1</v>
      </c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1:26" ht="12" customHeight="1" x14ac:dyDescent="0.25">
      <c r="A58" s="98"/>
      <c r="B58" s="98"/>
      <c r="C58" s="98"/>
      <c r="D58" s="98"/>
      <c r="E58" s="98"/>
      <c r="F58" s="104" t="s">
        <v>2095</v>
      </c>
      <c r="G58" s="117">
        <v>1</v>
      </c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1:26" ht="12" customHeight="1" x14ac:dyDescent="0.25">
      <c r="A59" s="98"/>
      <c r="B59" s="98"/>
      <c r="C59" s="98"/>
      <c r="D59" s="98"/>
      <c r="E59" s="98"/>
      <c r="F59" s="104" t="s">
        <v>2096</v>
      </c>
      <c r="G59" s="117">
        <v>1</v>
      </c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1:26" ht="12" customHeight="1" x14ac:dyDescent="0.25">
      <c r="A60" s="98"/>
      <c r="B60" s="98"/>
      <c r="C60" s="98"/>
      <c r="D60" s="98"/>
      <c r="E60" s="98"/>
      <c r="F60" s="104" t="s">
        <v>2097</v>
      </c>
      <c r="G60" s="117">
        <v>1</v>
      </c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1:26" ht="12" customHeight="1" x14ac:dyDescent="0.25">
      <c r="A61" s="98"/>
      <c r="B61" s="98"/>
      <c r="C61" s="98"/>
      <c r="D61" s="98"/>
      <c r="E61" s="98"/>
      <c r="F61" s="104" t="s">
        <v>2098</v>
      </c>
      <c r="G61" s="117">
        <v>1</v>
      </c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1:26" ht="12" customHeight="1" x14ac:dyDescent="0.25">
      <c r="A62" s="98"/>
      <c r="B62" s="98"/>
      <c r="C62" s="98"/>
      <c r="D62" s="98"/>
      <c r="E62" s="98"/>
      <c r="F62" s="104" t="s">
        <v>2099</v>
      </c>
      <c r="G62" s="117">
        <v>1</v>
      </c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1:26" ht="12" customHeight="1" x14ac:dyDescent="0.25">
      <c r="A63" s="98"/>
      <c r="B63" s="98"/>
      <c r="C63" s="98"/>
      <c r="D63" s="98"/>
      <c r="E63" s="98"/>
      <c r="F63" s="104" t="s">
        <v>2102</v>
      </c>
      <c r="G63" s="117">
        <v>1</v>
      </c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1:26" ht="12" customHeight="1" x14ac:dyDescent="0.25">
      <c r="A64" s="98"/>
      <c r="B64" s="98"/>
      <c r="C64" s="98"/>
      <c r="D64" s="98"/>
      <c r="E64" s="98"/>
      <c r="F64" s="104" t="s">
        <v>2103</v>
      </c>
      <c r="G64" s="117">
        <v>1</v>
      </c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1:26" ht="12" customHeight="1" x14ac:dyDescent="0.25">
      <c r="A65" s="98"/>
      <c r="B65" s="98"/>
      <c r="C65" s="98"/>
      <c r="D65" s="98"/>
      <c r="E65" s="98"/>
      <c r="F65" s="104" t="s">
        <v>2104</v>
      </c>
      <c r="G65" s="117">
        <v>1</v>
      </c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1:26" ht="12" customHeight="1" x14ac:dyDescent="0.25">
      <c r="A66" s="98"/>
      <c r="B66" s="98"/>
      <c r="C66" s="98"/>
      <c r="D66" s="98"/>
      <c r="E66" s="98"/>
      <c r="F66" s="104" t="s">
        <v>2105</v>
      </c>
      <c r="G66" s="117">
        <v>1</v>
      </c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1:26" ht="12" customHeight="1" x14ac:dyDescent="0.25">
      <c r="A67" s="98"/>
      <c r="B67" s="98"/>
      <c r="C67" s="98"/>
      <c r="D67" s="98"/>
      <c r="E67" s="98"/>
      <c r="F67" s="104" t="s">
        <v>2106</v>
      </c>
      <c r="G67" s="117">
        <v>1</v>
      </c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1:26" ht="12" customHeight="1" x14ac:dyDescent="0.25">
      <c r="A68" s="98"/>
      <c r="B68" s="98"/>
      <c r="C68" s="98"/>
      <c r="D68" s="98"/>
      <c r="E68" s="98"/>
      <c r="F68" s="104" t="s">
        <v>2107</v>
      </c>
      <c r="G68" s="117">
        <v>1</v>
      </c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1:26" ht="12" customHeight="1" x14ac:dyDescent="0.25">
      <c r="A69" s="98"/>
      <c r="B69" s="98"/>
      <c r="C69" s="98"/>
      <c r="D69" s="98"/>
      <c r="E69" s="98"/>
      <c r="F69" s="104" t="s">
        <v>2108</v>
      </c>
      <c r="G69" s="117">
        <v>1</v>
      </c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1:26" ht="12" customHeight="1" x14ac:dyDescent="0.25">
      <c r="A70" s="98"/>
      <c r="B70" s="98"/>
      <c r="C70" s="98"/>
      <c r="D70" s="98"/>
      <c r="E70" s="98"/>
      <c r="F70" s="104" t="s">
        <v>2109</v>
      </c>
      <c r="G70" s="117">
        <v>1</v>
      </c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1:26" ht="12" customHeight="1" x14ac:dyDescent="0.25">
      <c r="A71" s="98"/>
      <c r="B71" s="98"/>
      <c r="C71" s="98"/>
      <c r="D71" s="98"/>
      <c r="E71" s="98"/>
      <c r="F71" s="104" t="s">
        <v>2110</v>
      </c>
      <c r="G71" s="117">
        <v>1</v>
      </c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1:26" ht="12" customHeight="1" x14ac:dyDescent="0.25">
      <c r="A72" s="98"/>
      <c r="B72" s="98"/>
      <c r="C72" s="98"/>
      <c r="D72" s="98"/>
      <c r="E72" s="98"/>
      <c r="F72" s="104" t="s">
        <v>2111</v>
      </c>
      <c r="G72" s="117">
        <v>1</v>
      </c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1:26" ht="12" customHeight="1" x14ac:dyDescent="0.25">
      <c r="A73" s="98"/>
      <c r="B73" s="97" t="s">
        <v>1659</v>
      </c>
      <c r="C73" s="96" t="s">
        <v>1962</v>
      </c>
      <c r="D73" s="96" t="s">
        <v>1202</v>
      </c>
      <c r="E73" s="96" t="s">
        <v>1992</v>
      </c>
      <c r="F73" s="96" t="s">
        <v>2113</v>
      </c>
      <c r="G73" s="115">
        <v>2321940</v>
      </c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1:26" ht="12" customHeight="1" x14ac:dyDescent="0.25">
      <c r="A74" s="98"/>
      <c r="B74" s="98"/>
      <c r="C74" s="98"/>
      <c r="D74" s="98"/>
      <c r="E74" s="98"/>
      <c r="F74" s="104" t="s">
        <v>2114</v>
      </c>
      <c r="G74" s="117">
        <v>2321940</v>
      </c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1:26" ht="12" customHeight="1" x14ac:dyDescent="0.25">
      <c r="A75" s="98"/>
      <c r="B75" s="98"/>
      <c r="C75" s="98"/>
      <c r="D75" s="98"/>
      <c r="E75" s="98"/>
      <c r="F75" s="104" t="s">
        <v>2115</v>
      </c>
      <c r="G75" s="117">
        <v>2321940</v>
      </c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1:26" ht="12" customHeight="1" x14ac:dyDescent="0.25">
      <c r="A76" s="98"/>
      <c r="B76" s="98"/>
      <c r="C76" s="98"/>
      <c r="D76" s="98"/>
      <c r="E76" s="98"/>
      <c r="F76" s="104" t="s">
        <v>2116</v>
      </c>
      <c r="G76" s="117">
        <v>2321940</v>
      </c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1:26" ht="12" customHeight="1" x14ac:dyDescent="0.25">
      <c r="A77" s="98"/>
      <c r="B77" s="98"/>
      <c r="C77" s="98"/>
      <c r="D77" s="98"/>
      <c r="E77" s="98"/>
      <c r="F77" s="104" t="s">
        <v>2117</v>
      </c>
      <c r="G77" s="117">
        <v>2321940</v>
      </c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1:26" ht="12" customHeight="1" x14ac:dyDescent="0.25">
      <c r="A78" s="98"/>
      <c r="B78" s="98"/>
      <c r="C78" s="98"/>
      <c r="D78" s="98"/>
      <c r="E78" s="98"/>
      <c r="F78" s="104" t="s">
        <v>2118</v>
      </c>
      <c r="G78" s="117">
        <v>2321940</v>
      </c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1:26" ht="12" customHeight="1" x14ac:dyDescent="0.25">
      <c r="A79" s="98"/>
      <c r="B79" s="98"/>
      <c r="C79" s="98"/>
      <c r="D79" s="98"/>
      <c r="E79" s="98"/>
      <c r="F79" s="104" t="s">
        <v>2119</v>
      </c>
      <c r="G79" s="117">
        <v>2321940</v>
      </c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1:26" ht="12" customHeight="1" x14ac:dyDescent="0.25">
      <c r="A80" s="98"/>
      <c r="B80" s="98"/>
      <c r="C80" s="98"/>
      <c r="D80" s="98"/>
      <c r="E80" s="98"/>
      <c r="F80" s="104" t="s">
        <v>2120</v>
      </c>
      <c r="G80" s="117">
        <v>2321940</v>
      </c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1:26" ht="12" customHeight="1" x14ac:dyDescent="0.25">
      <c r="A81" s="98"/>
      <c r="B81" s="98"/>
      <c r="C81" s="98"/>
      <c r="D81" s="98"/>
      <c r="E81" s="98"/>
      <c r="F81" s="104" t="s">
        <v>2121</v>
      </c>
      <c r="G81" s="117">
        <v>2321940</v>
      </c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1:26" ht="12" customHeight="1" x14ac:dyDescent="0.25">
      <c r="A82" s="98"/>
      <c r="B82" s="98"/>
      <c r="C82" s="98"/>
      <c r="D82" s="98"/>
      <c r="E82" s="98"/>
      <c r="F82" s="104" t="s">
        <v>2122</v>
      </c>
      <c r="G82" s="117">
        <v>10728229</v>
      </c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1:26" ht="12" customHeight="1" x14ac:dyDescent="0.25">
      <c r="A83" s="98"/>
      <c r="B83" s="98"/>
      <c r="C83" s="98"/>
      <c r="D83" s="98"/>
      <c r="E83" s="98"/>
      <c r="F83" s="104" t="s">
        <v>2123</v>
      </c>
      <c r="G83" s="117">
        <v>10728229</v>
      </c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1:26" ht="12" customHeight="1" x14ac:dyDescent="0.25">
      <c r="A84" s="98"/>
      <c r="B84" s="98"/>
      <c r="C84" s="98"/>
      <c r="D84" s="98"/>
      <c r="E84" s="98"/>
      <c r="F84" s="104" t="s">
        <v>2124</v>
      </c>
      <c r="G84" s="117">
        <v>10834334</v>
      </c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1:26" ht="12" customHeight="1" x14ac:dyDescent="0.25">
      <c r="A85" s="98"/>
      <c r="B85" s="98"/>
      <c r="C85" s="98"/>
      <c r="D85" s="98"/>
      <c r="E85" s="98"/>
      <c r="F85" s="104" t="s">
        <v>2125</v>
      </c>
      <c r="G85" s="117">
        <v>10834334</v>
      </c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1:26" ht="12" customHeight="1" x14ac:dyDescent="0.25">
      <c r="A86" s="98"/>
      <c r="B86" s="97" t="s">
        <v>1663</v>
      </c>
      <c r="C86" s="96" t="s">
        <v>603</v>
      </c>
      <c r="D86" s="96" t="s">
        <v>1202</v>
      </c>
      <c r="E86" s="96" t="s">
        <v>1992</v>
      </c>
      <c r="F86" s="96" t="s">
        <v>2147</v>
      </c>
      <c r="G86" s="115">
        <v>792583</v>
      </c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1:26" ht="12" customHeight="1" x14ac:dyDescent="0.25">
      <c r="A87" s="98"/>
      <c r="B87" s="98"/>
      <c r="C87" s="98"/>
      <c r="D87" s="98"/>
      <c r="E87" s="98"/>
      <c r="F87" s="104" t="s">
        <v>2150</v>
      </c>
      <c r="G87" s="117">
        <v>4639598</v>
      </c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1:26" ht="12" customHeight="1" x14ac:dyDescent="0.25">
      <c r="A88" s="98"/>
      <c r="B88" s="98"/>
      <c r="C88" s="98"/>
      <c r="D88" s="96" t="s">
        <v>1170</v>
      </c>
      <c r="E88" s="96" t="s">
        <v>1976</v>
      </c>
      <c r="F88" s="96" t="s">
        <v>2142</v>
      </c>
      <c r="G88" s="115">
        <v>1</v>
      </c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1:26" ht="12" customHeight="1" x14ac:dyDescent="0.25">
      <c r="A89" s="98"/>
      <c r="B89" s="98"/>
      <c r="C89" s="98"/>
      <c r="D89" s="98"/>
      <c r="E89" s="98"/>
      <c r="F89" s="104" t="s">
        <v>2143</v>
      </c>
      <c r="G89" s="117">
        <v>1</v>
      </c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1:26" ht="12" customHeight="1" x14ac:dyDescent="0.25">
      <c r="A90" s="98"/>
      <c r="B90" s="98"/>
      <c r="C90" s="98"/>
      <c r="D90" s="98"/>
      <c r="E90" s="98"/>
      <c r="F90" s="104" t="s">
        <v>2144</v>
      </c>
      <c r="G90" s="117">
        <v>1</v>
      </c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1:26" ht="12" customHeight="1" x14ac:dyDescent="0.25">
      <c r="A91" s="98"/>
      <c r="B91" s="98"/>
      <c r="C91" s="98"/>
      <c r="D91" s="98"/>
      <c r="E91" s="98"/>
      <c r="F91" s="104" t="s">
        <v>2145</v>
      </c>
      <c r="G91" s="117">
        <v>1</v>
      </c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1:26" ht="12" customHeight="1" x14ac:dyDescent="0.25">
      <c r="A92" s="98"/>
      <c r="B92" s="98"/>
      <c r="C92" s="98"/>
      <c r="D92" s="98"/>
      <c r="E92" s="98"/>
      <c r="F92" s="104" t="s">
        <v>2146</v>
      </c>
      <c r="G92" s="117">
        <v>1</v>
      </c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1:26" ht="12" customHeight="1" x14ac:dyDescent="0.25">
      <c r="A93" s="98"/>
      <c r="B93" s="98"/>
      <c r="C93" s="98"/>
      <c r="D93" s="98"/>
      <c r="E93" s="98"/>
      <c r="F93" s="104" t="s">
        <v>2148</v>
      </c>
      <c r="G93" s="117">
        <v>1</v>
      </c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1:26" ht="12" customHeight="1" x14ac:dyDescent="0.25">
      <c r="A94" s="98"/>
      <c r="B94" s="98"/>
      <c r="C94" s="98"/>
      <c r="D94" s="98"/>
      <c r="E94" s="98"/>
      <c r="F94" s="104" t="s">
        <v>2149</v>
      </c>
      <c r="G94" s="117">
        <v>437431</v>
      </c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1:26" ht="12" customHeight="1" x14ac:dyDescent="0.25">
      <c r="A95" s="98"/>
      <c r="B95" s="97" t="s">
        <v>1682</v>
      </c>
      <c r="C95" s="96" t="s">
        <v>1683</v>
      </c>
      <c r="D95" s="96" t="s">
        <v>1202</v>
      </c>
      <c r="E95" s="96" t="s">
        <v>1992</v>
      </c>
      <c r="F95" s="96" t="s">
        <v>2153</v>
      </c>
      <c r="G95" s="115">
        <v>1348836</v>
      </c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1:26" ht="12" customHeight="1" x14ac:dyDescent="0.25">
      <c r="A96" s="98"/>
      <c r="B96" s="98"/>
      <c r="C96" s="98"/>
      <c r="D96" s="98"/>
      <c r="E96" s="98"/>
      <c r="F96" s="104" t="s">
        <v>2158</v>
      </c>
      <c r="G96" s="117">
        <v>4270187</v>
      </c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1:26" ht="12" customHeight="1" x14ac:dyDescent="0.25">
      <c r="A97" s="98"/>
      <c r="B97" s="98"/>
      <c r="C97" s="98"/>
      <c r="D97" s="98"/>
      <c r="E97" s="98"/>
      <c r="F97" s="104" t="s">
        <v>2159</v>
      </c>
      <c r="G97" s="117">
        <v>4270187</v>
      </c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1:26" ht="12" customHeight="1" x14ac:dyDescent="0.25">
      <c r="A98" s="98"/>
      <c r="B98" s="98"/>
      <c r="C98" s="98"/>
      <c r="D98" s="98"/>
      <c r="E98" s="98"/>
      <c r="F98" s="104" t="s">
        <v>2160</v>
      </c>
      <c r="G98" s="117">
        <v>4025831</v>
      </c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1:26" ht="12" customHeight="1" x14ac:dyDescent="0.25">
      <c r="A99" s="98"/>
      <c r="B99" s="98"/>
      <c r="C99" s="98"/>
      <c r="D99" s="98"/>
      <c r="E99" s="98"/>
      <c r="F99" s="104" t="s">
        <v>2161</v>
      </c>
      <c r="G99" s="117">
        <v>4025831</v>
      </c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1:26" ht="12" customHeight="1" x14ac:dyDescent="0.25">
      <c r="A100" s="98"/>
      <c r="B100" s="98"/>
      <c r="C100" s="98"/>
      <c r="D100" s="98"/>
      <c r="E100" s="98"/>
      <c r="F100" s="104" t="s">
        <v>2162</v>
      </c>
      <c r="G100" s="117">
        <v>4962113</v>
      </c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1:26" ht="12" customHeight="1" x14ac:dyDescent="0.25">
      <c r="A101" s="98"/>
      <c r="B101" s="98"/>
      <c r="C101" s="98"/>
      <c r="D101" s="98"/>
      <c r="E101" s="98"/>
      <c r="F101" s="104" t="s">
        <v>2163</v>
      </c>
      <c r="G101" s="117">
        <v>4962113</v>
      </c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1:26" ht="12" customHeight="1" x14ac:dyDescent="0.25">
      <c r="A102" s="98"/>
      <c r="B102" s="98"/>
      <c r="C102" s="98"/>
      <c r="D102" s="98"/>
      <c r="E102" s="98"/>
      <c r="F102" s="104" t="s">
        <v>2166</v>
      </c>
      <c r="G102" s="117">
        <v>1325926</v>
      </c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1:26" ht="12" customHeight="1" x14ac:dyDescent="0.25">
      <c r="A103" s="98"/>
      <c r="B103" s="98"/>
      <c r="C103" s="98"/>
      <c r="D103" s="98"/>
      <c r="E103" s="98"/>
      <c r="F103" s="104" t="s">
        <v>2168</v>
      </c>
      <c r="G103" s="117">
        <v>8851407</v>
      </c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1:26" ht="12" customHeight="1" x14ac:dyDescent="0.25">
      <c r="A104" s="98"/>
      <c r="B104" s="98"/>
      <c r="C104" s="98"/>
      <c r="D104" s="98"/>
      <c r="E104" s="98"/>
      <c r="F104" s="104" t="s">
        <v>2169</v>
      </c>
      <c r="G104" s="117">
        <v>7166258</v>
      </c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1:26" ht="12" customHeight="1" x14ac:dyDescent="0.25">
      <c r="A105" s="98"/>
      <c r="B105" s="98"/>
      <c r="C105" s="98"/>
      <c r="D105" s="96" t="s">
        <v>1170</v>
      </c>
      <c r="E105" s="96" t="s">
        <v>1976</v>
      </c>
      <c r="F105" s="96" t="s">
        <v>2152</v>
      </c>
      <c r="G105" s="115">
        <v>2862691</v>
      </c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1:26" ht="12" customHeight="1" x14ac:dyDescent="0.25">
      <c r="A106" s="98"/>
      <c r="B106" s="98"/>
      <c r="C106" s="98"/>
      <c r="D106" s="98"/>
      <c r="E106" s="98"/>
      <c r="F106" s="104" t="s">
        <v>2154</v>
      </c>
      <c r="G106" s="117">
        <v>2221580</v>
      </c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1:26" ht="12" customHeight="1" x14ac:dyDescent="0.25">
      <c r="A107" s="98"/>
      <c r="B107" s="98"/>
      <c r="C107" s="98"/>
      <c r="D107" s="98"/>
      <c r="E107" s="98"/>
      <c r="F107" s="104" t="s">
        <v>2155</v>
      </c>
      <c r="G107" s="117">
        <v>3000000</v>
      </c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1:26" ht="12" customHeight="1" x14ac:dyDescent="0.25">
      <c r="A108" s="98"/>
      <c r="B108" s="98"/>
      <c r="C108" s="98"/>
      <c r="D108" s="98"/>
      <c r="E108" s="98"/>
      <c r="F108" s="104" t="s">
        <v>2156</v>
      </c>
      <c r="G108" s="117">
        <v>3000000</v>
      </c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1:26" ht="12" customHeight="1" x14ac:dyDescent="0.25">
      <c r="A109" s="98"/>
      <c r="B109" s="98"/>
      <c r="C109" s="98"/>
      <c r="D109" s="98"/>
      <c r="E109" s="98"/>
      <c r="F109" s="104" t="s">
        <v>2157</v>
      </c>
      <c r="G109" s="117">
        <v>3000000</v>
      </c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1:26" ht="12" customHeight="1" x14ac:dyDescent="0.25">
      <c r="A110" s="98"/>
      <c r="B110" s="98"/>
      <c r="C110" s="98"/>
      <c r="D110" s="98"/>
      <c r="E110" s="98"/>
      <c r="F110" s="104" t="s">
        <v>2164</v>
      </c>
      <c r="G110" s="117">
        <v>437431</v>
      </c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1:26" ht="12" customHeight="1" x14ac:dyDescent="0.25">
      <c r="A111" s="98"/>
      <c r="B111" s="98"/>
      <c r="C111" s="98"/>
      <c r="D111" s="98"/>
      <c r="E111" s="98"/>
      <c r="F111" s="104" t="s">
        <v>2165</v>
      </c>
      <c r="G111" s="117">
        <v>437431</v>
      </c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1:26" ht="12" customHeight="1" x14ac:dyDescent="0.25">
      <c r="A112" s="98"/>
      <c r="B112" s="98"/>
      <c r="C112" s="98"/>
      <c r="D112" s="98"/>
      <c r="E112" s="98"/>
      <c r="F112" s="104" t="s">
        <v>2167</v>
      </c>
      <c r="G112" s="117">
        <v>4286297</v>
      </c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1:26" ht="12" customHeight="1" x14ac:dyDescent="0.25">
      <c r="A113" s="98"/>
      <c r="B113" s="98"/>
      <c r="C113" s="98"/>
      <c r="D113" s="98"/>
      <c r="E113" s="98"/>
      <c r="F113" s="104" t="s">
        <v>2170</v>
      </c>
      <c r="G113" s="117">
        <v>1550576</v>
      </c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1:26" ht="12" customHeight="1" x14ac:dyDescent="0.25">
      <c r="A114" s="98"/>
      <c r="B114" s="98"/>
      <c r="C114" s="98"/>
      <c r="D114" s="98"/>
      <c r="E114" s="98"/>
      <c r="F114" s="104" t="s">
        <v>2171</v>
      </c>
      <c r="G114" s="117">
        <v>928390</v>
      </c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1:26" ht="12" customHeight="1" x14ac:dyDescent="0.25">
      <c r="A115" s="98"/>
      <c r="B115" s="98"/>
      <c r="C115" s="98"/>
      <c r="D115" s="98"/>
      <c r="E115" s="98"/>
      <c r="F115" s="104" t="s">
        <v>2172</v>
      </c>
      <c r="G115" s="117">
        <v>5200000</v>
      </c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1:26" ht="12" customHeight="1" x14ac:dyDescent="0.25">
      <c r="A116" s="98"/>
      <c r="B116" s="98"/>
      <c r="C116" s="98"/>
      <c r="D116" s="98"/>
      <c r="E116" s="98"/>
      <c r="F116" s="104" t="s">
        <v>2173</v>
      </c>
      <c r="G116" s="117">
        <v>2563261</v>
      </c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1:26" ht="12" customHeight="1" x14ac:dyDescent="0.25">
      <c r="A117" s="98"/>
      <c r="B117" s="98"/>
      <c r="C117" s="98"/>
      <c r="D117" s="98"/>
      <c r="E117" s="98"/>
      <c r="F117" s="104" t="s">
        <v>2174</v>
      </c>
      <c r="G117" s="117">
        <v>2563261</v>
      </c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1:26" ht="12" customHeight="1" x14ac:dyDescent="0.25">
      <c r="A118" s="98"/>
      <c r="B118" s="98"/>
      <c r="C118" s="98"/>
      <c r="D118" s="98"/>
      <c r="E118" s="98"/>
      <c r="F118" s="104" t="s">
        <v>2175</v>
      </c>
      <c r="G118" s="117">
        <v>2563261</v>
      </c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1:26" ht="12" customHeight="1" x14ac:dyDescent="0.25">
      <c r="A119" s="98"/>
      <c r="B119" s="98"/>
      <c r="C119" s="98"/>
      <c r="D119" s="98"/>
      <c r="E119" s="98"/>
      <c r="F119" s="104" t="s">
        <v>2176</v>
      </c>
      <c r="G119" s="117">
        <v>2500000</v>
      </c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1:26" ht="12" customHeight="1" x14ac:dyDescent="0.25">
      <c r="A120" s="98"/>
      <c r="B120" s="97" t="s">
        <v>1384</v>
      </c>
      <c r="C120" s="96" t="s">
        <v>1385</v>
      </c>
      <c r="D120" s="96" t="s">
        <v>1202</v>
      </c>
      <c r="E120" s="96" t="s">
        <v>1992</v>
      </c>
      <c r="F120" s="96" t="s">
        <v>2178</v>
      </c>
      <c r="G120" s="115">
        <v>23161273</v>
      </c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1:26" ht="12" customHeight="1" x14ac:dyDescent="0.25">
      <c r="A121" s="98"/>
      <c r="B121" s="98"/>
      <c r="C121" s="98"/>
      <c r="D121" s="98"/>
      <c r="E121" s="98"/>
      <c r="F121" s="104" t="s">
        <v>2179</v>
      </c>
      <c r="G121" s="117">
        <v>23161273</v>
      </c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1:26" ht="12" customHeight="1" x14ac:dyDescent="0.25">
      <c r="A122" s="98"/>
      <c r="B122" s="98"/>
      <c r="C122" s="98"/>
      <c r="D122" s="98"/>
      <c r="E122" s="98"/>
      <c r="F122" s="104" t="s">
        <v>2180</v>
      </c>
      <c r="G122" s="117">
        <v>1348836</v>
      </c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1:26" ht="12" customHeight="1" x14ac:dyDescent="0.25">
      <c r="A123" s="98"/>
      <c r="B123" s="98"/>
      <c r="C123" s="98"/>
      <c r="D123" s="98"/>
      <c r="E123" s="98"/>
      <c r="F123" s="104" t="s">
        <v>2181</v>
      </c>
      <c r="G123" s="117">
        <v>1637948</v>
      </c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1:26" ht="12" customHeight="1" x14ac:dyDescent="0.25">
      <c r="A124" s="98"/>
      <c r="B124" s="98"/>
      <c r="C124" s="98"/>
      <c r="D124" s="98"/>
      <c r="E124" s="98"/>
      <c r="F124" s="104" t="s">
        <v>2182</v>
      </c>
      <c r="G124" s="117">
        <v>5941306</v>
      </c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1:26" ht="12" customHeight="1" x14ac:dyDescent="0.25">
      <c r="A125" s="98"/>
      <c r="B125" s="98"/>
      <c r="C125" s="98"/>
      <c r="D125" s="98"/>
      <c r="E125" s="98"/>
      <c r="F125" s="104" t="s">
        <v>2183</v>
      </c>
      <c r="G125" s="117">
        <v>5941306</v>
      </c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1:26" ht="12" customHeight="1" x14ac:dyDescent="0.25">
      <c r="A126" s="98"/>
      <c r="B126" s="98"/>
      <c r="C126" s="98"/>
      <c r="D126" s="98"/>
      <c r="E126" s="98"/>
      <c r="F126" s="104" t="s">
        <v>2184</v>
      </c>
      <c r="G126" s="117">
        <v>4709051</v>
      </c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1:26" ht="12" customHeight="1" x14ac:dyDescent="0.25">
      <c r="A127" s="98"/>
      <c r="B127" s="98"/>
      <c r="C127" s="98"/>
      <c r="D127" s="98"/>
      <c r="E127" s="98"/>
      <c r="F127" s="104" t="s">
        <v>2185</v>
      </c>
      <c r="G127" s="117">
        <v>4709051</v>
      </c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1:26" ht="12" customHeight="1" x14ac:dyDescent="0.25">
      <c r="A128" s="98"/>
      <c r="B128" s="98"/>
      <c r="C128" s="98"/>
      <c r="D128" s="98"/>
      <c r="E128" s="98"/>
      <c r="F128" s="104" t="s">
        <v>2186</v>
      </c>
      <c r="G128" s="117">
        <v>4032532</v>
      </c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1:26" ht="12" customHeight="1" x14ac:dyDescent="0.25">
      <c r="A129" s="98"/>
      <c r="B129" s="98"/>
      <c r="C129" s="98"/>
      <c r="D129" s="98"/>
      <c r="E129" s="98"/>
      <c r="F129" s="104" t="s">
        <v>2187</v>
      </c>
      <c r="G129" s="117">
        <v>4032532</v>
      </c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1:26" ht="12" customHeight="1" x14ac:dyDescent="0.25">
      <c r="A130" s="98"/>
      <c r="B130" s="98"/>
      <c r="C130" s="98"/>
      <c r="D130" s="98"/>
      <c r="E130" s="98"/>
      <c r="F130" s="104" t="s">
        <v>2188</v>
      </c>
      <c r="G130" s="117">
        <v>8050260</v>
      </c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1:26" ht="12" customHeight="1" x14ac:dyDescent="0.25">
      <c r="A131" s="98"/>
      <c r="B131" s="98"/>
      <c r="C131" s="98"/>
      <c r="D131" s="98"/>
      <c r="E131" s="98"/>
      <c r="F131" s="104" t="s">
        <v>2189</v>
      </c>
      <c r="G131" s="117">
        <v>8050260</v>
      </c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1:26" ht="12" customHeight="1" x14ac:dyDescent="0.25">
      <c r="A132" s="98"/>
      <c r="B132" s="98"/>
      <c r="C132" s="98"/>
      <c r="D132" s="98"/>
      <c r="E132" s="98"/>
      <c r="F132" s="104" t="s">
        <v>2190</v>
      </c>
      <c r="G132" s="117">
        <v>8050260</v>
      </c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1:26" ht="12" customHeight="1" x14ac:dyDescent="0.25">
      <c r="A133" s="98"/>
      <c r="B133" s="98"/>
      <c r="C133" s="98"/>
      <c r="D133" s="98"/>
      <c r="E133" s="98"/>
      <c r="F133" s="104" t="s">
        <v>2191</v>
      </c>
      <c r="G133" s="117">
        <v>8050260</v>
      </c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1:26" ht="12" customHeight="1" x14ac:dyDescent="0.25">
      <c r="A134" s="98"/>
      <c r="B134" s="98"/>
      <c r="C134" s="98"/>
      <c r="D134" s="98"/>
      <c r="E134" s="98"/>
      <c r="F134" s="104" t="s">
        <v>2192</v>
      </c>
      <c r="G134" s="117">
        <v>8050260</v>
      </c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1:26" ht="12" customHeight="1" x14ac:dyDescent="0.25">
      <c r="A135" s="98"/>
      <c r="B135" s="98"/>
      <c r="C135" s="98"/>
      <c r="D135" s="98"/>
      <c r="E135" s="98"/>
      <c r="F135" s="104" t="s">
        <v>2193</v>
      </c>
      <c r="G135" s="117">
        <v>5948813</v>
      </c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1:26" ht="12" customHeight="1" x14ac:dyDescent="0.25">
      <c r="A136" s="98"/>
      <c r="B136" s="98"/>
      <c r="C136" s="98"/>
      <c r="D136" s="98"/>
      <c r="E136" s="98"/>
      <c r="F136" s="104" t="s">
        <v>2194</v>
      </c>
      <c r="G136" s="117">
        <v>5948813</v>
      </c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1:26" ht="12" customHeight="1" x14ac:dyDescent="0.25">
      <c r="A137" s="98"/>
      <c r="B137" s="98"/>
      <c r="C137" s="98"/>
      <c r="D137" s="98"/>
      <c r="E137" s="98"/>
      <c r="F137" s="104" t="s">
        <v>2195</v>
      </c>
      <c r="G137" s="117">
        <v>5949813</v>
      </c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1:26" ht="12" customHeight="1" x14ac:dyDescent="0.25">
      <c r="A138" s="98"/>
      <c r="B138" s="98"/>
      <c r="C138" s="98"/>
      <c r="D138" s="98"/>
      <c r="E138" s="98"/>
      <c r="F138" s="104" t="s">
        <v>2196</v>
      </c>
      <c r="G138" s="117">
        <v>5949813</v>
      </c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1:26" ht="12" customHeight="1" x14ac:dyDescent="0.25">
      <c r="A139" s="98"/>
      <c r="B139" s="98"/>
      <c r="C139" s="98"/>
      <c r="D139" s="98"/>
      <c r="E139" s="98"/>
      <c r="F139" s="104" t="s">
        <v>2197</v>
      </c>
      <c r="G139" s="117">
        <v>5262449</v>
      </c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1:26" ht="12" customHeight="1" x14ac:dyDescent="0.25">
      <c r="A140" s="98"/>
      <c r="B140" s="98"/>
      <c r="C140" s="98"/>
      <c r="D140" s="98"/>
      <c r="E140" s="98"/>
      <c r="F140" s="104" t="s">
        <v>2198</v>
      </c>
      <c r="G140" s="117">
        <v>5262449</v>
      </c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1:26" ht="12" customHeight="1" x14ac:dyDescent="0.25">
      <c r="A141" s="98"/>
      <c r="B141" s="98"/>
      <c r="C141" s="98"/>
      <c r="D141" s="98"/>
      <c r="E141" s="98"/>
      <c r="F141" s="104" t="s">
        <v>2199</v>
      </c>
      <c r="G141" s="117">
        <v>5900268</v>
      </c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1:26" ht="12" customHeight="1" x14ac:dyDescent="0.25">
      <c r="A142" s="98"/>
      <c r="B142" s="98"/>
      <c r="C142" s="98"/>
      <c r="D142" s="98"/>
      <c r="E142" s="98"/>
      <c r="F142" s="104" t="s">
        <v>2200</v>
      </c>
      <c r="G142" s="117">
        <v>5900268</v>
      </c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1:26" ht="12" customHeight="1" x14ac:dyDescent="0.25">
      <c r="A143" s="98"/>
      <c r="B143" s="98"/>
      <c r="C143" s="98"/>
      <c r="D143" s="98"/>
      <c r="E143" s="98"/>
      <c r="F143" s="104" t="s">
        <v>2201</v>
      </c>
      <c r="G143" s="117">
        <v>4240700</v>
      </c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1:26" ht="12" customHeight="1" x14ac:dyDescent="0.25">
      <c r="A144" s="98"/>
      <c r="B144" s="98"/>
      <c r="C144" s="98"/>
      <c r="D144" s="98"/>
      <c r="E144" s="98"/>
      <c r="F144" s="104" t="s">
        <v>2202</v>
      </c>
      <c r="G144" s="117">
        <v>723809</v>
      </c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1:26" ht="12" customHeight="1" x14ac:dyDescent="0.25">
      <c r="A145" s="98"/>
      <c r="B145" s="98"/>
      <c r="C145" s="98"/>
      <c r="D145" s="98"/>
      <c r="E145" s="98"/>
      <c r="F145" s="104" t="s">
        <v>2203</v>
      </c>
      <c r="G145" s="117">
        <v>744552</v>
      </c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1:26" ht="12" customHeight="1" x14ac:dyDescent="0.25">
      <c r="A146" s="98"/>
      <c r="B146" s="98"/>
      <c r="C146" s="98"/>
      <c r="D146" s="98"/>
      <c r="E146" s="98"/>
      <c r="F146" s="104" t="s">
        <v>2204</v>
      </c>
      <c r="G146" s="117">
        <v>744552</v>
      </c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1:26" ht="12" customHeight="1" x14ac:dyDescent="0.25">
      <c r="A147" s="98"/>
      <c r="B147" s="98"/>
      <c r="C147" s="98"/>
      <c r="D147" s="98"/>
      <c r="E147" s="98"/>
      <c r="F147" s="104" t="s">
        <v>2205</v>
      </c>
      <c r="G147" s="117">
        <v>744552</v>
      </c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1:26" ht="12" customHeight="1" x14ac:dyDescent="0.25">
      <c r="A148" s="98"/>
      <c r="B148" s="98"/>
      <c r="C148" s="98"/>
      <c r="D148" s="98"/>
      <c r="E148" s="98"/>
      <c r="F148" s="104" t="s">
        <v>2206</v>
      </c>
      <c r="G148" s="117">
        <v>744552</v>
      </c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1:26" ht="12" customHeight="1" x14ac:dyDescent="0.25">
      <c r="A149" s="98"/>
      <c r="B149" s="98"/>
      <c r="C149" s="98"/>
      <c r="D149" s="98"/>
      <c r="E149" s="98"/>
      <c r="F149" s="104" t="s">
        <v>2207</v>
      </c>
      <c r="G149" s="117">
        <v>744552</v>
      </c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1:26" ht="12" customHeight="1" x14ac:dyDescent="0.25">
      <c r="A150" s="98"/>
      <c r="B150" s="98"/>
      <c r="C150" s="98"/>
      <c r="D150" s="98"/>
      <c r="E150" s="98"/>
      <c r="F150" s="104" t="s">
        <v>2208</v>
      </c>
      <c r="G150" s="117">
        <v>752104</v>
      </c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1:26" ht="12" customHeight="1" x14ac:dyDescent="0.25">
      <c r="A151" s="98"/>
      <c r="B151" s="98"/>
      <c r="C151" s="98"/>
      <c r="D151" s="98"/>
      <c r="E151" s="98"/>
      <c r="F151" s="104" t="s">
        <v>2209</v>
      </c>
      <c r="G151" s="117">
        <v>752104</v>
      </c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1:26" ht="12" customHeight="1" x14ac:dyDescent="0.25">
      <c r="A152" s="98"/>
      <c r="B152" s="98"/>
      <c r="C152" s="98"/>
      <c r="D152" s="98"/>
      <c r="E152" s="98"/>
      <c r="F152" s="104" t="s">
        <v>2210</v>
      </c>
      <c r="G152" s="117">
        <v>647499</v>
      </c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1:26" ht="12" customHeight="1" x14ac:dyDescent="0.25">
      <c r="A153" s="98"/>
      <c r="B153" s="98"/>
      <c r="C153" s="98"/>
      <c r="D153" s="98"/>
      <c r="E153" s="98"/>
      <c r="F153" s="104" t="s">
        <v>2211</v>
      </c>
      <c r="G153" s="117">
        <v>647499</v>
      </c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1:26" ht="12" customHeight="1" x14ac:dyDescent="0.25">
      <c r="A154" s="98"/>
      <c r="B154" s="98"/>
      <c r="C154" s="98"/>
      <c r="D154" s="98"/>
      <c r="E154" s="98"/>
      <c r="F154" s="104" t="s">
        <v>2212</v>
      </c>
      <c r="G154" s="117">
        <v>647499</v>
      </c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1:26" ht="12" customHeight="1" x14ac:dyDescent="0.25">
      <c r="A155" s="98"/>
      <c r="B155" s="98"/>
      <c r="C155" s="98"/>
      <c r="D155" s="98"/>
      <c r="E155" s="98"/>
      <c r="F155" s="104" t="s">
        <v>2214</v>
      </c>
      <c r="G155" s="117">
        <v>5798954</v>
      </c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1:26" ht="12" customHeight="1" x14ac:dyDescent="0.25">
      <c r="A156" s="98"/>
      <c r="B156" s="98"/>
      <c r="C156" s="98"/>
      <c r="D156" s="98"/>
      <c r="E156" s="98"/>
      <c r="F156" s="104" t="s">
        <v>2215</v>
      </c>
      <c r="G156" s="117">
        <v>8851407</v>
      </c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1:26" ht="12" customHeight="1" x14ac:dyDescent="0.25">
      <c r="A157" s="98"/>
      <c r="B157" s="98"/>
      <c r="C157" s="98"/>
      <c r="D157" s="98"/>
      <c r="E157" s="98"/>
      <c r="F157" s="104" t="s">
        <v>2216</v>
      </c>
      <c r="G157" s="117">
        <v>8572593</v>
      </c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1:26" ht="12" customHeight="1" x14ac:dyDescent="0.25">
      <c r="A158" s="98"/>
      <c r="B158" s="98"/>
      <c r="C158" s="98"/>
      <c r="D158" s="98"/>
      <c r="E158" s="98"/>
      <c r="F158" s="104" t="s">
        <v>2217</v>
      </c>
      <c r="G158" s="117">
        <v>8572593</v>
      </c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1:26" ht="12" customHeight="1" x14ac:dyDescent="0.25">
      <c r="A159" s="98"/>
      <c r="B159" s="98"/>
      <c r="C159" s="98"/>
      <c r="D159" s="98"/>
      <c r="E159" s="98"/>
      <c r="F159" s="104" t="s">
        <v>2218</v>
      </c>
      <c r="G159" s="117">
        <v>8735706</v>
      </c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1:26" ht="12" customHeight="1" x14ac:dyDescent="0.25">
      <c r="A160" s="98"/>
      <c r="B160" s="98"/>
      <c r="C160" s="98"/>
      <c r="D160" s="98"/>
      <c r="E160" s="98"/>
      <c r="F160" s="104" t="s">
        <v>2219</v>
      </c>
      <c r="G160" s="117">
        <v>7205202</v>
      </c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1:26" ht="12" customHeight="1" x14ac:dyDescent="0.25">
      <c r="A161" s="98"/>
      <c r="B161" s="98"/>
      <c r="C161" s="98"/>
      <c r="D161" s="98"/>
      <c r="E161" s="98"/>
      <c r="F161" s="104" t="s">
        <v>2220</v>
      </c>
      <c r="G161" s="117">
        <v>8358278</v>
      </c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1:26" ht="12" customHeight="1" x14ac:dyDescent="0.25">
      <c r="A162" s="98"/>
      <c r="B162" s="98"/>
      <c r="C162" s="98"/>
      <c r="D162" s="98"/>
      <c r="E162" s="98"/>
      <c r="F162" s="104" t="s">
        <v>2221</v>
      </c>
      <c r="G162" s="117">
        <v>6740505</v>
      </c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1:26" ht="12" customHeight="1" x14ac:dyDescent="0.25">
      <c r="A163" s="98"/>
      <c r="B163" s="98"/>
      <c r="C163" s="98"/>
      <c r="D163" s="98"/>
      <c r="E163" s="98"/>
      <c r="F163" s="104" t="s">
        <v>2222</v>
      </c>
      <c r="G163" s="117">
        <v>1373410</v>
      </c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1:26" ht="12" customHeight="1" x14ac:dyDescent="0.25">
      <c r="A164" s="98"/>
      <c r="B164" s="98"/>
      <c r="C164" s="98"/>
      <c r="D164" s="98"/>
      <c r="E164" s="98"/>
      <c r="F164" s="104" t="s">
        <v>2225</v>
      </c>
      <c r="G164" s="117">
        <v>8450265</v>
      </c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1:26" ht="12" customHeight="1" x14ac:dyDescent="0.25">
      <c r="A165" s="98"/>
      <c r="B165" s="98"/>
      <c r="C165" s="98"/>
      <c r="D165" s="98"/>
      <c r="E165" s="98"/>
      <c r="F165" s="104" t="s">
        <v>2226</v>
      </c>
      <c r="G165" s="117">
        <v>3361684</v>
      </c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1:26" ht="12" customHeight="1" x14ac:dyDescent="0.25">
      <c r="A166" s="98"/>
      <c r="B166" s="98"/>
      <c r="C166" s="98"/>
      <c r="D166" s="98"/>
      <c r="E166" s="98"/>
      <c r="F166" s="104" t="s">
        <v>2227</v>
      </c>
      <c r="G166" s="117">
        <v>37772909</v>
      </c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1:26" ht="12" customHeight="1" x14ac:dyDescent="0.25">
      <c r="A167" s="98"/>
      <c r="B167" s="98"/>
      <c r="C167" s="98"/>
      <c r="D167" s="98"/>
      <c r="E167" s="98"/>
      <c r="F167" s="104" t="s">
        <v>2228</v>
      </c>
      <c r="G167" s="117">
        <v>37772909</v>
      </c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1:26" ht="12" customHeight="1" x14ac:dyDescent="0.25">
      <c r="A168" s="98"/>
      <c r="B168" s="98"/>
      <c r="C168" s="98"/>
      <c r="D168" s="98"/>
      <c r="E168" s="98"/>
      <c r="F168" s="104" t="s">
        <v>2229</v>
      </c>
      <c r="G168" s="117">
        <v>1304741</v>
      </c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2" customHeight="1" x14ac:dyDescent="0.25">
      <c r="A169" s="98"/>
      <c r="B169" s="98"/>
      <c r="C169" s="98"/>
      <c r="D169" s="98"/>
      <c r="E169" s="98"/>
      <c r="F169" s="104" t="s">
        <v>2230</v>
      </c>
      <c r="G169" s="117">
        <v>1304741</v>
      </c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1:26" ht="12" customHeight="1" x14ac:dyDescent="0.25">
      <c r="A170" s="98"/>
      <c r="B170" s="98"/>
      <c r="C170" s="98"/>
      <c r="D170" s="96" t="s">
        <v>1170</v>
      </c>
      <c r="E170" s="96" t="s">
        <v>1976</v>
      </c>
      <c r="F170" s="96" t="s">
        <v>2213</v>
      </c>
      <c r="G170" s="115">
        <v>4286297</v>
      </c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1:26" ht="12" customHeight="1" x14ac:dyDescent="0.25">
      <c r="A171" s="98"/>
      <c r="B171" s="98"/>
      <c r="C171" s="98"/>
      <c r="D171" s="98"/>
      <c r="E171" s="98"/>
      <c r="F171" s="104" t="s">
        <v>2223</v>
      </c>
      <c r="G171" s="117">
        <v>1550576</v>
      </c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1:26" ht="12" customHeight="1" x14ac:dyDescent="0.25">
      <c r="A172" s="98"/>
      <c r="B172" s="98"/>
      <c r="C172" s="98"/>
      <c r="D172" s="98"/>
      <c r="E172" s="98"/>
      <c r="F172" s="104" t="s">
        <v>2224</v>
      </c>
      <c r="G172" s="117">
        <v>928390</v>
      </c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1:26" ht="12" customHeight="1" x14ac:dyDescent="0.25">
      <c r="A173" s="98"/>
      <c r="B173" s="97" t="s">
        <v>1960</v>
      </c>
      <c r="C173" s="96" t="s">
        <v>1961</v>
      </c>
      <c r="D173" s="96" t="s">
        <v>1202</v>
      </c>
      <c r="E173" s="96" t="s">
        <v>1992</v>
      </c>
      <c r="F173" s="96" t="s">
        <v>2232</v>
      </c>
      <c r="G173" s="115">
        <v>4709051</v>
      </c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1:26" ht="12" customHeight="1" x14ac:dyDescent="0.25">
      <c r="A174" s="98"/>
      <c r="B174" s="98"/>
      <c r="C174" s="98"/>
      <c r="D174" s="98"/>
      <c r="E174" s="98"/>
      <c r="F174" s="104" t="s">
        <v>2233</v>
      </c>
      <c r="G174" s="117">
        <v>4709051</v>
      </c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1:26" ht="12" customHeight="1" x14ac:dyDescent="0.25">
      <c r="A175" s="98"/>
      <c r="B175" s="98"/>
      <c r="C175" s="98"/>
      <c r="D175" s="98"/>
      <c r="E175" s="98"/>
      <c r="F175" s="104" t="s">
        <v>2234</v>
      </c>
      <c r="G175" s="117">
        <v>4709051</v>
      </c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1:26" ht="12" customHeight="1" x14ac:dyDescent="0.25">
      <c r="A176" s="98"/>
      <c r="B176" s="98"/>
      <c r="C176" s="98"/>
      <c r="D176" s="98"/>
      <c r="E176" s="98"/>
      <c r="F176" s="104" t="s">
        <v>2235</v>
      </c>
      <c r="G176" s="117">
        <v>5262449</v>
      </c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1:26" ht="12" customHeight="1" x14ac:dyDescent="0.25">
      <c r="A177" s="98"/>
      <c r="B177" s="98"/>
      <c r="C177" s="98"/>
      <c r="D177" s="98"/>
      <c r="E177" s="98"/>
      <c r="F177" s="104" t="s">
        <v>2236</v>
      </c>
      <c r="G177" s="117">
        <v>5462682</v>
      </c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1:26" ht="12" customHeight="1" x14ac:dyDescent="0.25">
      <c r="A178" s="98"/>
      <c r="B178" s="98"/>
      <c r="C178" s="98"/>
      <c r="D178" s="98"/>
      <c r="E178" s="98"/>
      <c r="F178" s="104" t="s">
        <v>2237</v>
      </c>
      <c r="G178" s="117">
        <v>1339558</v>
      </c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1:26" ht="12" customHeight="1" x14ac:dyDescent="0.25">
      <c r="A179" s="98"/>
      <c r="B179" s="98"/>
      <c r="C179" s="98"/>
      <c r="D179" s="98"/>
      <c r="E179" s="98"/>
      <c r="F179" s="104" t="s">
        <v>2238</v>
      </c>
      <c r="G179" s="117">
        <v>1339558</v>
      </c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1:26" ht="12" customHeight="1" x14ac:dyDescent="0.25">
      <c r="A180" s="98"/>
      <c r="B180" s="98"/>
      <c r="C180" s="98"/>
      <c r="D180" s="98"/>
      <c r="E180" s="98"/>
      <c r="F180" s="104" t="s">
        <v>2239</v>
      </c>
      <c r="G180" s="117">
        <v>1339558</v>
      </c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1:26" ht="12" customHeight="1" x14ac:dyDescent="0.25">
      <c r="A181" s="98"/>
      <c r="B181" s="98"/>
      <c r="C181" s="98"/>
      <c r="D181" s="98"/>
      <c r="E181" s="98"/>
      <c r="F181" s="104" t="s">
        <v>2241</v>
      </c>
      <c r="G181" s="117">
        <v>8265011</v>
      </c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1:26" ht="12" customHeight="1" x14ac:dyDescent="0.25">
      <c r="A182" s="98"/>
      <c r="B182" s="98"/>
      <c r="C182" s="98"/>
      <c r="D182" s="98"/>
      <c r="E182" s="98"/>
      <c r="F182" s="104" t="s">
        <v>2242</v>
      </c>
      <c r="G182" s="117">
        <v>1856781</v>
      </c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1:26" ht="12" customHeight="1" x14ac:dyDescent="0.25">
      <c r="A183" s="98"/>
      <c r="B183" s="98"/>
      <c r="C183" s="98"/>
      <c r="D183" s="98"/>
      <c r="E183" s="98"/>
      <c r="F183" s="104" t="s">
        <v>2244</v>
      </c>
      <c r="G183" s="117">
        <v>3338829</v>
      </c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1:26" ht="12" customHeight="1" x14ac:dyDescent="0.25">
      <c r="A184" s="98"/>
      <c r="B184" s="98"/>
      <c r="C184" s="98"/>
      <c r="D184" s="98"/>
      <c r="E184" s="98"/>
      <c r="F184" s="104" t="s">
        <v>2245</v>
      </c>
      <c r="G184" s="117">
        <v>5126522</v>
      </c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1:26" ht="12" customHeight="1" x14ac:dyDescent="0.25">
      <c r="A185" s="98"/>
      <c r="B185" s="98"/>
      <c r="C185" s="98"/>
      <c r="D185" s="98"/>
      <c r="E185" s="98"/>
      <c r="F185" s="104" t="s">
        <v>2247</v>
      </c>
      <c r="G185" s="117">
        <v>31794121</v>
      </c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1:26" ht="12" customHeight="1" x14ac:dyDescent="0.25">
      <c r="A186" s="98"/>
      <c r="B186" s="98"/>
      <c r="C186" s="98"/>
      <c r="D186" s="96" t="s">
        <v>1170</v>
      </c>
      <c r="E186" s="96" t="s">
        <v>1976</v>
      </c>
      <c r="F186" s="96" t="s">
        <v>2240</v>
      </c>
      <c r="G186" s="115">
        <v>4286297</v>
      </c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1:26" ht="12" customHeight="1" x14ac:dyDescent="0.25">
      <c r="A187" s="98"/>
      <c r="B187" s="98"/>
      <c r="C187" s="98"/>
      <c r="D187" s="98"/>
      <c r="E187" s="98"/>
      <c r="F187" s="104" t="s">
        <v>2243</v>
      </c>
      <c r="G187" s="117">
        <v>4601834</v>
      </c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1:26" ht="12" customHeight="1" x14ac:dyDescent="0.25">
      <c r="A188" s="98"/>
      <c r="B188" s="98"/>
      <c r="C188" s="98"/>
      <c r="D188" s="98"/>
      <c r="E188" s="98"/>
      <c r="F188" s="104" t="s">
        <v>2246</v>
      </c>
      <c r="G188" s="117">
        <v>15897060</v>
      </c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1:26" ht="12" customHeight="1" x14ac:dyDescent="0.25">
      <c r="A189" s="96" t="s">
        <v>1766</v>
      </c>
      <c r="B189" s="97" t="s">
        <v>1940</v>
      </c>
      <c r="C189" s="96" t="s">
        <v>485</v>
      </c>
      <c r="D189" s="96" t="s">
        <v>1170</v>
      </c>
      <c r="E189" s="96" t="s">
        <v>1976</v>
      </c>
      <c r="F189" s="96" t="s">
        <v>2250</v>
      </c>
      <c r="G189" s="115">
        <v>3092158</v>
      </c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1:26" ht="12" customHeight="1" x14ac:dyDescent="0.25">
      <c r="A190" s="98"/>
      <c r="B190" s="98"/>
      <c r="C190" s="98"/>
      <c r="D190" s="98"/>
      <c r="E190" s="98"/>
      <c r="F190" s="104" t="s">
        <v>2251</v>
      </c>
      <c r="G190" s="117">
        <v>686705</v>
      </c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1:26" ht="12" customHeight="1" x14ac:dyDescent="0.25">
      <c r="A191" s="98"/>
      <c r="B191" s="97" t="s">
        <v>1952</v>
      </c>
      <c r="C191" s="96" t="s">
        <v>1953</v>
      </c>
      <c r="D191" s="96" t="s">
        <v>1202</v>
      </c>
      <c r="E191" s="96" t="s">
        <v>1992</v>
      </c>
      <c r="F191" s="96" t="s">
        <v>2252</v>
      </c>
      <c r="G191" s="115">
        <v>647499</v>
      </c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1:26" ht="12" customHeight="1" x14ac:dyDescent="0.25">
      <c r="A192" s="98"/>
      <c r="B192" s="98"/>
      <c r="C192" s="98"/>
      <c r="D192" s="98"/>
      <c r="E192" s="98"/>
      <c r="F192" s="104" t="s">
        <v>2253</v>
      </c>
      <c r="G192" s="117">
        <v>717769</v>
      </c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2" customHeight="1" x14ac:dyDescent="0.25">
      <c r="A193" s="98"/>
      <c r="B193" s="98"/>
      <c r="C193" s="98"/>
      <c r="D193" s="98"/>
      <c r="E193" s="98"/>
      <c r="F193" s="104" t="s">
        <v>2254</v>
      </c>
      <c r="G193" s="117">
        <v>717769</v>
      </c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2" customHeight="1" x14ac:dyDescent="0.25">
      <c r="A194" s="98"/>
      <c r="B194" s="98"/>
      <c r="C194" s="98"/>
      <c r="D194" s="98"/>
      <c r="E194" s="98"/>
      <c r="F194" s="104" t="s">
        <v>2255</v>
      </c>
      <c r="G194" s="117">
        <v>744552</v>
      </c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2" customHeight="1" x14ac:dyDescent="0.25">
      <c r="A195" s="98"/>
      <c r="B195" s="98"/>
      <c r="C195" s="98"/>
      <c r="D195" s="96" t="s">
        <v>1170</v>
      </c>
      <c r="E195" s="96" t="s">
        <v>1976</v>
      </c>
      <c r="F195" s="96" t="s">
        <v>2256</v>
      </c>
      <c r="G195" s="115">
        <v>845592</v>
      </c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2" customHeight="1" x14ac:dyDescent="0.25">
      <c r="A196" s="98"/>
      <c r="B196" s="97" t="s">
        <v>1959</v>
      </c>
      <c r="C196" s="96" t="s">
        <v>1399</v>
      </c>
      <c r="D196" s="96" t="s">
        <v>1170</v>
      </c>
      <c r="E196" s="96" t="s">
        <v>1976</v>
      </c>
      <c r="F196" s="96" t="s">
        <v>2258</v>
      </c>
      <c r="G196" s="115">
        <v>437431</v>
      </c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2" customHeight="1" x14ac:dyDescent="0.25">
      <c r="A197" s="98"/>
      <c r="B197" s="97" t="s">
        <v>1767</v>
      </c>
      <c r="C197" s="96" t="s">
        <v>1947</v>
      </c>
      <c r="D197" s="96" t="s">
        <v>1170</v>
      </c>
      <c r="E197" s="96" t="s">
        <v>1976</v>
      </c>
      <c r="F197" s="96" t="s">
        <v>2259</v>
      </c>
      <c r="G197" s="115">
        <v>654450</v>
      </c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2" customHeight="1" x14ac:dyDescent="0.25">
      <c r="A198" s="100" t="s">
        <v>2262</v>
      </c>
      <c r="B198" s="101"/>
      <c r="C198" s="101"/>
      <c r="D198" s="101"/>
      <c r="E198" s="101"/>
      <c r="F198" s="101"/>
      <c r="G198" s="116">
        <v>605920704</v>
      </c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2" customHeight="1" x14ac:dyDescent="0.25"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2" customHeight="1" x14ac:dyDescent="0.25"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2" customHeight="1" x14ac:dyDescent="0.2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2" customHeight="1" x14ac:dyDescent="0.2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2" customHeight="1" x14ac:dyDescent="0.2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2" customHeight="1" x14ac:dyDescent="0.2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2" customHeight="1" x14ac:dyDescent="0.2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2" customHeight="1" x14ac:dyDescent="0.2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2" customHeight="1" x14ac:dyDescent="0.2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2" customHeight="1" x14ac:dyDescent="0.2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2" customHeight="1" x14ac:dyDescent="0.2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2" customHeight="1" x14ac:dyDescent="0.2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2" customHeight="1" x14ac:dyDescent="0.2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2" customHeight="1" x14ac:dyDescent="0.2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2" customHeight="1" x14ac:dyDescent="0.2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2" customHeight="1" x14ac:dyDescent="0.25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2" customHeight="1" x14ac:dyDescent="0.2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2" customHeight="1" x14ac:dyDescent="0.25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2" customHeight="1" x14ac:dyDescent="0.25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2" customHeight="1" x14ac:dyDescent="0.25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2" customHeight="1" x14ac:dyDescent="0.25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2" customHeight="1" x14ac:dyDescent="0.25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2" customHeight="1" x14ac:dyDescent="0.25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2" customHeight="1" x14ac:dyDescent="0.25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2" customHeight="1" x14ac:dyDescent="0.25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2" customHeight="1" x14ac:dyDescent="0.25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2" customHeight="1" x14ac:dyDescent="0.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2" customHeight="1" x14ac:dyDescent="0.25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2" customHeight="1" x14ac:dyDescent="0.25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2" customHeight="1" x14ac:dyDescent="0.25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2" customHeight="1" x14ac:dyDescent="0.25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2" customHeight="1" x14ac:dyDescent="0.25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2" customHeight="1" x14ac:dyDescent="0.25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2" customHeight="1" x14ac:dyDescent="0.2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2" customHeight="1" x14ac:dyDescent="0.2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2" customHeight="1" x14ac:dyDescent="0.2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2" customHeight="1" x14ac:dyDescent="0.2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2" customHeight="1" x14ac:dyDescent="0.2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2" customHeight="1" x14ac:dyDescent="0.2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2" customHeight="1" x14ac:dyDescent="0.2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2" customHeight="1" x14ac:dyDescent="0.2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2" customHeight="1" x14ac:dyDescent="0.2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2" customHeight="1" x14ac:dyDescent="0.2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2" customHeight="1" x14ac:dyDescent="0.2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2" customHeight="1" x14ac:dyDescent="0.2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2" customHeight="1" x14ac:dyDescent="0.2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2" customHeight="1" x14ac:dyDescent="0.2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2" customHeight="1" x14ac:dyDescent="0.2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2" customHeight="1" x14ac:dyDescent="0.2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2" customHeight="1" x14ac:dyDescent="0.2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2" customHeight="1" x14ac:dyDescent="0.25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2" customHeight="1" x14ac:dyDescent="0.25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2" customHeight="1" x14ac:dyDescent="0.25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2" customHeight="1" x14ac:dyDescent="0.25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2" customHeight="1" x14ac:dyDescent="0.25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2" customHeight="1" x14ac:dyDescent="0.25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2" customHeight="1" x14ac:dyDescent="0.2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2" customHeight="1" x14ac:dyDescent="0.25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2" customHeight="1" x14ac:dyDescent="0.25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2" customHeight="1" x14ac:dyDescent="0.25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2" customHeight="1" x14ac:dyDescent="0.25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2" customHeight="1" x14ac:dyDescent="0.25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2" customHeight="1" x14ac:dyDescent="0.25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2" customHeight="1" x14ac:dyDescent="0.25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2" customHeight="1" x14ac:dyDescent="0.25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2" customHeight="1" x14ac:dyDescent="0.25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2" customHeight="1" x14ac:dyDescent="0.2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2" customHeight="1" x14ac:dyDescent="0.25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2" customHeight="1" x14ac:dyDescent="0.25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2" customHeight="1" x14ac:dyDescent="0.25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2" customHeight="1" x14ac:dyDescent="0.25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2" customHeight="1" x14ac:dyDescent="0.25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2" customHeight="1" x14ac:dyDescent="0.25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2" customHeight="1" x14ac:dyDescent="0.25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2" customHeight="1" x14ac:dyDescent="0.25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2" customHeight="1" x14ac:dyDescent="0.25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2" customHeight="1" x14ac:dyDescent="0.2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2" customHeight="1" x14ac:dyDescent="0.25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2" customHeight="1" x14ac:dyDescent="0.25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2" customHeight="1" x14ac:dyDescent="0.25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2" customHeight="1" x14ac:dyDescent="0.25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2" customHeight="1" x14ac:dyDescent="0.25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2" customHeight="1" x14ac:dyDescent="0.25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2" customHeight="1" x14ac:dyDescent="0.25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2" customHeight="1" x14ac:dyDescent="0.2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2" customHeight="1" x14ac:dyDescent="0.25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2" customHeight="1" x14ac:dyDescent="0.2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2" customHeight="1" x14ac:dyDescent="0.25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2" customHeight="1" x14ac:dyDescent="0.25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2" customHeight="1" x14ac:dyDescent="0.25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2" customHeight="1" x14ac:dyDescent="0.25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2" customHeight="1" x14ac:dyDescent="0.25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2" customHeight="1" x14ac:dyDescent="0.25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2" customHeight="1" x14ac:dyDescent="0.25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2" customHeight="1" x14ac:dyDescent="0.25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2" customHeight="1" x14ac:dyDescent="0.25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2" customHeight="1" x14ac:dyDescent="0.2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2" customHeight="1" x14ac:dyDescent="0.25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2" customHeight="1" x14ac:dyDescent="0.25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2" customHeight="1" x14ac:dyDescent="0.2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2" customHeight="1" x14ac:dyDescent="0.2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2" customHeight="1" x14ac:dyDescent="0.2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2" customHeight="1" x14ac:dyDescent="0.2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2" customHeight="1" x14ac:dyDescent="0.2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2" customHeight="1" x14ac:dyDescent="0.2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2" customHeight="1" x14ac:dyDescent="0.25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2" customHeight="1" x14ac:dyDescent="0.2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2" customHeight="1" x14ac:dyDescent="0.25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2" customHeight="1" x14ac:dyDescent="0.2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2" customHeight="1" x14ac:dyDescent="0.25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2" customHeight="1" x14ac:dyDescent="0.25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2" customHeight="1" x14ac:dyDescent="0.25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2" customHeight="1" x14ac:dyDescent="0.25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2" customHeight="1" x14ac:dyDescent="0.25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2" customHeight="1" x14ac:dyDescent="0.25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2" customHeight="1" x14ac:dyDescent="0.25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2" customHeight="1" x14ac:dyDescent="0.2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2" customHeight="1" x14ac:dyDescent="0.25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2" customHeight="1" x14ac:dyDescent="0.25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2" customHeight="1" x14ac:dyDescent="0.25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2" customHeight="1" x14ac:dyDescent="0.25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2" customHeight="1" x14ac:dyDescent="0.25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2" customHeight="1" x14ac:dyDescent="0.25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2" customHeight="1" x14ac:dyDescent="0.25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2" customHeight="1" x14ac:dyDescent="0.25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2" customHeight="1" x14ac:dyDescent="0.25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2" customHeight="1" x14ac:dyDescent="0.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2" customHeight="1" x14ac:dyDescent="0.25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2" customHeight="1" x14ac:dyDescent="0.25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2" customHeight="1" x14ac:dyDescent="0.25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2" customHeight="1" x14ac:dyDescent="0.2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2" customHeight="1" x14ac:dyDescent="0.25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2" customHeight="1" x14ac:dyDescent="0.25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2" customHeight="1" x14ac:dyDescent="0.25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2" customHeight="1" x14ac:dyDescent="0.25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2" customHeight="1" x14ac:dyDescent="0.25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2" customHeight="1" x14ac:dyDescent="0.2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2" customHeight="1" x14ac:dyDescent="0.25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2" customHeight="1" x14ac:dyDescent="0.25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2" customHeight="1" x14ac:dyDescent="0.25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2" customHeight="1" x14ac:dyDescent="0.25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2" customHeight="1" x14ac:dyDescent="0.25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2" customHeight="1" x14ac:dyDescent="0.25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2" customHeight="1" x14ac:dyDescent="0.25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2" customHeight="1" x14ac:dyDescent="0.25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2" customHeight="1" x14ac:dyDescent="0.25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2" customHeight="1" x14ac:dyDescent="0.2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2" customHeight="1" x14ac:dyDescent="0.25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2" customHeight="1" x14ac:dyDescent="0.25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2" customHeight="1" x14ac:dyDescent="0.2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2" customHeight="1" x14ac:dyDescent="0.25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2" customHeight="1" x14ac:dyDescent="0.2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2" customHeight="1" x14ac:dyDescent="0.25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2" customHeight="1" x14ac:dyDescent="0.25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2" customHeight="1" x14ac:dyDescent="0.25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2" customHeight="1" x14ac:dyDescent="0.25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2" customHeight="1" x14ac:dyDescent="0.2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2" customHeight="1" x14ac:dyDescent="0.25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2" customHeight="1" x14ac:dyDescent="0.25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2" customHeight="1" x14ac:dyDescent="0.25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2" customHeight="1" x14ac:dyDescent="0.25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2" customHeight="1" x14ac:dyDescent="0.25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2" customHeight="1" x14ac:dyDescent="0.25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2" customHeight="1" x14ac:dyDescent="0.25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2" customHeight="1" x14ac:dyDescent="0.25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2" customHeight="1" x14ac:dyDescent="0.25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2" customHeight="1" x14ac:dyDescent="0.2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2" customHeight="1" x14ac:dyDescent="0.25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2" customHeight="1" x14ac:dyDescent="0.25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2" customHeight="1" x14ac:dyDescent="0.25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2" customHeight="1" x14ac:dyDescent="0.25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2" customHeight="1" x14ac:dyDescent="0.25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2" customHeight="1" x14ac:dyDescent="0.25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2" customHeight="1" x14ac:dyDescent="0.25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2" customHeight="1" x14ac:dyDescent="0.25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2" customHeight="1" x14ac:dyDescent="0.25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2" customHeight="1" x14ac:dyDescent="0.2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2" customHeight="1" x14ac:dyDescent="0.2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2" customHeight="1" x14ac:dyDescent="0.2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2" customHeight="1" x14ac:dyDescent="0.2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2" customHeight="1" x14ac:dyDescent="0.2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2" customHeight="1" x14ac:dyDescent="0.2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2" customHeight="1" x14ac:dyDescent="0.2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2" customHeight="1" x14ac:dyDescent="0.2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2" customHeight="1" x14ac:dyDescent="0.2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2" customHeight="1" x14ac:dyDescent="0.2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2" customHeight="1" x14ac:dyDescent="0.2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2" customHeight="1" x14ac:dyDescent="0.2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2" customHeight="1" x14ac:dyDescent="0.2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2" customHeight="1" x14ac:dyDescent="0.2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2" customHeight="1" x14ac:dyDescent="0.2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2" customHeight="1" x14ac:dyDescent="0.2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2" customHeight="1" x14ac:dyDescent="0.2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2" customHeight="1" x14ac:dyDescent="0.2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2" customHeight="1" x14ac:dyDescent="0.2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2" customHeight="1" x14ac:dyDescent="0.2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2" customHeight="1" x14ac:dyDescent="0.2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2" customHeight="1" x14ac:dyDescent="0.2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2" customHeight="1" x14ac:dyDescent="0.2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2" customHeight="1" x14ac:dyDescent="0.2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2" customHeight="1" x14ac:dyDescent="0.2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2" customHeight="1" x14ac:dyDescent="0.2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2" customHeight="1" x14ac:dyDescent="0.2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2" customHeight="1" x14ac:dyDescent="0.2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2" customHeight="1" x14ac:dyDescent="0.2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2" customHeight="1" x14ac:dyDescent="0.2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2" customHeight="1" x14ac:dyDescent="0.2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2" customHeight="1" x14ac:dyDescent="0.2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2" customHeight="1" x14ac:dyDescent="0.2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2" customHeight="1" x14ac:dyDescent="0.2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2" customHeight="1" x14ac:dyDescent="0.2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2" customHeight="1" x14ac:dyDescent="0.2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2" customHeight="1" x14ac:dyDescent="0.2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2" customHeight="1" x14ac:dyDescent="0.2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2" customHeight="1" x14ac:dyDescent="0.2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2" customHeight="1" x14ac:dyDescent="0.2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2" customHeight="1" x14ac:dyDescent="0.2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2" customHeight="1" x14ac:dyDescent="0.2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2" customHeight="1" x14ac:dyDescent="0.2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2" customHeight="1" x14ac:dyDescent="0.2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2" customHeight="1" x14ac:dyDescent="0.2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2" customHeight="1" x14ac:dyDescent="0.2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2" customHeight="1" x14ac:dyDescent="0.2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2" customHeight="1" x14ac:dyDescent="0.2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2" customHeight="1" x14ac:dyDescent="0.2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2" customHeight="1" x14ac:dyDescent="0.2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2" customHeight="1" x14ac:dyDescent="0.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2" customHeight="1" x14ac:dyDescent="0.2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2" customHeight="1" x14ac:dyDescent="0.2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2" customHeight="1" x14ac:dyDescent="0.2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2" customHeight="1" x14ac:dyDescent="0.2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2" customHeight="1" x14ac:dyDescent="0.2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2" customHeight="1" x14ac:dyDescent="0.2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2" customHeight="1" x14ac:dyDescent="0.2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2" customHeight="1" x14ac:dyDescent="0.2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2" customHeight="1" x14ac:dyDescent="0.2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2" customHeight="1" x14ac:dyDescent="0.2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2" customHeight="1" x14ac:dyDescent="0.2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2" customHeight="1" x14ac:dyDescent="0.2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2" customHeight="1" x14ac:dyDescent="0.2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2" customHeight="1" x14ac:dyDescent="0.2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2" customHeight="1" x14ac:dyDescent="0.2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2" customHeight="1" x14ac:dyDescent="0.2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2" customHeight="1" x14ac:dyDescent="0.2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2" customHeight="1" x14ac:dyDescent="0.2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2" customHeight="1" x14ac:dyDescent="0.2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2" customHeight="1" x14ac:dyDescent="0.2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2" customHeight="1" x14ac:dyDescent="0.2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2" customHeight="1" x14ac:dyDescent="0.2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2" customHeight="1" x14ac:dyDescent="0.2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2" customHeight="1" x14ac:dyDescent="0.2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2" customHeight="1" x14ac:dyDescent="0.2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2" customHeight="1" x14ac:dyDescent="0.2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2" customHeight="1" x14ac:dyDescent="0.2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2" customHeight="1" x14ac:dyDescent="0.2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2" customHeight="1" x14ac:dyDescent="0.2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2" customHeight="1" x14ac:dyDescent="0.2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2" customHeight="1" x14ac:dyDescent="0.2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2" customHeight="1" x14ac:dyDescent="0.2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2" customHeight="1" x14ac:dyDescent="0.2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2" customHeight="1" x14ac:dyDescent="0.2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2" customHeight="1" x14ac:dyDescent="0.2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2" customHeight="1" x14ac:dyDescent="0.2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2" customHeight="1" x14ac:dyDescent="0.2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2" customHeight="1" x14ac:dyDescent="0.2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2" customHeight="1" x14ac:dyDescent="0.2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2" customHeight="1" x14ac:dyDescent="0.2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2" customHeight="1" x14ac:dyDescent="0.2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2" customHeight="1" x14ac:dyDescent="0.2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2" customHeight="1" x14ac:dyDescent="0.2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2" customHeight="1" x14ac:dyDescent="0.2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2" customHeight="1" x14ac:dyDescent="0.2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2" customHeight="1" x14ac:dyDescent="0.2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2" customHeight="1" x14ac:dyDescent="0.2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2" customHeight="1" x14ac:dyDescent="0.2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2" customHeight="1" x14ac:dyDescent="0.2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2" customHeight="1" x14ac:dyDescent="0.2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2" customHeight="1" x14ac:dyDescent="0.2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2" customHeight="1" x14ac:dyDescent="0.2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2" customHeight="1" x14ac:dyDescent="0.2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2" customHeight="1" x14ac:dyDescent="0.2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2" customHeight="1" x14ac:dyDescent="0.2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2" customHeight="1" x14ac:dyDescent="0.2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2" customHeight="1" x14ac:dyDescent="0.2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2" customHeight="1" x14ac:dyDescent="0.2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2" customHeight="1" x14ac:dyDescent="0.2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2" customHeight="1" x14ac:dyDescent="0.2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2" customHeight="1" x14ac:dyDescent="0.2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2" customHeight="1" x14ac:dyDescent="0.2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2" customHeight="1" x14ac:dyDescent="0.2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2" customHeight="1" x14ac:dyDescent="0.2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2" customHeight="1" x14ac:dyDescent="0.2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2" customHeight="1" x14ac:dyDescent="0.2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2" customHeight="1" x14ac:dyDescent="0.2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2" customHeight="1" x14ac:dyDescent="0.2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2" customHeight="1" x14ac:dyDescent="0.2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2" customHeight="1" x14ac:dyDescent="0.2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2" customHeight="1" x14ac:dyDescent="0.2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2" customHeight="1" x14ac:dyDescent="0.2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2" customHeight="1" x14ac:dyDescent="0.2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2" customHeight="1" x14ac:dyDescent="0.2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2" customHeight="1" x14ac:dyDescent="0.2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2" customHeight="1" x14ac:dyDescent="0.2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2" customHeight="1" x14ac:dyDescent="0.2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2" customHeight="1" x14ac:dyDescent="0.2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2" customHeight="1" x14ac:dyDescent="0.2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2" customHeight="1" x14ac:dyDescent="0.2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2" customHeight="1" x14ac:dyDescent="0.2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2" customHeight="1" x14ac:dyDescent="0.2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2" customHeight="1" x14ac:dyDescent="0.2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2" customHeight="1" x14ac:dyDescent="0.2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2" customHeight="1" x14ac:dyDescent="0.2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2" customHeight="1" x14ac:dyDescent="0.2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2" customHeight="1" x14ac:dyDescent="0.2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2" customHeight="1" x14ac:dyDescent="0.2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2" customHeight="1" x14ac:dyDescent="0.2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2" customHeight="1" x14ac:dyDescent="0.2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2" customHeight="1" x14ac:dyDescent="0.2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2" customHeight="1" x14ac:dyDescent="0.2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2" customHeight="1" x14ac:dyDescent="0.2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2" customHeight="1" x14ac:dyDescent="0.2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2" customHeight="1" x14ac:dyDescent="0.2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2" customHeight="1" x14ac:dyDescent="0.2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2" customHeight="1" x14ac:dyDescent="0.2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2" customHeight="1" x14ac:dyDescent="0.2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2" customHeight="1" x14ac:dyDescent="0.2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2" customHeight="1" x14ac:dyDescent="0.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2" customHeight="1" x14ac:dyDescent="0.2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2" customHeight="1" x14ac:dyDescent="0.2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2" customHeight="1" x14ac:dyDescent="0.2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2" customHeight="1" x14ac:dyDescent="0.2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2" customHeight="1" x14ac:dyDescent="0.2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2" customHeight="1" x14ac:dyDescent="0.2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2" customHeight="1" x14ac:dyDescent="0.2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2" customHeight="1" x14ac:dyDescent="0.2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2" customHeight="1" x14ac:dyDescent="0.2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2" customHeight="1" x14ac:dyDescent="0.2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2" customHeight="1" x14ac:dyDescent="0.2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2" customHeight="1" x14ac:dyDescent="0.2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2" customHeight="1" x14ac:dyDescent="0.2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2" customHeight="1" x14ac:dyDescent="0.2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2" customHeight="1" x14ac:dyDescent="0.2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2" customHeight="1" x14ac:dyDescent="0.2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2" customHeight="1" x14ac:dyDescent="0.2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2" customHeight="1" x14ac:dyDescent="0.2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2" customHeight="1" x14ac:dyDescent="0.2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2" customHeight="1" x14ac:dyDescent="0.2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2" customHeight="1" x14ac:dyDescent="0.2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2" customHeight="1" x14ac:dyDescent="0.2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2" customHeight="1" x14ac:dyDescent="0.2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2" customHeight="1" x14ac:dyDescent="0.2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2" customHeight="1" x14ac:dyDescent="0.2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2" customHeight="1" x14ac:dyDescent="0.2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2" customHeight="1" x14ac:dyDescent="0.2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2" customHeight="1" x14ac:dyDescent="0.2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2" customHeight="1" x14ac:dyDescent="0.2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2" customHeight="1" x14ac:dyDescent="0.2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2" customHeight="1" x14ac:dyDescent="0.2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2" customHeight="1" x14ac:dyDescent="0.2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2" customHeight="1" x14ac:dyDescent="0.2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2" customHeight="1" x14ac:dyDescent="0.2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2" customHeight="1" x14ac:dyDescent="0.2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2" customHeight="1" x14ac:dyDescent="0.2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2" customHeight="1" x14ac:dyDescent="0.2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2" customHeight="1" x14ac:dyDescent="0.2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2" customHeight="1" x14ac:dyDescent="0.2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2" customHeight="1" x14ac:dyDescent="0.2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2" customHeight="1" x14ac:dyDescent="0.2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2" customHeight="1" x14ac:dyDescent="0.2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2" customHeight="1" x14ac:dyDescent="0.2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2" customHeight="1" x14ac:dyDescent="0.2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2" customHeight="1" x14ac:dyDescent="0.2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2" customHeight="1" x14ac:dyDescent="0.2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2" customHeight="1" x14ac:dyDescent="0.2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2" customHeight="1" x14ac:dyDescent="0.2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2" customHeight="1" x14ac:dyDescent="0.2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2" customHeight="1" x14ac:dyDescent="0.2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2" customHeight="1" x14ac:dyDescent="0.2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2" customHeight="1" x14ac:dyDescent="0.2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2" customHeight="1" x14ac:dyDescent="0.2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2" customHeight="1" x14ac:dyDescent="0.2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2" customHeight="1" x14ac:dyDescent="0.2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2" customHeight="1" x14ac:dyDescent="0.2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2" customHeight="1" x14ac:dyDescent="0.2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2" customHeight="1" x14ac:dyDescent="0.2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2" customHeight="1" x14ac:dyDescent="0.2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2" customHeight="1" x14ac:dyDescent="0.2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2" customHeight="1" x14ac:dyDescent="0.2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2" customHeight="1" x14ac:dyDescent="0.2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2" customHeight="1" x14ac:dyDescent="0.2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2" customHeight="1" x14ac:dyDescent="0.2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2" customHeight="1" x14ac:dyDescent="0.2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2" customHeight="1" x14ac:dyDescent="0.2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2" customHeight="1" x14ac:dyDescent="0.2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2" customHeight="1" x14ac:dyDescent="0.2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2" customHeight="1" x14ac:dyDescent="0.2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2" customHeight="1" x14ac:dyDescent="0.2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2" customHeight="1" x14ac:dyDescent="0.2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2" customHeight="1" x14ac:dyDescent="0.2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2" customHeight="1" x14ac:dyDescent="0.2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2" customHeight="1" x14ac:dyDescent="0.2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2" customHeight="1" x14ac:dyDescent="0.2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2" customHeight="1" x14ac:dyDescent="0.2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2" customHeight="1" x14ac:dyDescent="0.2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2" customHeight="1" x14ac:dyDescent="0.2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2" customHeight="1" x14ac:dyDescent="0.2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2" customHeight="1" x14ac:dyDescent="0.2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2" customHeight="1" x14ac:dyDescent="0.2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2" customHeight="1" x14ac:dyDescent="0.2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2" customHeight="1" x14ac:dyDescent="0.2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2" customHeight="1" x14ac:dyDescent="0.2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2" customHeight="1" x14ac:dyDescent="0.2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2" customHeight="1" x14ac:dyDescent="0.2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2" customHeight="1" x14ac:dyDescent="0.2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2" customHeight="1" x14ac:dyDescent="0.2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2" customHeight="1" x14ac:dyDescent="0.2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2" customHeight="1" x14ac:dyDescent="0.2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2" customHeight="1" x14ac:dyDescent="0.2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2" customHeight="1" x14ac:dyDescent="0.2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2" customHeight="1" x14ac:dyDescent="0.2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2" customHeight="1" x14ac:dyDescent="0.2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2" customHeight="1" x14ac:dyDescent="0.2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2" customHeight="1" x14ac:dyDescent="0.2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2" customHeight="1" x14ac:dyDescent="0.2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2" customHeight="1" x14ac:dyDescent="0.2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2" customHeight="1" x14ac:dyDescent="0.2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2" customHeight="1" x14ac:dyDescent="0.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2" customHeight="1" x14ac:dyDescent="0.2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2" customHeight="1" x14ac:dyDescent="0.2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2" customHeight="1" x14ac:dyDescent="0.2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2" customHeight="1" x14ac:dyDescent="0.2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2" customHeight="1" x14ac:dyDescent="0.2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2" customHeight="1" x14ac:dyDescent="0.2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2" customHeight="1" x14ac:dyDescent="0.2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2" customHeight="1" x14ac:dyDescent="0.2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2" customHeight="1" x14ac:dyDescent="0.2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2" customHeight="1" x14ac:dyDescent="0.2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2" customHeight="1" x14ac:dyDescent="0.2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2" customHeight="1" x14ac:dyDescent="0.2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2" customHeight="1" x14ac:dyDescent="0.2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2" customHeight="1" x14ac:dyDescent="0.2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2" customHeight="1" x14ac:dyDescent="0.2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2" customHeight="1" x14ac:dyDescent="0.2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2" customHeight="1" x14ac:dyDescent="0.2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2" customHeight="1" x14ac:dyDescent="0.2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2" customHeight="1" x14ac:dyDescent="0.2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2" customHeight="1" x14ac:dyDescent="0.2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2" customHeight="1" x14ac:dyDescent="0.2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2" customHeight="1" x14ac:dyDescent="0.2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2" customHeight="1" x14ac:dyDescent="0.2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2" customHeight="1" x14ac:dyDescent="0.2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2" customHeight="1" x14ac:dyDescent="0.2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2" customHeight="1" x14ac:dyDescent="0.2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2" customHeight="1" x14ac:dyDescent="0.2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2" customHeight="1" x14ac:dyDescent="0.2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2" customHeight="1" x14ac:dyDescent="0.2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2" customHeight="1" x14ac:dyDescent="0.2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2" customHeight="1" x14ac:dyDescent="0.2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2" customHeight="1" x14ac:dyDescent="0.2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2" customHeight="1" x14ac:dyDescent="0.2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2" customHeight="1" x14ac:dyDescent="0.2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2" customHeight="1" x14ac:dyDescent="0.2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2" customHeight="1" x14ac:dyDescent="0.2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2" customHeight="1" x14ac:dyDescent="0.2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2" customHeight="1" x14ac:dyDescent="0.2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2" customHeight="1" x14ac:dyDescent="0.2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2" customHeight="1" x14ac:dyDescent="0.2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2" customHeight="1" x14ac:dyDescent="0.2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2" customHeight="1" x14ac:dyDescent="0.2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2" customHeight="1" x14ac:dyDescent="0.2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2" customHeight="1" x14ac:dyDescent="0.2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2" customHeight="1" x14ac:dyDescent="0.2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2" customHeight="1" x14ac:dyDescent="0.2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2" customHeight="1" x14ac:dyDescent="0.2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2" customHeight="1" x14ac:dyDescent="0.2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2" customHeight="1" x14ac:dyDescent="0.2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2" customHeight="1" x14ac:dyDescent="0.2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2" customHeight="1" x14ac:dyDescent="0.2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2" customHeight="1" x14ac:dyDescent="0.2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2" customHeight="1" x14ac:dyDescent="0.2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2" customHeight="1" x14ac:dyDescent="0.2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2" customHeight="1" x14ac:dyDescent="0.2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2" customHeight="1" x14ac:dyDescent="0.2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2" customHeight="1" x14ac:dyDescent="0.2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2" customHeight="1" x14ac:dyDescent="0.2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2" customHeight="1" x14ac:dyDescent="0.2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2" customHeight="1" x14ac:dyDescent="0.2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2" customHeight="1" x14ac:dyDescent="0.2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2" customHeight="1" x14ac:dyDescent="0.2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2" customHeight="1" x14ac:dyDescent="0.2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2" customHeight="1" x14ac:dyDescent="0.2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2" customHeight="1" x14ac:dyDescent="0.2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2" customHeight="1" x14ac:dyDescent="0.2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2" customHeight="1" x14ac:dyDescent="0.2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2" customHeight="1" x14ac:dyDescent="0.2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2" customHeight="1" x14ac:dyDescent="0.2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2" customHeight="1" x14ac:dyDescent="0.2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2" customHeight="1" x14ac:dyDescent="0.2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2" customHeight="1" x14ac:dyDescent="0.2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2" customHeight="1" x14ac:dyDescent="0.2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2" customHeight="1" x14ac:dyDescent="0.2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2" customHeight="1" x14ac:dyDescent="0.2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2" customHeight="1" x14ac:dyDescent="0.2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2" customHeight="1" x14ac:dyDescent="0.2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2" customHeight="1" x14ac:dyDescent="0.2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2" customHeight="1" x14ac:dyDescent="0.2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2" customHeight="1" x14ac:dyDescent="0.2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2" customHeight="1" x14ac:dyDescent="0.2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2" customHeight="1" x14ac:dyDescent="0.2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2" customHeight="1" x14ac:dyDescent="0.2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2" customHeight="1" x14ac:dyDescent="0.2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2" customHeight="1" x14ac:dyDescent="0.2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2" customHeight="1" x14ac:dyDescent="0.2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2" customHeight="1" x14ac:dyDescent="0.2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2" customHeight="1" x14ac:dyDescent="0.2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2" customHeight="1" x14ac:dyDescent="0.2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2" customHeight="1" x14ac:dyDescent="0.2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2" customHeight="1" x14ac:dyDescent="0.2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2" customHeight="1" x14ac:dyDescent="0.2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2" customHeight="1" x14ac:dyDescent="0.2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2" customHeight="1" x14ac:dyDescent="0.2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2" customHeight="1" x14ac:dyDescent="0.2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2" customHeight="1" x14ac:dyDescent="0.2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2" customHeight="1" x14ac:dyDescent="0.2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2" customHeight="1" x14ac:dyDescent="0.2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2" customHeight="1" x14ac:dyDescent="0.2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2" customHeight="1" x14ac:dyDescent="0.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2" customHeight="1" x14ac:dyDescent="0.2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2" customHeight="1" x14ac:dyDescent="0.2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2" customHeight="1" x14ac:dyDescent="0.2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2" customHeight="1" x14ac:dyDescent="0.2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2" customHeight="1" x14ac:dyDescent="0.2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2" customHeight="1" x14ac:dyDescent="0.2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2" customHeight="1" x14ac:dyDescent="0.2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2" customHeight="1" x14ac:dyDescent="0.2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2" customHeight="1" x14ac:dyDescent="0.2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2" customHeight="1" x14ac:dyDescent="0.2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2" customHeight="1" x14ac:dyDescent="0.2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2" customHeight="1" x14ac:dyDescent="0.2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2" customHeight="1" x14ac:dyDescent="0.2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2" customHeight="1" x14ac:dyDescent="0.2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2" customHeight="1" x14ac:dyDescent="0.2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2" customHeight="1" x14ac:dyDescent="0.2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2" customHeight="1" x14ac:dyDescent="0.2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2" customHeight="1" x14ac:dyDescent="0.2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2" customHeight="1" x14ac:dyDescent="0.2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2" customHeight="1" x14ac:dyDescent="0.2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2" customHeight="1" x14ac:dyDescent="0.2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2" customHeight="1" x14ac:dyDescent="0.2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2" customHeight="1" x14ac:dyDescent="0.2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2" customHeight="1" x14ac:dyDescent="0.2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2" customHeight="1" x14ac:dyDescent="0.2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2" customHeight="1" x14ac:dyDescent="0.2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2" customHeight="1" x14ac:dyDescent="0.2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2" customHeight="1" x14ac:dyDescent="0.2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2" customHeight="1" x14ac:dyDescent="0.2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2" customHeight="1" x14ac:dyDescent="0.2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2" customHeight="1" x14ac:dyDescent="0.2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2" customHeight="1" x14ac:dyDescent="0.2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2" customHeight="1" x14ac:dyDescent="0.2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2" customHeight="1" x14ac:dyDescent="0.2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2" customHeight="1" x14ac:dyDescent="0.2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2" customHeight="1" x14ac:dyDescent="0.2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2" customHeight="1" x14ac:dyDescent="0.2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2" customHeight="1" x14ac:dyDescent="0.2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2" customHeight="1" x14ac:dyDescent="0.2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2" customHeight="1" x14ac:dyDescent="0.2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2" customHeight="1" x14ac:dyDescent="0.2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2" customHeight="1" x14ac:dyDescent="0.2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2" customHeight="1" x14ac:dyDescent="0.2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2" customHeight="1" x14ac:dyDescent="0.2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2" customHeight="1" x14ac:dyDescent="0.2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2" customHeight="1" x14ac:dyDescent="0.2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2" customHeight="1" x14ac:dyDescent="0.2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2" customHeight="1" x14ac:dyDescent="0.2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2" customHeight="1" x14ac:dyDescent="0.2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2" customHeight="1" x14ac:dyDescent="0.2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2" customHeight="1" x14ac:dyDescent="0.2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2" customHeight="1" x14ac:dyDescent="0.2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2" customHeight="1" x14ac:dyDescent="0.2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2" customHeight="1" x14ac:dyDescent="0.2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2" customHeight="1" x14ac:dyDescent="0.2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2" customHeight="1" x14ac:dyDescent="0.2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2" customHeight="1" x14ac:dyDescent="0.2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2" customHeight="1" x14ac:dyDescent="0.2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2" customHeight="1" x14ac:dyDescent="0.2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2" customHeight="1" x14ac:dyDescent="0.2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2" customHeight="1" x14ac:dyDescent="0.2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2" customHeight="1" x14ac:dyDescent="0.2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2" customHeight="1" x14ac:dyDescent="0.2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2" customHeight="1" x14ac:dyDescent="0.2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2" customHeight="1" x14ac:dyDescent="0.2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2" customHeight="1" x14ac:dyDescent="0.2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2" customHeight="1" x14ac:dyDescent="0.2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2" customHeight="1" x14ac:dyDescent="0.2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2" customHeight="1" x14ac:dyDescent="0.2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2" customHeight="1" x14ac:dyDescent="0.2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2" customHeight="1" x14ac:dyDescent="0.2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2" customHeight="1" x14ac:dyDescent="0.2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2" customHeight="1" x14ac:dyDescent="0.2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2" customHeight="1" x14ac:dyDescent="0.2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2" customHeight="1" x14ac:dyDescent="0.2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2" customHeight="1" x14ac:dyDescent="0.2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2" customHeight="1" x14ac:dyDescent="0.2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2" customHeight="1" x14ac:dyDescent="0.2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2" customHeight="1" x14ac:dyDescent="0.2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2" customHeight="1" x14ac:dyDescent="0.2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2" customHeight="1" x14ac:dyDescent="0.2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2" customHeight="1" x14ac:dyDescent="0.2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2" customHeight="1" x14ac:dyDescent="0.2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2" customHeight="1" x14ac:dyDescent="0.2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2" customHeight="1" x14ac:dyDescent="0.2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2" customHeight="1" x14ac:dyDescent="0.2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2" customHeight="1" x14ac:dyDescent="0.2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2" customHeight="1" x14ac:dyDescent="0.2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2" customHeight="1" x14ac:dyDescent="0.2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2" customHeight="1" x14ac:dyDescent="0.2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2" customHeight="1" x14ac:dyDescent="0.2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2" customHeight="1" x14ac:dyDescent="0.2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2" customHeight="1" x14ac:dyDescent="0.2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2" customHeight="1" x14ac:dyDescent="0.2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2" customHeight="1" x14ac:dyDescent="0.2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2" customHeight="1" x14ac:dyDescent="0.2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2" customHeight="1" x14ac:dyDescent="0.2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2" customHeight="1" x14ac:dyDescent="0.2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2" customHeight="1" x14ac:dyDescent="0.2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2" customHeight="1" x14ac:dyDescent="0.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2" customHeight="1" x14ac:dyDescent="0.2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2" customHeight="1" x14ac:dyDescent="0.2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2" customHeight="1" x14ac:dyDescent="0.2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2" customHeight="1" x14ac:dyDescent="0.2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2" customHeight="1" x14ac:dyDescent="0.2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2" customHeight="1" x14ac:dyDescent="0.2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2" customHeight="1" x14ac:dyDescent="0.2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2" customHeight="1" x14ac:dyDescent="0.2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2" customHeight="1" x14ac:dyDescent="0.2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2" customHeight="1" x14ac:dyDescent="0.2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2" customHeight="1" x14ac:dyDescent="0.2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2" customHeight="1" x14ac:dyDescent="0.2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2" customHeight="1" x14ac:dyDescent="0.2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2" customHeight="1" x14ac:dyDescent="0.2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2" customHeight="1" x14ac:dyDescent="0.2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2" customHeight="1" x14ac:dyDescent="0.2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2" customHeight="1" x14ac:dyDescent="0.2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2" customHeight="1" x14ac:dyDescent="0.2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2" customHeight="1" x14ac:dyDescent="0.2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2" customHeight="1" x14ac:dyDescent="0.2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2" customHeight="1" x14ac:dyDescent="0.2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2" customHeight="1" x14ac:dyDescent="0.2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2" customHeight="1" x14ac:dyDescent="0.2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2" customHeight="1" x14ac:dyDescent="0.2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2" customHeight="1" x14ac:dyDescent="0.2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2" customHeight="1" x14ac:dyDescent="0.2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2" customHeight="1" x14ac:dyDescent="0.2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2" customHeight="1" x14ac:dyDescent="0.2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2" customHeight="1" x14ac:dyDescent="0.2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2" customHeight="1" x14ac:dyDescent="0.2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2" customHeight="1" x14ac:dyDescent="0.2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2" customHeight="1" x14ac:dyDescent="0.2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2" customHeight="1" x14ac:dyDescent="0.2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2" customHeight="1" x14ac:dyDescent="0.2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2" customHeight="1" x14ac:dyDescent="0.2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2" customHeight="1" x14ac:dyDescent="0.2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2" customHeight="1" x14ac:dyDescent="0.2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2" customHeight="1" x14ac:dyDescent="0.2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2" customHeight="1" x14ac:dyDescent="0.2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2" customHeight="1" x14ac:dyDescent="0.2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2" customHeight="1" x14ac:dyDescent="0.2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2" customHeight="1" x14ac:dyDescent="0.2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2" customHeight="1" x14ac:dyDescent="0.2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2" customHeight="1" x14ac:dyDescent="0.2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2" customHeight="1" x14ac:dyDescent="0.2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2" customHeight="1" x14ac:dyDescent="0.2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2" customHeight="1" x14ac:dyDescent="0.2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2" customHeight="1" x14ac:dyDescent="0.2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2" customHeight="1" x14ac:dyDescent="0.2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2" customHeight="1" x14ac:dyDescent="0.2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2" customHeight="1" x14ac:dyDescent="0.2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2" customHeight="1" x14ac:dyDescent="0.2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2" customHeight="1" x14ac:dyDescent="0.2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2" customHeight="1" x14ac:dyDescent="0.2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2" customHeight="1" x14ac:dyDescent="0.2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2" customHeight="1" x14ac:dyDescent="0.2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2" customHeight="1" x14ac:dyDescent="0.2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2" customHeight="1" x14ac:dyDescent="0.2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2" customHeight="1" x14ac:dyDescent="0.2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2" customHeight="1" x14ac:dyDescent="0.2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2" customHeight="1" x14ac:dyDescent="0.2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2" customHeight="1" x14ac:dyDescent="0.2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2" customHeight="1" x14ac:dyDescent="0.2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2" customHeight="1" x14ac:dyDescent="0.2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2" customHeight="1" x14ac:dyDescent="0.2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2" customHeight="1" x14ac:dyDescent="0.2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2" customHeight="1" x14ac:dyDescent="0.2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2" customHeight="1" x14ac:dyDescent="0.2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2" customHeight="1" x14ac:dyDescent="0.2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2" customHeight="1" x14ac:dyDescent="0.2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2" customHeight="1" x14ac:dyDescent="0.2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2" customHeight="1" x14ac:dyDescent="0.2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2" customHeight="1" x14ac:dyDescent="0.2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2" customHeight="1" x14ac:dyDescent="0.2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2" customHeight="1" x14ac:dyDescent="0.2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2" customHeight="1" x14ac:dyDescent="0.2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2" customHeight="1" x14ac:dyDescent="0.25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2" customHeight="1" x14ac:dyDescent="0.25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2" customHeight="1" x14ac:dyDescent="0.25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2" customHeight="1" x14ac:dyDescent="0.2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2" customHeight="1" x14ac:dyDescent="0.25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2" customHeight="1" x14ac:dyDescent="0.25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2" customHeight="1" x14ac:dyDescent="0.25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2" customHeight="1" x14ac:dyDescent="0.25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2" customHeight="1" x14ac:dyDescent="0.25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2" customHeight="1" x14ac:dyDescent="0.25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2" customHeight="1" x14ac:dyDescent="0.25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2" customHeight="1" x14ac:dyDescent="0.25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2" customHeight="1" x14ac:dyDescent="0.25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2" customHeight="1" x14ac:dyDescent="0.2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2" customHeight="1" x14ac:dyDescent="0.25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2" customHeight="1" x14ac:dyDescent="0.25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2" customHeight="1" x14ac:dyDescent="0.25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2" customHeight="1" x14ac:dyDescent="0.25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2" customHeight="1" x14ac:dyDescent="0.25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2" customHeight="1" x14ac:dyDescent="0.25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2" customHeight="1" x14ac:dyDescent="0.25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2" customHeight="1" x14ac:dyDescent="0.25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2" customHeight="1" x14ac:dyDescent="0.25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2" customHeight="1" x14ac:dyDescent="0.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2" customHeight="1" x14ac:dyDescent="0.25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2" customHeight="1" x14ac:dyDescent="0.25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2" customHeight="1" x14ac:dyDescent="0.25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2" customHeight="1" x14ac:dyDescent="0.25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2" customHeight="1" x14ac:dyDescent="0.25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2" customHeight="1" x14ac:dyDescent="0.25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2" customHeight="1" x14ac:dyDescent="0.25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2" customHeight="1" x14ac:dyDescent="0.25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2" customHeight="1" x14ac:dyDescent="0.25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2" customHeight="1" x14ac:dyDescent="0.2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2" customHeight="1" x14ac:dyDescent="0.25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2" customHeight="1" x14ac:dyDescent="0.25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2" customHeight="1" x14ac:dyDescent="0.25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2" customHeight="1" x14ac:dyDescent="0.25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2" customHeight="1" x14ac:dyDescent="0.25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2" customHeight="1" x14ac:dyDescent="0.25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2" customHeight="1" x14ac:dyDescent="0.25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2" customHeight="1" x14ac:dyDescent="0.25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2" customHeight="1" x14ac:dyDescent="0.25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2" customHeight="1" x14ac:dyDescent="0.2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2" customHeight="1" x14ac:dyDescent="0.25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2" customHeight="1" x14ac:dyDescent="0.25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2" customHeight="1" x14ac:dyDescent="0.25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2" customHeight="1" x14ac:dyDescent="0.25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2" customHeight="1" x14ac:dyDescent="0.25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2" customHeight="1" x14ac:dyDescent="0.25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2" customHeight="1" x14ac:dyDescent="0.25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2" customHeight="1" x14ac:dyDescent="0.25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2" customHeight="1" x14ac:dyDescent="0.25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2" customHeight="1" x14ac:dyDescent="0.2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2" customHeight="1" x14ac:dyDescent="0.25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2" customHeight="1" x14ac:dyDescent="0.25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2" customHeight="1" x14ac:dyDescent="0.25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2" customHeight="1" x14ac:dyDescent="0.25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2" customHeight="1" x14ac:dyDescent="0.25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2" customHeight="1" x14ac:dyDescent="0.25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2" customHeight="1" x14ac:dyDescent="0.25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2" customHeight="1" x14ac:dyDescent="0.25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2" customHeight="1" x14ac:dyDescent="0.25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2" customHeight="1" x14ac:dyDescent="0.2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2" customHeight="1" x14ac:dyDescent="0.25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2" customHeight="1" x14ac:dyDescent="0.25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2" customHeight="1" x14ac:dyDescent="0.25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2" customHeight="1" x14ac:dyDescent="0.25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2" customHeight="1" x14ac:dyDescent="0.25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2" customHeight="1" x14ac:dyDescent="0.25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2" customHeight="1" x14ac:dyDescent="0.25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2" customHeight="1" x14ac:dyDescent="0.25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2" customHeight="1" x14ac:dyDescent="0.25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2" customHeight="1" x14ac:dyDescent="0.2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2" customHeight="1" x14ac:dyDescent="0.25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2" customHeight="1" x14ac:dyDescent="0.25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2" customHeight="1" x14ac:dyDescent="0.25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2" customHeight="1" x14ac:dyDescent="0.25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2" customHeight="1" x14ac:dyDescent="0.25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2" customHeight="1" x14ac:dyDescent="0.25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2" customHeight="1" x14ac:dyDescent="0.25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2" customHeight="1" x14ac:dyDescent="0.25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2" customHeight="1" x14ac:dyDescent="0.25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2" customHeight="1" x14ac:dyDescent="0.2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2" customHeight="1" x14ac:dyDescent="0.25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2" customHeight="1" x14ac:dyDescent="0.25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2" customHeight="1" x14ac:dyDescent="0.25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2" customHeight="1" x14ac:dyDescent="0.25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2" customHeight="1" x14ac:dyDescent="0.25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2" customHeight="1" x14ac:dyDescent="0.25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2" customHeight="1" x14ac:dyDescent="0.25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2" customHeight="1" x14ac:dyDescent="0.25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2" customHeight="1" x14ac:dyDescent="0.25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2" customHeight="1" x14ac:dyDescent="0.2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2" customHeight="1" x14ac:dyDescent="0.25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2" customHeight="1" x14ac:dyDescent="0.25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2" customHeight="1" x14ac:dyDescent="0.25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2" customHeight="1" x14ac:dyDescent="0.25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2" customHeight="1" x14ac:dyDescent="0.25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rintOptions horizontalCentered="1"/>
  <pageMargins left="0.23622047244094491" right="0.23622047244094491" top="0.74803149606299213" bottom="0.74803149606299213" header="0" footer="0"/>
  <pageSetup scale="75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  <pageSetUpPr fitToPage="1"/>
  </sheetPr>
  <dimension ref="A1:Z1000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1.25" defaultRowHeight="15" customHeight="1" x14ac:dyDescent="0.25"/>
  <cols>
    <col min="1" max="1" width="15" customWidth="1"/>
    <col min="2" max="2" width="16" customWidth="1"/>
    <col min="3" max="3" width="20.5" customWidth="1"/>
    <col min="4" max="4" width="8.5" customWidth="1"/>
    <col min="5" max="5" width="20.5" customWidth="1"/>
    <col min="6" max="6" width="30.125" customWidth="1"/>
    <col min="7" max="7" width="5.625" customWidth="1"/>
    <col min="8" max="26" width="11" customWidth="1"/>
  </cols>
  <sheetData>
    <row r="1" spans="1:26" ht="12" customHeight="1" x14ac:dyDescent="0.25">
      <c r="A1" s="103" t="s">
        <v>1137</v>
      </c>
      <c r="B1" s="102" t="s">
        <v>2263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2" customHeight="1" x14ac:dyDescent="0.25">
      <c r="A2" s="103" t="s">
        <v>1969</v>
      </c>
      <c r="B2" s="102" t="s">
        <v>2264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" customHeight="1" x14ac:dyDescent="0.25">
      <c r="A3" s="103" t="s">
        <v>1970</v>
      </c>
      <c r="B3" s="102" t="s">
        <v>85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2" customHeight="1" x14ac:dyDescent="0.2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2" customHeight="1" x14ac:dyDescent="0.25">
      <c r="A5" s="94" t="s">
        <v>1973</v>
      </c>
      <c r="B5" s="94" t="s">
        <v>1966</v>
      </c>
      <c r="C5" s="94" t="s">
        <v>1967</v>
      </c>
      <c r="D5" s="94" t="s">
        <v>1971</v>
      </c>
      <c r="E5" s="94" t="s">
        <v>1972</v>
      </c>
      <c r="F5" s="94" t="s">
        <v>1968</v>
      </c>
      <c r="G5" s="95" t="s">
        <v>2008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2" customHeight="1" x14ac:dyDescent="0.25">
      <c r="A6" s="96" t="s">
        <v>1977</v>
      </c>
      <c r="B6" s="97" t="s">
        <v>1958</v>
      </c>
      <c r="C6" s="96" t="s">
        <v>1947</v>
      </c>
      <c r="D6" s="96" t="s">
        <v>1170</v>
      </c>
      <c r="E6" s="96" t="s">
        <v>1976</v>
      </c>
      <c r="F6" s="96" t="s">
        <v>2017</v>
      </c>
      <c r="G6" s="115">
        <v>580000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2" customHeight="1" x14ac:dyDescent="0.25">
      <c r="A7" s="98"/>
      <c r="B7" s="97" t="s">
        <v>1638</v>
      </c>
      <c r="C7" s="96" t="s">
        <v>1636</v>
      </c>
      <c r="D7" s="96" t="s">
        <v>1170</v>
      </c>
      <c r="E7" s="96" t="s">
        <v>1976</v>
      </c>
      <c r="F7" s="96" t="s">
        <v>2043</v>
      </c>
      <c r="G7" s="115">
        <v>1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2" customHeight="1" x14ac:dyDescent="0.25">
      <c r="A8" s="100" t="s">
        <v>2262</v>
      </c>
      <c r="B8" s="101"/>
      <c r="C8" s="101"/>
      <c r="D8" s="101"/>
      <c r="E8" s="101"/>
      <c r="F8" s="101"/>
      <c r="G8" s="116">
        <v>580001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2" customHeight="1" x14ac:dyDescent="0.25"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12" customHeight="1" x14ac:dyDescent="0.25"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2" customHeight="1" x14ac:dyDescent="0.25"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2" customHeight="1" x14ac:dyDescent="0.25"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2" customHeight="1" x14ac:dyDescent="0.25"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2" customHeight="1" x14ac:dyDescent="0.25"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12" customHeight="1" x14ac:dyDescent="0.25"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12" customHeight="1" x14ac:dyDescent="0.25"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8:26" ht="12" customHeight="1" x14ac:dyDescent="0.25"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8:26" ht="12" customHeight="1" x14ac:dyDescent="0.25"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8:26" ht="12" customHeight="1" x14ac:dyDescent="0.25"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8:26" ht="12" customHeight="1" x14ac:dyDescent="0.25"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8:26" ht="12" customHeight="1" x14ac:dyDescent="0.25"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8:26" ht="12" customHeight="1" x14ac:dyDescent="0.25"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8:26" ht="12" customHeight="1" x14ac:dyDescent="0.25"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8:26" ht="12" customHeight="1" x14ac:dyDescent="0.25"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8:26" ht="12" customHeight="1" x14ac:dyDescent="0.25"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8:26" ht="12" customHeight="1" x14ac:dyDescent="0.25"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8:26" ht="12" customHeight="1" x14ac:dyDescent="0.25"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8:26" ht="12" customHeight="1" x14ac:dyDescent="0.25"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8:26" ht="12" customHeight="1" x14ac:dyDescent="0.25"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8:26" ht="12" customHeight="1" x14ac:dyDescent="0.25"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8:26" ht="12" customHeight="1" x14ac:dyDescent="0.25"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8:26" ht="12" customHeight="1" x14ac:dyDescent="0.25"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8:26" ht="12" customHeight="1" x14ac:dyDescent="0.25"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8:26" ht="12" customHeight="1" x14ac:dyDescent="0.25"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8:26" ht="12" customHeight="1" x14ac:dyDescent="0.25"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8:26" ht="12" customHeight="1" x14ac:dyDescent="0.25"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8:26" ht="12" customHeight="1" x14ac:dyDescent="0.25"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8:26" ht="12" customHeight="1" x14ac:dyDescent="0.25"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8:26" ht="12" customHeight="1" x14ac:dyDescent="0.25"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8:26" ht="12" customHeight="1" x14ac:dyDescent="0.25"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8:26" ht="12" customHeight="1" x14ac:dyDescent="0.25"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8:26" ht="12" customHeight="1" x14ac:dyDescent="0.25"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8:26" ht="12" customHeight="1" x14ac:dyDescent="0.25"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8:26" ht="12" customHeight="1" x14ac:dyDescent="0.25"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8:26" ht="12" customHeight="1" x14ac:dyDescent="0.25"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8:26" ht="12" customHeight="1" x14ac:dyDescent="0.25"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8:26" ht="12" customHeight="1" x14ac:dyDescent="0.25"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8:26" ht="12" customHeight="1" x14ac:dyDescent="0.25"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8:26" ht="12" customHeight="1" x14ac:dyDescent="0.25"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8:26" ht="12" customHeight="1" x14ac:dyDescent="0.25"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8:26" ht="12" customHeight="1" x14ac:dyDescent="0.25"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8:26" ht="12" customHeight="1" x14ac:dyDescent="0.25"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8:26" ht="12" customHeight="1" x14ac:dyDescent="0.25"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8:26" ht="12" customHeight="1" x14ac:dyDescent="0.25"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8:26" ht="12" customHeight="1" x14ac:dyDescent="0.25"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8:26" ht="12" customHeight="1" x14ac:dyDescent="0.25"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8:26" ht="12" customHeight="1" x14ac:dyDescent="0.25"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8:26" ht="12" customHeight="1" x14ac:dyDescent="0.25"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8:26" ht="12" customHeight="1" x14ac:dyDescent="0.25"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8:26" ht="12" customHeight="1" x14ac:dyDescent="0.25"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8:26" ht="12" customHeight="1" x14ac:dyDescent="0.25"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8:26" ht="12" customHeight="1" x14ac:dyDescent="0.25"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8:26" ht="12" customHeight="1" x14ac:dyDescent="0.25"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8:26" ht="12" customHeight="1" x14ac:dyDescent="0.25"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8:26" ht="12" customHeight="1" x14ac:dyDescent="0.25"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8:26" ht="12" customHeight="1" x14ac:dyDescent="0.25"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8:26" ht="12" customHeight="1" x14ac:dyDescent="0.25"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8:26" ht="12" customHeight="1" x14ac:dyDescent="0.25"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8:26" ht="12" customHeight="1" x14ac:dyDescent="0.25"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8:26" ht="12" customHeight="1" x14ac:dyDescent="0.25"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8:26" ht="12" customHeight="1" x14ac:dyDescent="0.25"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8:26" ht="12" customHeight="1" x14ac:dyDescent="0.25"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8:26" ht="12" customHeight="1" x14ac:dyDescent="0.25"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8:26" ht="12" customHeight="1" x14ac:dyDescent="0.25"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8:26" ht="12" customHeight="1" x14ac:dyDescent="0.25"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8:26" ht="12" customHeight="1" x14ac:dyDescent="0.25"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8:26" ht="12" customHeight="1" x14ac:dyDescent="0.25"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8:26" ht="12" customHeight="1" x14ac:dyDescent="0.25"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8:26" ht="12" customHeight="1" x14ac:dyDescent="0.25"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8:26" ht="12" customHeight="1" x14ac:dyDescent="0.25"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8:26" ht="12" customHeight="1" x14ac:dyDescent="0.25"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8:26" ht="12" customHeight="1" x14ac:dyDescent="0.25"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8:26" ht="12" customHeight="1" x14ac:dyDescent="0.25"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8:26" ht="12" customHeight="1" x14ac:dyDescent="0.25"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8:26" ht="12" customHeight="1" x14ac:dyDescent="0.25"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8:26" ht="12" customHeight="1" x14ac:dyDescent="0.25"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8:26" ht="12" customHeight="1" x14ac:dyDescent="0.25"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8:26" ht="12" customHeight="1" x14ac:dyDescent="0.25"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8:26" ht="12" customHeight="1" x14ac:dyDescent="0.25"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8:26" ht="12" customHeight="1" x14ac:dyDescent="0.25"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8:26" ht="12" customHeight="1" x14ac:dyDescent="0.25"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8:26" ht="12" customHeight="1" x14ac:dyDescent="0.25"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8:26" ht="12" customHeight="1" x14ac:dyDescent="0.25"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8:26" ht="12" customHeight="1" x14ac:dyDescent="0.25"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8:26" ht="12" customHeight="1" x14ac:dyDescent="0.25"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8:26" ht="12" customHeight="1" x14ac:dyDescent="0.25"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8:26" ht="12" customHeight="1" x14ac:dyDescent="0.25"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8:26" ht="12" customHeight="1" x14ac:dyDescent="0.25"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8:26" ht="12" customHeight="1" x14ac:dyDescent="0.25"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8:26" ht="12" customHeight="1" x14ac:dyDescent="0.25"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8:26" ht="12" customHeight="1" x14ac:dyDescent="0.25"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8:26" ht="12" customHeight="1" x14ac:dyDescent="0.25"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8:26" ht="12" customHeight="1" x14ac:dyDescent="0.25"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8:26" ht="12" customHeight="1" x14ac:dyDescent="0.25"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8:26" ht="12" customHeight="1" x14ac:dyDescent="0.25"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8:26" ht="12" customHeight="1" x14ac:dyDescent="0.25"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8:26" ht="12" customHeight="1" x14ac:dyDescent="0.25"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8:26" ht="12" customHeight="1" x14ac:dyDescent="0.25"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8:26" ht="12" customHeight="1" x14ac:dyDescent="0.25"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8:26" ht="12" customHeight="1" x14ac:dyDescent="0.25"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8:26" ht="12" customHeight="1" x14ac:dyDescent="0.25"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8:26" ht="12" customHeight="1" x14ac:dyDescent="0.25"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8:26" ht="12" customHeight="1" x14ac:dyDescent="0.25"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8:26" ht="12" customHeight="1" x14ac:dyDescent="0.25"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8:26" ht="12" customHeight="1" x14ac:dyDescent="0.25"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8:26" ht="12" customHeight="1" x14ac:dyDescent="0.25"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8:26" ht="12" customHeight="1" x14ac:dyDescent="0.25"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8:26" ht="12" customHeight="1" x14ac:dyDescent="0.25"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8:26" ht="12" customHeight="1" x14ac:dyDescent="0.25"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8:26" ht="12" customHeight="1" x14ac:dyDescent="0.25"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8:26" ht="12" customHeight="1" x14ac:dyDescent="0.25"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8:26" ht="12" customHeight="1" x14ac:dyDescent="0.25"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8:26" ht="12" customHeight="1" x14ac:dyDescent="0.25"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8:26" ht="12" customHeight="1" x14ac:dyDescent="0.25"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8:26" ht="12" customHeight="1" x14ac:dyDescent="0.25"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8:26" ht="12" customHeight="1" x14ac:dyDescent="0.25"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8:26" ht="12" customHeight="1" x14ac:dyDescent="0.25"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8:26" ht="12" customHeight="1" x14ac:dyDescent="0.25"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8:26" ht="12" customHeight="1" x14ac:dyDescent="0.25"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8:26" ht="12" customHeight="1" x14ac:dyDescent="0.25"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8:26" ht="12" customHeight="1" x14ac:dyDescent="0.25"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8:26" ht="12" customHeight="1" x14ac:dyDescent="0.25"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8:26" ht="12" customHeight="1" x14ac:dyDescent="0.25"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8:26" ht="12" customHeight="1" x14ac:dyDescent="0.25"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8:26" ht="12" customHeight="1" x14ac:dyDescent="0.25"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8:26" ht="12" customHeight="1" x14ac:dyDescent="0.25"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8:26" ht="12" customHeight="1" x14ac:dyDescent="0.25"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8:26" ht="12" customHeight="1" x14ac:dyDescent="0.25"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8:26" ht="12" customHeight="1" x14ac:dyDescent="0.25"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8:26" ht="12" customHeight="1" x14ac:dyDescent="0.25"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8:26" ht="12" customHeight="1" x14ac:dyDescent="0.25"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8:26" ht="12" customHeight="1" x14ac:dyDescent="0.25"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8:26" ht="12" customHeight="1" x14ac:dyDescent="0.25"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8:26" ht="12" customHeight="1" x14ac:dyDescent="0.25"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8:26" ht="12" customHeight="1" x14ac:dyDescent="0.25"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8:26" ht="12" customHeight="1" x14ac:dyDescent="0.25"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8:26" ht="12" customHeight="1" x14ac:dyDescent="0.25"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8:26" ht="12" customHeight="1" x14ac:dyDescent="0.25"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8:26" ht="12" customHeight="1" x14ac:dyDescent="0.25"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8:26" ht="12" customHeight="1" x14ac:dyDescent="0.25"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8:26" ht="12" customHeight="1" x14ac:dyDescent="0.25"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8:26" ht="12" customHeight="1" x14ac:dyDescent="0.25"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8:26" ht="12" customHeight="1" x14ac:dyDescent="0.25"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8:26" ht="12" customHeight="1" x14ac:dyDescent="0.25"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8:26" ht="12" customHeight="1" x14ac:dyDescent="0.25"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8:26" ht="12" customHeight="1" x14ac:dyDescent="0.25"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8:26" ht="12" customHeight="1" x14ac:dyDescent="0.25"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8:26" ht="12" customHeight="1" x14ac:dyDescent="0.25"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8:26" ht="12" customHeight="1" x14ac:dyDescent="0.25"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8:26" ht="12" customHeight="1" x14ac:dyDescent="0.25"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8:26" ht="12" customHeight="1" x14ac:dyDescent="0.25"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8:26" ht="12" customHeight="1" x14ac:dyDescent="0.25"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8:26" ht="12" customHeight="1" x14ac:dyDescent="0.25"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8:26" ht="12" customHeight="1" x14ac:dyDescent="0.25"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8:26" ht="12" customHeight="1" x14ac:dyDescent="0.25"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8:26" ht="12" customHeight="1" x14ac:dyDescent="0.25"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8:26" ht="12" customHeight="1" x14ac:dyDescent="0.25"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8:26" ht="12" customHeight="1" x14ac:dyDescent="0.25"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8:26" ht="12" customHeight="1" x14ac:dyDescent="0.25"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8:26" ht="12" customHeight="1" x14ac:dyDescent="0.25"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8:26" ht="12" customHeight="1" x14ac:dyDescent="0.25"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8:26" ht="12" customHeight="1" x14ac:dyDescent="0.25"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8:26" ht="12" customHeight="1" x14ac:dyDescent="0.25"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8:26" ht="12" customHeight="1" x14ac:dyDescent="0.25"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8:26" ht="12" customHeight="1" x14ac:dyDescent="0.25"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8:26" ht="12" customHeight="1" x14ac:dyDescent="0.25"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8:26" ht="12" customHeight="1" x14ac:dyDescent="0.25"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8:26" ht="12" customHeight="1" x14ac:dyDescent="0.25"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8:26" ht="12" customHeight="1" x14ac:dyDescent="0.25"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8:26" ht="12" customHeight="1" x14ac:dyDescent="0.25"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8:26" ht="12" customHeight="1" x14ac:dyDescent="0.25"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8:26" ht="12" customHeight="1" x14ac:dyDescent="0.25"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8:26" ht="12" customHeight="1" x14ac:dyDescent="0.25"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8:26" ht="12" customHeight="1" x14ac:dyDescent="0.25"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8:26" ht="12" customHeight="1" x14ac:dyDescent="0.25"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8:26" ht="12" customHeight="1" x14ac:dyDescent="0.25"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8:26" ht="12" customHeight="1" x14ac:dyDescent="0.25"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8:26" ht="12" customHeight="1" x14ac:dyDescent="0.25"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8:26" ht="12" customHeight="1" x14ac:dyDescent="0.25"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8:26" ht="12" customHeight="1" x14ac:dyDescent="0.25"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8:26" ht="12" customHeight="1" x14ac:dyDescent="0.25"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8:26" ht="12" customHeight="1" x14ac:dyDescent="0.25"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2" customHeight="1" x14ac:dyDescent="0.25"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2" customHeight="1" x14ac:dyDescent="0.25"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2" customHeight="1" x14ac:dyDescent="0.25"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2" customHeight="1" x14ac:dyDescent="0.25"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2" customHeight="1" x14ac:dyDescent="0.25"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2" customHeight="1" x14ac:dyDescent="0.25"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2" customHeight="1" x14ac:dyDescent="0.25"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2" customHeight="1" x14ac:dyDescent="0.25"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2" customHeight="1" x14ac:dyDescent="0.2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2" customHeight="1" x14ac:dyDescent="0.2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2" customHeight="1" x14ac:dyDescent="0.2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2" customHeight="1" x14ac:dyDescent="0.2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2" customHeight="1" x14ac:dyDescent="0.2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2" customHeight="1" x14ac:dyDescent="0.2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2" customHeight="1" x14ac:dyDescent="0.2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2" customHeight="1" x14ac:dyDescent="0.2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2" customHeight="1" x14ac:dyDescent="0.2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2" customHeight="1" x14ac:dyDescent="0.2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2" customHeight="1" x14ac:dyDescent="0.2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2" customHeight="1" x14ac:dyDescent="0.2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2" customHeight="1" x14ac:dyDescent="0.2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2" customHeight="1" x14ac:dyDescent="0.25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2" customHeight="1" x14ac:dyDescent="0.2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2" customHeight="1" x14ac:dyDescent="0.25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2" customHeight="1" x14ac:dyDescent="0.25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2" customHeight="1" x14ac:dyDescent="0.25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2" customHeight="1" x14ac:dyDescent="0.25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2" customHeight="1" x14ac:dyDescent="0.25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2" customHeight="1" x14ac:dyDescent="0.25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2" customHeight="1" x14ac:dyDescent="0.25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2" customHeight="1" x14ac:dyDescent="0.25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2" customHeight="1" x14ac:dyDescent="0.25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2" customHeight="1" x14ac:dyDescent="0.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2" customHeight="1" x14ac:dyDescent="0.25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2" customHeight="1" x14ac:dyDescent="0.25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2" customHeight="1" x14ac:dyDescent="0.25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2" customHeight="1" x14ac:dyDescent="0.25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2" customHeight="1" x14ac:dyDescent="0.25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2" customHeight="1" x14ac:dyDescent="0.25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2" customHeight="1" x14ac:dyDescent="0.2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2" customHeight="1" x14ac:dyDescent="0.2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2" customHeight="1" x14ac:dyDescent="0.2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2" customHeight="1" x14ac:dyDescent="0.2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2" customHeight="1" x14ac:dyDescent="0.2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2" customHeight="1" x14ac:dyDescent="0.2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2" customHeight="1" x14ac:dyDescent="0.2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2" customHeight="1" x14ac:dyDescent="0.2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2" customHeight="1" x14ac:dyDescent="0.2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2" customHeight="1" x14ac:dyDescent="0.2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2" customHeight="1" x14ac:dyDescent="0.2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2" customHeight="1" x14ac:dyDescent="0.2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2" customHeight="1" x14ac:dyDescent="0.2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2" customHeight="1" x14ac:dyDescent="0.2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2" customHeight="1" x14ac:dyDescent="0.2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2" customHeight="1" x14ac:dyDescent="0.2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2" customHeight="1" x14ac:dyDescent="0.2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2" customHeight="1" x14ac:dyDescent="0.25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2" customHeight="1" x14ac:dyDescent="0.25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2" customHeight="1" x14ac:dyDescent="0.25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2" customHeight="1" x14ac:dyDescent="0.25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2" customHeight="1" x14ac:dyDescent="0.25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2" customHeight="1" x14ac:dyDescent="0.25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2" customHeight="1" x14ac:dyDescent="0.2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2" customHeight="1" x14ac:dyDescent="0.25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2" customHeight="1" x14ac:dyDescent="0.25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2" customHeight="1" x14ac:dyDescent="0.25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2" customHeight="1" x14ac:dyDescent="0.25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2" customHeight="1" x14ac:dyDescent="0.25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2" customHeight="1" x14ac:dyDescent="0.25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2" customHeight="1" x14ac:dyDescent="0.25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2" customHeight="1" x14ac:dyDescent="0.25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2" customHeight="1" x14ac:dyDescent="0.25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2" customHeight="1" x14ac:dyDescent="0.2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2" customHeight="1" x14ac:dyDescent="0.25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2" customHeight="1" x14ac:dyDescent="0.25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2" customHeight="1" x14ac:dyDescent="0.25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2" customHeight="1" x14ac:dyDescent="0.25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2" customHeight="1" x14ac:dyDescent="0.25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2" customHeight="1" x14ac:dyDescent="0.25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2" customHeight="1" x14ac:dyDescent="0.25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2" customHeight="1" x14ac:dyDescent="0.25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2" customHeight="1" x14ac:dyDescent="0.25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2" customHeight="1" x14ac:dyDescent="0.2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2" customHeight="1" x14ac:dyDescent="0.25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2" customHeight="1" x14ac:dyDescent="0.25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2" customHeight="1" x14ac:dyDescent="0.25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2" customHeight="1" x14ac:dyDescent="0.25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2" customHeight="1" x14ac:dyDescent="0.25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2" customHeight="1" x14ac:dyDescent="0.25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2" customHeight="1" x14ac:dyDescent="0.25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2" customHeight="1" x14ac:dyDescent="0.2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2" customHeight="1" x14ac:dyDescent="0.25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2" customHeight="1" x14ac:dyDescent="0.2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2" customHeight="1" x14ac:dyDescent="0.25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2" customHeight="1" x14ac:dyDescent="0.25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2" customHeight="1" x14ac:dyDescent="0.25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2" customHeight="1" x14ac:dyDescent="0.25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2" customHeight="1" x14ac:dyDescent="0.25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2" customHeight="1" x14ac:dyDescent="0.25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2" customHeight="1" x14ac:dyDescent="0.25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2" customHeight="1" x14ac:dyDescent="0.25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2" customHeight="1" x14ac:dyDescent="0.25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2" customHeight="1" x14ac:dyDescent="0.2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2" customHeight="1" x14ac:dyDescent="0.25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2" customHeight="1" x14ac:dyDescent="0.25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2" customHeight="1" x14ac:dyDescent="0.2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2" customHeight="1" x14ac:dyDescent="0.2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2" customHeight="1" x14ac:dyDescent="0.2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2" customHeight="1" x14ac:dyDescent="0.2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2" customHeight="1" x14ac:dyDescent="0.2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2" customHeight="1" x14ac:dyDescent="0.2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2" customHeight="1" x14ac:dyDescent="0.25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2" customHeight="1" x14ac:dyDescent="0.2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2" customHeight="1" x14ac:dyDescent="0.25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2" customHeight="1" x14ac:dyDescent="0.2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2" customHeight="1" x14ac:dyDescent="0.25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2" customHeight="1" x14ac:dyDescent="0.25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2" customHeight="1" x14ac:dyDescent="0.25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2" customHeight="1" x14ac:dyDescent="0.25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2" customHeight="1" x14ac:dyDescent="0.25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2" customHeight="1" x14ac:dyDescent="0.25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2" customHeight="1" x14ac:dyDescent="0.25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2" customHeight="1" x14ac:dyDescent="0.2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2" customHeight="1" x14ac:dyDescent="0.25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2" customHeight="1" x14ac:dyDescent="0.25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2" customHeight="1" x14ac:dyDescent="0.25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2" customHeight="1" x14ac:dyDescent="0.25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2" customHeight="1" x14ac:dyDescent="0.25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2" customHeight="1" x14ac:dyDescent="0.25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2" customHeight="1" x14ac:dyDescent="0.25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2" customHeight="1" x14ac:dyDescent="0.25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2" customHeight="1" x14ac:dyDescent="0.25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2" customHeight="1" x14ac:dyDescent="0.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2" customHeight="1" x14ac:dyDescent="0.25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2" customHeight="1" x14ac:dyDescent="0.25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2" customHeight="1" x14ac:dyDescent="0.25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2" customHeight="1" x14ac:dyDescent="0.2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2" customHeight="1" x14ac:dyDescent="0.25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2" customHeight="1" x14ac:dyDescent="0.25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2" customHeight="1" x14ac:dyDescent="0.25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2" customHeight="1" x14ac:dyDescent="0.25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2" customHeight="1" x14ac:dyDescent="0.25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2" customHeight="1" x14ac:dyDescent="0.2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2" customHeight="1" x14ac:dyDescent="0.25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2" customHeight="1" x14ac:dyDescent="0.25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2" customHeight="1" x14ac:dyDescent="0.25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2" customHeight="1" x14ac:dyDescent="0.25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2" customHeight="1" x14ac:dyDescent="0.25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2" customHeight="1" x14ac:dyDescent="0.25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2" customHeight="1" x14ac:dyDescent="0.25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2" customHeight="1" x14ac:dyDescent="0.25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2" customHeight="1" x14ac:dyDescent="0.25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2" customHeight="1" x14ac:dyDescent="0.2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2" customHeight="1" x14ac:dyDescent="0.25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2" customHeight="1" x14ac:dyDescent="0.25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2" customHeight="1" x14ac:dyDescent="0.2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2" customHeight="1" x14ac:dyDescent="0.25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2" customHeight="1" x14ac:dyDescent="0.2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2" customHeight="1" x14ac:dyDescent="0.25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2" customHeight="1" x14ac:dyDescent="0.25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2" customHeight="1" x14ac:dyDescent="0.25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2" customHeight="1" x14ac:dyDescent="0.25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2" customHeight="1" x14ac:dyDescent="0.2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2" customHeight="1" x14ac:dyDescent="0.25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2" customHeight="1" x14ac:dyDescent="0.25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2" customHeight="1" x14ac:dyDescent="0.25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2" customHeight="1" x14ac:dyDescent="0.25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2" customHeight="1" x14ac:dyDescent="0.25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2" customHeight="1" x14ac:dyDescent="0.25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2" customHeight="1" x14ac:dyDescent="0.25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2" customHeight="1" x14ac:dyDescent="0.25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2" customHeight="1" x14ac:dyDescent="0.25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2" customHeight="1" x14ac:dyDescent="0.2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2" customHeight="1" x14ac:dyDescent="0.25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2" customHeight="1" x14ac:dyDescent="0.25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2" customHeight="1" x14ac:dyDescent="0.25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2" customHeight="1" x14ac:dyDescent="0.25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2" customHeight="1" x14ac:dyDescent="0.25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2" customHeight="1" x14ac:dyDescent="0.25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2" customHeight="1" x14ac:dyDescent="0.25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2" customHeight="1" x14ac:dyDescent="0.25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2" customHeight="1" x14ac:dyDescent="0.25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2" customHeight="1" x14ac:dyDescent="0.2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2" customHeight="1" x14ac:dyDescent="0.2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2" customHeight="1" x14ac:dyDescent="0.2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2" customHeight="1" x14ac:dyDescent="0.2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2" customHeight="1" x14ac:dyDescent="0.2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2" customHeight="1" x14ac:dyDescent="0.2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2" customHeight="1" x14ac:dyDescent="0.2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2" customHeight="1" x14ac:dyDescent="0.2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2" customHeight="1" x14ac:dyDescent="0.2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2" customHeight="1" x14ac:dyDescent="0.2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2" customHeight="1" x14ac:dyDescent="0.2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2" customHeight="1" x14ac:dyDescent="0.2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2" customHeight="1" x14ac:dyDescent="0.2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2" customHeight="1" x14ac:dyDescent="0.2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2" customHeight="1" x14ac:dyDescent="0.2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2" customHeight="1" x14ac:dyDescent="0.2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2" customHeight="1" x14ac:dyDescent="0.2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2" customHeight="1" x14ac:dyDescent="0.2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2" customHeight="1" x14ac:dyDescent="0.2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2" customHeight="1" x14ac:dyDescent="0.2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2" customHeight="1" x14ac:dyDescent="0.2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2" customHeight="1" x14ac:dyDescent="0.2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2" customHeight="1" x14ac:dyDescent="0.2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2" customHeight="1" x14ac:dyDescent="0.2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2" customHeight="1" x14ac:dyDescent="0.2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2" customHeight="1" x14ac:dyDescent="0.2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2" customHeight="1" x14ac:dyDescent="0.2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2" customHeight="1" x14ac:dyDescent="0.2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2" customHeight="1" x14ac:dyDescent="0.2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2" customHeight="1" x14ac:dyDescent="0.2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2" customHeight="1" x14ac:dyDescent="0.2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2" customHeight="1" x14ac:dyDescent="0.2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2" customHeight="1" x14ac:dyDescent="0.2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2" customHeight="1" x14ac:dyDescent="0.2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2" customHeight="1" x14ac:dyDescent="0.2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2" customHeight="1" x14ac:dyDescent="0.2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2" customHeight="1" x14ac:dyDescent="0.2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2" customHeight="1" x14ac:dyDescent="0.2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2" customHeight="1" x14ac:dyDescent="0.2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2" customHeight="1" x14ac:dyDescent="0.2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2" customHeight="1" x14ac:dyDescent="0.2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2" customHeight="1" x14ac:dyDescent="0.2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2" customHeight="1" x14ac:dyDescent="0.2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2" customHeight="1" x14ac:dyDescent="0.2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2" customHeight="1" x14ac:dyDescent="0.2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2" customHeight="1" x14ac:dyDescent="0.2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2" customHeight="1" x14ac:dyDescent="0.2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2" customHeight="1" x14ac:dyDescent="0.2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2" customHeight="1" x14ac:dyDescent="0.2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2" customHeight="1" x14ac:dyDescent="0.2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2" customHeight="1" x14ac:dyDescent="0.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2" customHeight="1" x14ac:dyDescent="0.2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2" customHeight="1" x14ac:dyDescent="0.2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2" customHeight="1" x14ac:dyDescent="0.2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2" customHeight="1" x14ac:dyDescent="0.2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2" customHeight="1" x14ac:dyDescent="0.2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2" customHeight="1" x14ac:dyDescent="0.2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2" customHeight="1" x14ac:dyDescent="0.2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2" customHeight="1" x14ac:dyDescent="0.2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2" customHeight="1" x14ac:dyDescent="0.2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2" customHeight="1" x14ac:dyDescent="0.2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2" customHeight="1" x14ac:dyDescent="0.2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2" customHeight="1" x14ac:dyDescent="0.2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2" customHeight="1" x14ac:dyDescent="0.2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2" customHeight="1" x14ac:dyDescent="0.2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2" customHeight="1" x14ac:dyDescent="0.2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2" customHeight="1" x14ac:dyDescent="0.2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2" customHeight="1" x14ac:dyDescent="0.2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2" customHeight="1" x14ac:dyDescent="0.2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2" customHeight="1" x14ac:dyDescent="0.2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2" customHeight="1" x14ac:dyDescent="0.2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2" customHeight="1" x14ac:dyDescent="0.2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2" customHeight="1" x14ac:dyDescent="0.2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2" customHeight="1" x14ac:dyDescent="0.2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2" customHeight="1" x14ac:dyDescent="0.2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2" customHeight="1" x14ac:dyDescent="0.2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2" customHeight="1" x14ac:dyDescent="0.2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2" customHeight="1" x14ac:dyDescent="0.2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2" customHeight="1" x14ac:dyDescent="0.2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2" customHeight="1" x14ac:dyDescent="0.2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2" customHeight="1" x14ac:dyDescent="0.2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2" customHeight="1" x14ac:dyDescent="0.2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2" customHeight="1" x14ac:dyDescent="0.2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2" customHeight="1" x14ac:dyDescent="0.2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2" customHeight="1" x14ac:dyDescent="0.2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2" customHeight="1" x14ac:dyDescent="0.2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2" customHeight="1" x14ac:dyDescent="0.2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2" customHeight="1" x14ac:dyDescent="0.2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2" customHeight="1" x14ac:dyDescent="0.2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2" customHeight="1" x14ac:dyDescent="0.2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2" customHeight="1" x14ac:dyDescent="0.2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2" customHeight="1" x14ac:dyDescent="0.2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2" customHeight="1" x14ac:dyDescent="0.2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2" customHeight="1" x14ac:dyDescent="0.2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2" customHeight="1" x14ac:dyDescent="0.2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2" customHeight="1" x14ac:dyDescent="0.2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2" customHeight="1" x14ac:dyDescent="0.2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2" customHeight="1" x14ac:dyDescent="0.2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2" customHeight="1" x14ac:dyDescent="0.2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2" customHeight="1" x14ac:dyDescent="0.2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2" customHeight="1" x14ac:dyDescent="0.2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2" customHeight="1" x14ac:dyDescent="0.2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2" customHeight="1" x14ac:dyDescent="0.2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2" customHeight="1" x14ac:dyDescent="0.2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2" customHeight="1" x14ac:dyDescent="0.2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2" customHeight="1" x14ac:dyDescent="0.2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2" customHeight="1" x14ac:dyDescent="0.2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2" customHeight="1" x14ac:dyDescent="0.2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2" customHeight="1" x14ac:dyDescent="0.2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2" customHeight="1" x14ac:dyDescent="0.2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2" customHeight="1" x14ac:dyDescent="0.2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2" customHeight="1" x14ac:dyDescent="0.2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2" customHeight="1" x14ac:dyDescent="0.2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2" customHeight="1" x14ac:dyDescent="0.2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2" customHeight="1" x14ac:dyDescent="0.2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2" customHeight="1" x14ac:dyDescent="0.2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2" customHeight="1" x14ac:dyDescent="0.2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2" customHeight="1" x14ac:dyDescent="0.2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2" customHeight="1" x14ac:dyDescent="0.2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2" customHeight="1" x14ac:dyDescent="0.2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2" customHeight="1" x14ac:dyDescent="0.2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2" customHeight="1" x14ac:dyDescent="0.2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2" customHeight="1" x14ac:dyDescent="0.2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2" customHeight="1" x14ac:dyDescent="0.2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2" customHeight="1" x14ac:dyDescent="0.2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2" customHeight="1" x14ac:dyDescent="0.2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2" customHeight="1" x14ac:dyDescent="0.2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2" customHeight="1" x14ac:dyDescent="0.2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2" customHeight="1" x14ac:dyDescent="0.2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2" customHeight="1" x14ac:dyDescent="0.2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2" customHeight="1" x14ac:dyDescent="0.2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2" customHeight="1" x14ac:dyDescent="0.2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2" customHeight="1" x14ac:dyDescent="0.2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2" customHeight="1" x14ac:dyDescent="0.2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2" customHeight="1" x14ac:dyDescent="0.2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2" customHeight="1" x14ac:dyDescent="0.2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2" customHeight="1" x14ac:dyDescent="0.2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2" customHeight="1" x14ac:dyDescent="0.2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2" customHeight="1" x14ac:dyDescent="0.2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2" customHeight="1" x14ac:dyDescent="0.2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2" customHeight="1" x14ac:dyDescent="0.2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2" customHeight="1" x14ac:dyDescent="0.2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2" customHeight="1" x14ac:dyDescent="0.2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2" customHeight="1" x14ac:dyDescent="0.2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2" customHeight="1" x14ac:dyDescent="0.2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2" customHeight="1" x14ac:dyDescent="0.2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2" customHeight="1" x14ac:dyDescent="0.2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2" customHeight="1" x14ac:dyDescent="0.2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2" customHeight="1" x14ac:dyDescent="0.2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2" customHeight="1" x14ac:dyDescent="0.2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2" customHeight="1" x14ac:dyDescent="0.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2" customHeight="1" x14ac:dyDescent="0.2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2" customHeight="1" x14ac:dyDescent="0.2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2" customHeight="1" x14ac:dyDescent="0.2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2" customHeight="1" x14ac:dyDescent="0.2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2" customHeight="1" x14ac:dyDescent="0.2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2" customHeight="1" x14ac:dyDescent="0.2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2" customHeight="1" x14ac:dyDescent="0.2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2" customHeight="1" x14ac:dyDescent="0.2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2" customHeight="1" x14ac:dyDescent="0.2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2" customHeight="1" x14ac:dyDescent="0.2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2" customHeight="1" x14ac:dyDescent="0.2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2" customHeight="1" x14ac:dyDescent="0.2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2" customHeight="1" x14ac:dyDescent="0.2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2" customHeight="1" x14ac:dyDescent="0.2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2" customHeight="1" x14ac:dyDescent="0.2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2" customHeight="1" x14ac:dyDescent="0.2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2" customHeight="1" x14ac:dyDescent="0.2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2" customHeight="1" x14ac:dyDescent="0.2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2" customHeight="1" x14ac:dyDescent="0.2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2" customHeight="1" x14ac:dyDescent="0.2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2" customHeight="1" x14ac:dyDescent="0.2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2" customHeight="1" x14ac:dyDescent="0.2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2" customHeight="1" x14ac:dyDescent="0.2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2" customHeight="1" x14ac:dyDescent="0.2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2" customHeight="1" x14ac:dyDescent="0.2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2" customHeight="1" x14ac:dyDescent="0.2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2" customHeight="1" x14ac:dyDescent="0.2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2" customHeight="1" x14ac:dyDescent="0.2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2" customHeight="1" x14ac:dyDescent="0.2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2" customHeight="1" x14ac:dyDescent="0.2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2" customHeight="1" x14ac:dyDescent="0.2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2" customHeight="1" x14ac:dyDescent="0.2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2" customHeight="1" x14ac:dyDescent="0.2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2" customHeight="1" x14ac:dyDescent="0.2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2" customHeight="1" x14ac:dyDescent="0.2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2" customHeight="1" x14ac:dyDescent="0.2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2" customHeight="1" x14ac:dyDescent="0.2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2" customHeight="1" x14ac:dyDescent="0.2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2" customHeight="1" x14ac:dyDescent="0.2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2" customHeight="1" x14ac:dyDescent="0.2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2" customHeight="1" x14ac:dyDescent="0.2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2" customHeight="1" x14ac:dyDescent="0.2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2" customHeight="1" x14ac:dyDescent="0.2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2" customHeight="1" x14ac:dyDescent="0.2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2" customHeight="1" x14ac:dyDescent="0.2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2" customHeight="1" x14ac:dyDescent="0.2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2" customHeight="1" x14ac:dyDescent="0.2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2" customHeight="1" x14ac:dyDescent="0.2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2" customHeight="1" x14ac:dyDescent="0.2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2" customHeight="1" x14ac:dyDescent="0.2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2" customHeight="1" x14ac:dyDescent="0.2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2" customHeight="1" x14ac:dyDescent="0.2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2" customHeight="1" x14ac:dyDescent="0.2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2" customHeight="1" x14ac:dyDescent="0.2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2" customHeight="1" x14ac:dyDescent="0.2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2" customHeight="1" x14ac:dyDescent="0.2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2" customHeight="1" x14ac:dyDescent="0.2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2" customHeight="1" x14ac:dyDescent="0.2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2" customHeight="1" x14ac:dyDescent="0.2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2" customHeight="1" x14ac:dyDescent="0.2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2" customHeight="1" x14ac:dyDescent="0.2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2" customHeight="1" x14ac:dyDescent="0.2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2" customHeight="1" x14ac:dyDescent="0.2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2" customHeight="1" x14ac:dyDescent="0.2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2" customHeight="1" x14ac:dyDescent="0.2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2" customHeight="1" x14ac:dyDescent="0.2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2" customHeight="1" x14ac:dyDescent="0.2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2" customHeight="1" x14ac:dyDescent="0.2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2" customHeight="1" x14ac:dyDescent="0.2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2" customHeight="1" x14ac:dyDescent="0.2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2" customHeight="1" x14ac:dyDescent="0.2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2" customHeight="1" x14ac:dyDescent="0.2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2" customHeight="1" x14ac:dyDescent="0.2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2" customHeight="1" x14ac:dyDescent="0.2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2" customHeight="1" x14ac:dyDescent="0.2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2" customHeight="1" x14ac:dyDescent="0.2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2" customHeight="1" x14ac:dyDescent="0.2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2" customHeight="1" x14ac:dyDescent="0.2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2" customHeight="1" x14ac:dyDescent="0.2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2" customHeight="1" x14ac:dyDescent="0.2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2" customHeight="1" x14ac:dyDescent="0.2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2" customHeight="1" x14ac:dyDescent="0.2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2" customHeight="1" x14ac:dyDescent="0.2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2" customHeight="1" x14ac:dyDescent="0.2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2" customHeight="1" x14ac:dyDescent="0.2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2" customHeight="1" x14ac:dyDescent="0.2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2" customHeight="1" x14ac:dyDescent="0.2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2" customHeight="1" x14ac:dyDescent="0.2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2" customHeight="1" x14ac:dyDescent="0.2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2" customHeight="1" x14ac:dyDescent="0.2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2" customHeight="1" x14ac:dyDescent="0.2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2" customHeight="1" x14ac:dyDescent="0.2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2" customHeight="1" x14ac:dyDescent="0.2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2" customHeight="1" x14ac:dyDescent="0.2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2" customHeight="1" x14ac:dyDescent="0.2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2" customHeight="1" x14ac:dyDescent="0.2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2" customHeight="1" x14ac:dyDescent="0.2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2" customHeight="1" x14ac:dyDescent="0.2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2" customHeight="1" x14ac:dyDescent="0.2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2" customHeight="1" x14ac:dyDescent="0.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2" customHeight="1" x14ac:dyDescent="0.2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2" customHeight="1" x14ac:dyDescent="0.2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2" customHeight="1" x14ac:dyDescent="0.2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2" customHeight="1" x14ac:dyDescent="0.2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2" customHeight="1" x14ac:dyDescent="0.2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2" customHeight="1" x14ac:dyDescent="0.2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2" customHeight="1" x14ac:dyDescent="0.2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2" customHeight="1" x14ac:dyDescent="0.2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2" customHeight="1" x14ac:dyDescent="0.2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2" customHeight="1" x14ac:dyDescent="0.2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2" customHeight="1" x14ac:dyDescent="0.2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2" customHeight="1" x14ac:dyDescent="0.2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2" customHeight="1" x14ac:dyDescent="0.2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2" customHeight="1" x14ac:dyDescent="0.2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2" customHeight="1" x14ac:dyDescent="0.2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2" customHeight="1" x14ac:dyDescent="0.2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2" customHeight="1" x14ac:dyDescent="0.2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2" customHeight="1" x14ac:dyDescent="0.2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2" customHeight="1" x14ac:dyDescent="0.2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2" customHeight="1" x14ac:dyDescent="0.2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2" customHeight="1" x14ac:dyDescent="0.2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2" customHeight="1" x14ac:dyDescent="0.2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2" customHeight="1" x14ac:dyDescent="0.2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2" customHeight="1" x14ac:dyDescent="0.2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2" customHeight="1" x14ac:dyDescent="0.2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2" customHeight="1" x14ac:dyDescent="0.2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2" customHeight="1" x14ac:dyDescent="0.2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2" customHeight="1" x14ac:dyDescent="0.2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2" customHeight="1" x14ac:dyDescent="0.2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2" customHeight="1" x14ac:dyDescent="0.2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2" customHeight="1" x14ac:dyDescent="0.2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2" customHeight="1" x14ac:dyDescent="0.2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2" customHeight="1" x14ac:dyDescent="0.2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2" customHeight="1" x14ac:dyDescent="0.2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2" customHeight="1" x14ac:dyDescent="0.2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2" customHeight="1" x14ac:dyDescent="0.2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2" customHeight="1" x14ac:dyDescent="0.2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2" customHeight="1" x14ac:dyDescent="0.2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2" customHeight="1" x14ac:dyDescent="0.2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2" customHeight="1" x14ac:dyDescent="0.2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2" customHeight="1" x14ac:dyDescent="0.2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2" customHeight="1" x14ac:dyDescent="0.2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2" customHeight="1" x14ac:dyDescent="0.2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2" customHeight="1" x14ac:dyDescent="0.2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2" customHeight="1" x14ac:dyDescent="0.2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2" customHeight="1" x14ac:dyDescent="0.2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2" customHeight="1" x14ac:dyDescent="0.2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2" customHeight="1" x14ac:dyDescent="0.2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2" customHeight="1" x14ac:dyDescent="0.2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2" customHeight="1" x14ac:dyDescent="0.2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2" customHeight="1" x14ac:dyDescent="0.2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2" customHeight="1" x14ac:dyDescent="0.2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2" customHeight="1" x14ac:dyDescent="0.2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2" customHeight="1" x14ac:dyDescent="0.2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2" customHeight="1" x14ac:dyDescent="0.2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2" customHeight="1" x14ac:dyDescent="0.2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2" customHeight="1" x14ac:dyDescent="0.2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2" customHeight="1" x14ac:dyDescent="0.2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2" customHeight="1" x14ac:dyDescent="0.2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2" customHeight="1" x14ac:dyDescent="0.2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2" customHeight="1" x14ac:dyDescent="0.2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2" customHeight="1" x14ac:dyDescent="0.2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2" customHeight="1" x14ac:dyDescent="0.2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2" customHeight="1" x14ac:dyDescent="0.2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2" customHeight="1" x14ac:dyDescent="0.2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2" customHeight="1" x14ac:dyDescent="0.2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2" customHeight="1" x14ac:dyDescent="0.2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2" customHeight="1" x14ac:dyDescent="0.2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2" customHeight="1" x14ac:dyDescent="0.2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2" customHeight="1" x14ac:dyDescent="0.2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2" customHeight="1" x14ac:dyDescent="0.2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2" customHeight="1" x14ac:dyDescent="0.2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2" customHeight="1" x14ac:dyDescent="0.2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2" customHeight="1" x14ac:dyDescent="0.2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2" customHeight="1" x14ac:dyDescent="0.2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2" customHeight="1" x14ac:dyDescent="0.2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2" customHeight="1" x14ac:dyDescent="0.2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2" customHeight="1" x14ac:dyDescent="0.2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2" customHeight="1" x14ac:dyDescent="0.2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2" customHeight="1" x14ac:dyDescent="0.2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2" customHeight="1" x14ac:dyDescent="0.2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2" customHeight="1" x14ac:dyDescent="0.2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2" customHeight="1" x14ac:dyDescent="0.2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2" customHeight="1" x14ac:dyDescent="0.2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2" customHeight="1" x14ac:dyDescent="0.2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2" customHeight="1" x14ac:dyDescent="0.2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2" customHeight="1" x14ac:dyDescent="0.2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2" customHeight="1" x14ac:dyDescent="0.2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2" customHeight="1" x14ac:dyDescent="0.2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2" customHeight="1" x14ac:dyDescent="0.2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2" customHeight="1" x14ac:dyDescent="0.2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2" customHeight="1" x14ac:dyDescent="0.2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2" customHeight="1" x14ac:dyDescent="0.2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2" customHeight="1" x14ac:dyDescent="0.2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2" customHeight="1" x14ac:dyDescent="0.2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2" customHeight="1" x14ac:dyDescent="0.2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2" customHeight="1" x14ac:dyDescent="0.2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2" customHeight="1" x14ac:dyDescent="0.2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2" customHeight="1" x14ac:dyDescent="0.2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2" customHeight="1" x14ac:dyDescent="0.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2" customHeight="1" x14ac:dyDescent="0.2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2" customHeight="1" x14ac:dyDescent="0.2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2" customHeight="1" x14ac:dyDescent="0.2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2" customHeight="1" x14ac:dyDescent="0.2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2" customHeight="1" x14ac:dyDescent="0.2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2" customHeight="1" x14ac:dyDescent="0.2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2" customHeight="1" x14ac:dyDescent="0.2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2" customHeight="1" x14ac:dyDescent="0.2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2" customHeight="1" x14ac:dyDescent="0.2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2" customHeight="1" x14ac:dyDescent="0.2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2" customHeight="1" x14ac:dyDescent="0.2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2" customHeight="1" x14ac:dyDescent="0.2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2" customHeight="1" x14ac:dyDescent="0.2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2" customHeight="1" x14ac:dyDescent="0.2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2" customHeight="1" x14ac:dyDescent="0.2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2" customHeight="1" x14ac:dyDescent="0.2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2" customHeight="1" x14ac:dyDescent="0.2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2" customHeight="1" x14ac:dyDescent="0.2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2" customHeight="1" x14ac:dyDescent="0.2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2" customHeight="1" x14ac:dyDescent="0.2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2" customHeight="1" x14ac:dyDescent="0.2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2" customHeight="1" x14ac:dyDescent="0.2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2" customHeight="1" x14ac:dyDescent="0.2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2" customHeight="1" x14ac:dyDescent="0.2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2" customHeight="1" x14ac:dyDescent="0.2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2" customHeight="1" x14ac:dyDescent="0.2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2" customHeight="1" x14ac:dyDescent="0.2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2" customHeight="1" x14ac:dyDescent="0.2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2" customHeight="1" x14ac:dyDescent="0.2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2" customHeight="1" x14ac:dyDescent="0.2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2" customHeight="1" x14ac:dyDescent="0.2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2" customHeight="1" x14ac:dyDescent="0.2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2" customHeight="1" x14ac:dyDescent="0.2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2" customHeight="1" x14ac:dyDescent="0.2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2" customHeight="1" x14ac:dyDescent="0.2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2" customHeight="1" x14ac:dyDescent="0.2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2" customHeight="1" x14ac:dyDescent="0.2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2" customHeight="1" x14ac:dyDescent="0.2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2" customHeight="1" x14ac:dyDescent="0.2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2" customHeight="1" x14ac:dyDescent="0.2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2" customHeight="1" x14ac:dyDescent="0.2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2" customHeight="1" x14ac:dyDescent="0.2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2" customHeight="1" x14ac:dyDescent="0.2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2" customHeight="1" x14ac:dyDescent="0.2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2" customHeight="1" x14ac:dyDescent="0.2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2" customHeight="1" x14ac:dyDescent="0.2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2" customHeight="1" x14ac:dyDescent="0.2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2" customHeight="1" x14ac:dyDescent="0.2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2" customHeight="1" x14ac:dyDescent="0.2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2" customHeight="1" x14ac:dyDescent="0.2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2" customHeight="1" x14ac:dyDescent="0.2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2" customHeight="1" x14ac:dyDescent="0.2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2" customHeight="1" x14ac:dyDescent="0.2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2" customHeight="1" x14ac:dyDescent="0.2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2" customHeight="1" x14ac:dyDescent="0.2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2" customHeight="1" x14ac:dyDescent="0.2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2" customHeight="1" x14ac:dyDescent="0.2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2" customHeight="1" x14ac:dyDescent="0.2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2" customHeight="1" x14ac:dyDescent="0.2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2" customHeight="1" x14ac:dyDescent="0.2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2" customHeight="1" x14ac:dyDescent="0.2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2" customHeight="1" x14ac:dyDescent="0.2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2" customHeight="1" x14ac:dyDescent="0.2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2" customHeight="1" x14ac:dyDescent="0.2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2" customHeight="1" x14ac:dyDescent="0.2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2" customHeight="1" x14ac:dyDescent="0.2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2" customHeight="1" x14ac:dyDescent="0.2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2" customHeight="1" x14ac:dyDescent="0.2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2" customHeight="1" x14ac:dyDescent="0.2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2" customHeight="1" x14ac:dyDescent="0.2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2" customHeight="1" x14ac:dyDescent="0.2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2" customHeight="1" x14ac:dyDescent="0.2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2" customHeight="1" x14ac:dyDescent="0.2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2" customHeight="1" x14ac:dyDescent="0.2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2" customHeight="1" x14ac:dyDescent="0.2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2" customHeight="1" x14ac:dyDescent="0.2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2" customHeight="1" x14ac:dyDescent="0.2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2" customHeight="1" x14ac:dyDescent="0.2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2" customHeight="1" x14ac:dyDescent="0.2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2" customHeight="1" x14ac:dyDescent="0.2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2" customHeight="1" x14ac:dyDescent="0.2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2" customHeight="1" x14ac:dyDescent="0.2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2" customHeight="1" x14ac:dyDescent="0.2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2" customHeight="1" x14ac:dyDescent="0.2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2" customHeight="1" x14ac:dyDescent="0.2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2" customHeight="1" x14ac:dyDescent="0.2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2" customHeight="1" x14ac:dyDescent="0.2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2" customHeight="1" x14ac:dyDescent="0.2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2" customHeight="1" x14ac:dyDescent="0.2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2" customHeight="1" x14ac:dyDescent="0.2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2" customHeight="1" x14ac:dyDescent="0.2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2" customHeight="1" x14ac:dyDescent="0.2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2" customHeight="1" x14ac:dyDescent="0.2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2" customHeight="1" x14ac:dyDescent="0.2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2" customHeight="1" x14ac:dyDescent="0.2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2" customHeight="1" x14ac:dyDescent="0.2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2" customHeight="1" x14ac:dyDescent="0.2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2" customHeight="1" x14ac:dyDescent="0.2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2" customHeight="1" x14ac:dyDescent="0.2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2" customHeight="1" x14ac:dyDescent="0.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2" customHeight="1" x14ac:dyDescent="0.2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2" customHeight="1" x14ac:dyDescent="0.2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2" customHeight="1" x14ac:dyDescent="0.2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2" customHeight="1" x14ac:dyDescent="0.2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2" customHeight="1" x14ac:dyDescent="0.2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2" customHeight="1" x14ac:dyDescent="0.2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2" customHeight="1" x14ac:dyDescent="0.2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2" customHeight="1" x14ac:dyDescent="0.2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2" customHeight="1" x14ac:dyDescent="0.2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2" customHeight="1" x14ac:dyDescent="0.2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2" customHeight="1" x14ac:dyDescent="0.2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2" customHeight="1" x14ac:dyDescent="0.2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2" customHeight="1" x14ac:dyDescent="0.2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2" customHeight="1" x14ac:dyDescent="0.2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2" customHeight="1" x14ac:dyDescent="0.2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2" customHeight="1" x14ac:dyDescent="0.2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2" customHeight="1" x14ac:dyDescent="0.2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2" customHeight="1" x14ac:dyDescent="0.2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2" customHeight="1" x14ac:dyDescent="0.2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2" customHeight="1" x14ac:dyDescent="0.2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2" customHeight="1" x14ac:dyDescent="0.2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2" customHeight="1" x14ac:dyDescent="0.2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2" customHeight="1" x14ac:dyDescent="0.2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2" customHeight="1" x14ac:dyDescent="0.2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2" customHeight="1" x14ac:dyDescent="0.2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2" customHeight="1" x14ac:dyDescent="0.2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2" customHeight="1" x14ac:dyDescent="0.2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2" customHeight="1" x14ac:dyDescent="0.2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2" customHeight="1" x14ac:dyDescent="0.2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2" customHeight="1" x14ac:dyDescent="0.2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2" customHeight="1" x14ac:dyDescent="0.2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2" customHeight="1" x14ac:dyDescent="0.2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2" customHeight="1" x14ac:dyDescent="0.2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2" customHeight="1" x14ac:dyDescent="0.2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2" customHeight="1" x14ac:dyDescent="0.2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2" customHeight="1" x14ac:dyDescent="0.2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2" customHeight="1" x14ac:dyDescent="0.2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2" customHeight="1" x14ac:dyDescent="0.2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2" customHeight="1" x14ac:dyDescent="0.2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2" customHeight="1" x14ac:dyDescent="0.2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2" customHeight="1" x14ac:dyDescent="0.2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2" customHeight="1" x14ac:dyDescent="0.2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2" customHeight="1" x14ac:dyDescent="0.2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2" customHeight="1" x14ac:dyDescent="0.2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2" customHeight="1" x14ac:dyDescent="0.2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2" customHeight="1" x14ac:dyDescent="0.2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2" customHeight="1" x14ac:dyDescent="0.2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2" customHeight="1" x14ac:dyDescent="0.2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2" customHeight="1" x14ac:dyDescent="0.2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2" customHeight="1" x14ac:dyDescent="0.2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2" customHeight="1" x14ac:dyDescent="0.2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2" customHeight="1" x14ac:dyDescent="0.2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2" customHeight="1" x14ac:dyDescent="0.2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2" customHeight="1" x14ac:dyDescent="0.2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2" customHeight="1" x14ac:dyDescent="0.2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2" customHeight="1" x14ac:dyDescent="0.2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2" customHeight="1" x14ac:dyDescent="0.2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2" customHeight="1" x14ac:dyDescent="0.2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2" customHeight="1" x14ac:dyDescent="0.2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2" customHeight="1" x14ac:dyDescent="0.2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2" customHeight="1" x14ac:dyDescent="0.2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2" customHeight="1" x14ac:dyDescent="0.2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2" customHeight="1" x14ac:dyDescent="0.2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2" customHeight="1" x14ac:dyDescent="0.2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2" customHeight="1" x14ac:dyDescent="0.2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2" customHeight="1" x14ac:dyDescent="0.2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2" customHeight="1" x14ac:dyDescent="0.2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2" customHeight="1" x14ac:dyDescent="0.2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2" customHeight="1" x14ac:dyDescent="0.2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2" customHeight="1" x14ac:dyDescent="0.2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2" customHeight="1" x14ac:dyDescent="0.2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2" customHeight="1" x14ac:dyDescent="0.2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2" customHeight="1" x14ac:dyDescent="0.2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2" customHeight="1" x14ac:dyDescent="0.2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2" customHeight="1" x14ac:dyDescent="0.2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2" customHeight="1" x14ac:dyDescent="0.2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2" customHeight="1" x14ac:dyDescent="0.25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2" customHeight="1" x14ac:dyDescent="0.25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2" customHeight="1" x14ac:dyDescent="0.25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2" customHeight="1" x14ac:dyDescent="0.2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2" customHeight="1" x14ac:dyDescent="0.25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2" customHeight="1" x14ac:dyDescent="0.25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2" customHeight="1" x14ac:dyDescent="0.25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2" customHeight="1" x14ac:dyDescent="0.25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2" customHeight="1" x14ac:dyDescent="0.25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2" customHeight="1" x14ac:dyDescent="0.25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2" customHeight="1" x14ac:dyDescent="0.25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2" customHeight="1" x14ac:dyDescent="0.25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2" customHeight="1" x14ac:dyDescent="0.25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2" customHeight="1" x14ac:dyDescent="0.2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2" customHeight="1" x14ac:dyDescent="0.25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2" customHeight="1" x14ac:dyDescent="0.25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2" customHeight="1" x14ac:dyDescent="0.25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2" customHeight="1" x14ac:dyDescent="0.25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2" customHeight="1" x14ac:dyDescent="0.25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2" customHeight="1" x14ac:dyDescent="0.25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2" customHeight="1" x14ac:dyDescent="0.25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2" customHeight="1" x14ac:dyDescent="0.25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2" customHeight="1" x14ac:dyDescent="0.25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2" customHeight="1" x14ac:dyDescent="0.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2" customHeight="1" x14ac:dyDescent="0.25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2" customHeight="1" x14ac:dyDescent="0.25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2" customHeight="1" x14ac:dyDescent="0.25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2" customHeight="1" x14ac:dyDescent="0.25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2" customHeight="1" x14ac:dyDescent="0.25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2" customHeight="1" x14ac:dyDescent="0.25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2" customHeight="1" x14ac:dyDescent="0.25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2" customHeight="1" x14ac:dyDescent="0.25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2" customHeight="1" x14ac:dyDescent="0.25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2" customHeight="1" x14ac:dyDescent="0.2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2" customHeight="1" x14ac:dyDescent="0.25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2" customHeight="1" x14ac:dyDescent="0.25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2" customHeight="1" x14ac:dyDescent="0.25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2" customHeight="1" x14ac:dyDescent="0.25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2" customHeight="1" x14ac:dyDescent="0.25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2" customHeight="1" x14ac:dyDescent="0.25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2" customHeight="1" x14ac:dyDescent="0.25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2" customHeight="1" x14ac:dyDescent="0.25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2" customHeight="1" x14ac:dyDescent="0.25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2" customHeight="1" x14ac:dyDescent="0.2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2" customHeight="1" x14ac:dyDescent="0.25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2" customHeight="1" x14ac:dyDescent="0.25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2" customHeight="1" x14ac:dyDescent="0.25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2" customHeight="1" x14ac:dyDescent="0.25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2" customHeight="1" x14ac:dyDescent="0.25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2" customHeight="1" x14ac:dyDescent="0.25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2" customHeight="1" x14ac:dyDescent="0.25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2" customHeight="1" x14ac:dyDescent="0.25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2" customHeight="1" x14ac:dyDescent="0.25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2" customHeight="1" x14ac:dyDescent="0.2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2" customHeight="1" x14ac:dyDescent="0.25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2" customHeight="1" x14ac:dyDescent="0.25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2" customHeight="1" x14ac:dyDescent="0.25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2" customHeight="1" x14ac:dyDescent="0.25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2" customHeight="1" x14ac:dyDescent="0.25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2" customHeight="1" x14ac:dyDescent="0.25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2" customHeight="1" x14ac:dyDescent="0.25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2" customHeight="1" x14ac:dyDescent="0.25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2" customHeight="1" x14ac:dyDescent="0.25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2" customHeight="1" x14ac:dyDescent="0.2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2" customHeight="1" x14ac:dyDescent="0.25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2" customHeight="1" x14ac:dyDescent="0.25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2" customHeight="1" x14ac:dyDescent="0.25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2" customHeight="1" x14ac:dyDescent="0.25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2" customHeight="1" x14ac:dyDescent="0.25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2" customHeight="1" x14ac:dyDescent="0.25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2" customHeight="1" x14ac:dyDescent="0.25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2" customHeight="1" x14ac:dyDescent="0.25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2" customHeight="1" x14ac:dyDescent="0.25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2" customHeight="1" x14ac:dyDescent="0.2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2" customHeight="1" x14ac:dyDescent="0.25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2" customHeight="1" x14ac:dyDescent="0.25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2" customHeight="1" x14ac:dyDescent="0.25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2" customHeight="1" x14ac:dyDescent="0.25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2" customHeight="1" x14ac:dyDescent="0.25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2" customHeight="1" x14ac:dyDescent="0.25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2" customHeight="1" x14ac:dyDescent="0.25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2" customHeight="1" x14ac:dyDescent="0.25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2" customHeight="1" x14ac:dyDescent="0.25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2" customHeight="1" x14ac:dyDescent="0.2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2" customHeight="1" x14ac:dyDescent="0.25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2" customHeight="1" x14ac:dyDescent="0.25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2" customHeight="1" x14ac:dyDescent="0.25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2" customHeight="1" x14ac:dyDescent="0.25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2" customHeight="1" x14ac:dyDescent="0.25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2" customHeight="1" x14ac:dyDescent="0.25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2" customHeight="1" x14ac:dyDescent="0.25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2" customHeight="1" x14ac:dyDescent="0.25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2" customHeight="1" x14ac:dyDescent="0.25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2" customHeight="1" x14ac:dyDescent="0.2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2" customHeight="1" x14ac:dyDescent="0.25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2" customHeight="1" x14ac:dyDescent="0.25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2" customHeight="1" x14ac:dyDescent="0.25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2" customHeight="1" x14ac:dyDescent="0.25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2" customHeight="1" x14ac:dyDescent="0.25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left="0.70866141732283472" right="0.70866141732283472" top="0.74803149606299213" bottom="0.74803149606299213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F7F7F"/>
  </sheetPr>
  <dimension ref="A1:Z1000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1.25" defaultRowHeight="15" customHeight="1" x14ac:dyDescent="0.25"/>
  <cols>
    <col min="1" max="1" width="15" customWidth="1"/>
    <col min="2" max="2" width="16" customWidth="1"/>
    <col min="3" max="3" width="20.5" customWidth="1"/>
    <col min="4" max="4" width="8.5" customWidth="1"/>
    <col min="5" max="5" width="20.5" customWidth="1"/>
    <col min="6" max="6" width="32" customWidth="1"/>
    <col min="7" max="7" width="5.25" customWidth="1"/>
    <col min="8" max="26" width="11" customWidth="1"/>
  </cols>
  <sheetData>
    <row r="1" spans="1:26" ht="12" customHeight="1" x14ac:dyDescent="0.25">
      <c r="A1" s="103" t="s">
        <v>1137</v>
      </c>
      <c r="B1" s="102" t="s">
        <v>2263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spans="1:26" ht="12" customHeight="1" x14ac:dyDescent="0.25">
      <c r="A2" s="103" t="s">
        <v>1969</v>
      </c>
      <c r="B2" s="102" t="s">
        <v>2264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" customHeight="1" x14ac:dyDescent="0.25">
      <c r="A3" s="103" t="s">
        <v>1970</v>
      </c>
      <c r="B3" s="102" t="s">
        <v>50</v>
      </c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spans="1:26" ht="12" customHeight="1" x14ac:dyDescent="0.25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spans="1:26" ht="12" customHeight="1" x14ac:dyDescent="0.25">
      <c r="A5" s="94" t="s">
        <v>1973</v>
      </c>
      <c r="B5" s="94" t="s">
        <v>1966</v>
      </c>
      <c r="C5" s="94" t="s">
        <v>1967</v>
      </c>
      <c r="D5" s="94" t="s">
        <v>1971</v>
      </c>
      <c r="E5" s="94" t="s">
        <v>1972</v>
      </c>
      <c r="F5" s="94" t="s">
        <v>1968</v>
      </c>
      <c r="G5" s="95" t="s">
        <v>2008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spans="1:26" ht="12" customHeight="1" x14ac:dyDescent="0.25">
      <c r="A6" s="96" t="s">
        <v>1977</v>
      </c>
      <c r="B6" s="97" t="s">
        <v>1954</v>
      </c>
      <c r="C6" s="96" t="s">
        <v>603</v>
      </c>
      <c r="D6" s="96" t="s">
        <v>1170</v>
      </c>
      <c r="E6" s="96" t="s">
        <v>1976</v>
      </c>
      <c r="F6" s="96" t="s">
        <v>2022</v>
      </c>
      <c r="G6" s="115">
        <v>1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spans="1:26" ht="12" customHeight="1" x14ac:dyDescent="0.25">
      <c r="A7" s="98"/>
      <c r="B7" s="97" t="s">
        <v>1638</v>
      </c>
      <c r="C7" s="96" t="s">
        <v>1636</v>
      </c>
      <c r="D7" s="96" t="s">
        <v>1170</v>
      </c>
      <c r="E7" s="96" t="s">
        <v>1976</v>
      </c>
      <c r="F7" s="96" t="s">
        <v>2085</v>
      </c>
      <c r="G7" s="115">
        <v>1</v>
      </c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spans="1:26" ht="12" customHeight="1" x14ac:dyDescent="0.25">
      <c r="A8" s="98"/>
      <c r="B8" s="98"/>
      <c r="C8" s="98"/>
      <c r="D8" s="98"/>
      <c r="E8" s="98"/>
      <c r="F8" s="104" t="s">
        <v>2100</v>
      </c>
      <c r="G8" s="117">
        <v>1</v>
      </c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spans="1:26" ht="12" customHeight="1" x14ac:dyDescent="0.25">
      <c r="A9" s="98"/>
      <c r="B9" s="98"/>
      <c r="C9" s="98"/>
      <c r="D9" s="98"/>
      <c r="E9" s="98"/>
      <c r="F9" s="104" t="s">
        <v>2101</v>
      </c>
      <c r="G9" s="117">
        <v>1</v>
      </c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spans="1:26" ht="12" customHeight="1" x14ac:dyDescent="0.25">
      <c r="A10" s="100" t="s">
        <v>2262</v>
      </c>
      <c r="B10" s="101"/>
      <c r="C10" s="101"/>
      <c r="D10" s="101"/>
      <c r="E10" s="101"/>
      <c r="F10" s="101"/>
      <c r="G10" s="116">
        <v>4</v>
      </c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spans="1:26" ht="12" customHeight="1" x14ac:dyDescent="0.25"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spans="1:26" ht="12" customHeight="1" x14ac:dyDescent="0.25"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spans="1:26" ht="12" customHeight="1" x14ac:dyDescent="0.25"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spans="1:26" ht="12" customHeight="1" x14ac:dyDescent="0.25"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spans="1:26" ht="12" customHeight="1" x14ac:dyDescent="0.25"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spans="1:26" ht="12" customHeight="1" x14ac:dyDescent="0.25"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spans="8:26" ht="12" customHeight="1" x14ac:dyDescent="0.25"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spans="8:26" ht="12" customHeight="1" x14ac:dyDescent="0.25"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spans="8:26" ht="12" customHeight="1" x14ac:dyDescent="0.25"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spans="8:26" ht="12" customHeight="1" x14ac:dyDescent="0.25"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8:26" ht="12" customHeight="1" x14ac:dyDescent="0.25"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spans="8:26" ht="12" customHeight="1" x14ac:dyDescent="0.25"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spans="8:26" ht="12" customHeight="1" x14ac:dyDescent="0.25"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spans="8:26" ht="12" customHeight="1" x14ac:dyDescent="0.25"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spans="8:26" ht="12" customHeight="1" x14ac:dyDescent="0.25"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spans="8:26" ht="12" customHeight="1" x14ac:dyDescent="0.25"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spans="8:26" ht="12" customHeight="1" x14ac:dyDescent="0.25"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spans="8:26" ht="12" customHeight="1" x14ac:dyDescent="0.25"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spans="8:26" ht="12" customHeight="1" x14ac:dyDescent="0.25"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spans="8:26" ht="12" customHeight="1" x14ac:dyDescent="0.25"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spans="8:26" ht="12" customHeight="1" x14ac:dyDescent="0.25"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spans="8:26" ht="12" customHeight="1" x14ac:dyDescent="0.25"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spans="8:26" ht="12" customHeight="1" x14ac:dyDescent="0.25"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spans="8:26" ht="12" customHeight="1" x14ac:dyDescent="0.25"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spans="8:26" ht="12" customHeight="1" x14ac:dyDescent="0.25"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spans="8:26" ht="12" customHeight="1" x14ac:dyDescent="0.25"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spans="8:26" ht="12" customHeight="1" x14ac:dyDescent="0.25"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spans="8:26" ht="12" customHeight="1" x14ac:dyDescent="0.25"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spans="8:26" ht="12" customHeight="1" x14ac:dyDescent="0.25"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spans="8:26" ht="12" customHeight="1" x14ac:dyDescent="0.25"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spans="8:26" ht="12" customHeight="1" x14ac:dyDescent="0.25"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spans="8:26" ht="12" customHeight="1" x14ac:dyDescent="0.25"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spans="8:26" ht="12" customHeight="1" x14ac:dyDescent="0.25"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spans="8:26" ht="12" customHeight="1" x14ac:dyDescent="0.25"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spans="8:26" ht="12" customHeight="1" x14ac:dyDescent="0.25"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spans="8:26" ht="12" customHeight="1" x14ac:dyDescent="0.25"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spans="8:26" ht="12" customHeight="1" x14ac:dyDescent="0.25"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spans="8:26" ht="12" customHeight="1" x14ac:dyDescent="0.25"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spans="8:26" ht="12" customHeight="1" x14ac:dyDescent="0.25"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spans="8:26" ht="12" customHeight="1" x14ac:dyDescent="0.25"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spans="8:26" ht="12" customHeight="1" x14ac:dyDescent="0.25"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spans="8:26" ht="12" customHeight="1" x14ac:dyDescent="0.25"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spans="8:26" ht="12" customHeight="1" x14ac:dyDescent="0.25"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spans="8:26" ht="12" customHeight="1" x14ac:dyDescent="0.25"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spans="8:26" ht="12" customHeight="1" x14ac:dyDescent="0.25"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spans="8:26" ht="12" customHeight="1" x14ac:dyDescent="0.25"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spans="8:26" ht="12" customHeight="1" x14ac:dyDescent="0.25"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spans="8:26" ht="12" customHeight="1" x14ac:dyDescent="0.25"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spans="8:26" ht="12" customHeight="1" x14ac:dyDescent="0.25"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spans="8:26" ht="12" customHeight="1" x14ac:dyDescent="0.25"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spans="8:26" ht="12" customHeight="1" x14ac:dyDescent="0.25"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spans="8:26" ht="12" customHeight="1" x14ac:dyDescent="0.25"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spans="8:26" ht="12" customHeight="1" x14ac:dyDescent="0.25"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spans="8:26" ht="12" customHeight="1" x14ac:dyDescent="0.25"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spans="8:26" ht="12" customHeight="1" x14ac:dyDescent="0.25"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spans="8:26" ht="12" customHeight="1" x14ac:dyDescent="0.25"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spans="8:26" ht="12" customHeight="1" x14ac:dyDescent="0.25"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spans="8:26" ht="12" customHeight="1" x14ac:dyDescent="0.25"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spans="8:26" ht="12" customHeight="1" x14ac:dyDescent="0.25"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spans="8:26" ht="12" customHeight="1" x14ac:dyDescent="0.25"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spans="8:26" ht="12" customHeight="1" x14ac:dyDescent="0.25"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spans="8:26" ht="12" customHeight="1" x14ac:dyDescent="0.25"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spans="8:26" ht="12" customHeight="1" x14ac:dyDescent="0.25"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spans="8:26" ht="12" customHeight="1" x14ac:dyDescent="0.25"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spans="8:26" ht="12" customHeight="1" x14ac:dyDescent="0.25"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spans="8:26" ht="12" customHeight="1" x14ac:dyDescent="0.25"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spans="8:26" ht="12" customHeight="1" x14ac:dyDescent="0.25"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spans="8:26" ht="12" customHeight="1" x14ac:dyDescent="0.25"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spans="8:26" ht="12" customHeight="1" x14ac:dyDescent="0.25"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spans="8:26" ht="12" customHeight="1" x14ac:dyDescent="0.25"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spans="8:26" ht="12" customHeight="1" x14ac:dyDescent="0.25"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spans="8:26" ht="12" customHeight="1" x14ac:dyDescent="0.25"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spans="8:26" ht="12" customHeight="1" x14ac:dyDescent="0.25"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spans="8:26" ht="12" customHeight="1" x14ac:dyDescent="0.25"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spans="8:26" ht="12" customHeight="1" x14ac:dyDescent="0.25"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spans="8:26" ht="12" customHeight="1" x14ac:dyDescent="0.25"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spans="8:26" ht="12" customHeight="1" x14ac:dyDescent="0.25"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spans="8:26" ht="12" customHeight="1" x14ac:dyDescent="0.25"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spans="8:26" ht="12" customHeight="1" x14ac:dyDescent="0.25"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spans="8:26" ht="12" customHeight="1" x14ac:dyDescent="0.25"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spans="8:26" ht="12" customHeight="1" x14ac:dyDescent="0.25"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spans="8:26" ht="12" customHeight="1" x14ac:dyDescent="0.25"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spans="8:26" ht="12" customHeight="1" x14ac:dyDescent="0.25"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spans="8:26" ht="12" customHeight="1" x14ac:dyDescent="0.25"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spans="8:26" ht="12" customHeight="1" x14ac:dyDescent="0.25"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spans="8:26" ht="12" customHeight="1" x14ac:dyDescent="0.25"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spans="8:26" ht="12" customHeight="1" x14ac:dyDescent="0.25"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spans="8:26" ht="12" customHeight="1" x14ac:dyDescent="0.25"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spans="8:26" ht="12" customHeight="1" x14ac:dyDescent="0.25"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spans="8:26" ht="12" customHeight="1" x14ac:dyDescent="0.25"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spans="8:26" ht="12" customHeight="1" x14ac:dyDescent="0.25"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spans="8:26" ht="12" customHeight="1" x14ac:dyDescent="0.25"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spans="8:26" ht="12" customHeight="1" x14ac:dyDescent="0.25"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spans="8:26" ht="12" customHeight="1" x14ac:dyDescent="0.25"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spans="8:26" ht="12" customHeight="1" x14ac:dyDescent="0.25"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spans="8:26" ht="12" customHeight="1" x14ac:dyDescent="0.25"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spans="8:26" ht="12" customHeight="1" x14ac:dyDescent="0.25"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spans="8:26" ht="12" customHeight="1" x14ac:dyDescent="0.25"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spans="8:26" ht="12" customHeight="1" x14ac:dyDescent="0.25"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spans="8:26" ht="12" customHeight="1" x14ac:dyDescent="0.25"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spans="8:26" ht="12" customHeight="1" x14ac:dyDescent="0.25"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spans="8:26" ht="12" customHeight="1" x14ac:dyDescent="0.25"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spans="8:26" ht="12" customHeight="1" x14ac:dyDescent="0.25"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spans="8:26" ht="12" customHeight="1" x14ac:dyDescent="0.25"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spans="8:26" ht="12" customHeight="1" x14ac:dyDescent="0.25"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spans="8:26" ht="12" customHeight="1" x14ac:dyDescent="0.25"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spans="8:26" ht="12" customHeight="1" x14ac:dyDescent="0.25"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spans="8:26" ht="12" customHeight="1" x14ac:dyDescent="0.25"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spans="8:26" ht="12" customHeight="1" x14ac:dyDescent="0.25"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spans="8:26" ht="12" customHeight="1" x14ac:dyDescent="0.25"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spans="8:26" ht="12" customHeight="1" x14ac:dyDescent="0.25"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spans="8:26" ht="12" customHeight="1" x14ac:dyDescent="0.25"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spans="8:26" ht="12" customHeight="1" x14ac:dyDescent="0.25"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spans="8:26" ht="12" customHeight="1" x14ac:dyDescent="0.25"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spans="8:26" ht="12" customHeight="1" x14ac:dyDescent="0.25"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spans="8:26" ht="12" customHeight="1" x14ac:dyDescent="0.25"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spans="8:26" ht="12" customHeight="1" x14ac:dyDescent="0.25"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spans="8:26" ht="12" customHeight="1" x14ac:dyDescent="0.25"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spans="8:26" ht="12" customHeight="1" x14ac:dyDescent="0.25"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spans="8:26" ht="12" customHeight="1" x14ac:dyDescent="0.25"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spans="8:26" ht="12" customHeight="1" x14ac:dyDescent="0.25"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spans="8:26" ht="12" customHeight="1" x14ac:dyDescent="0.25"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spans="8:26" ht="12" customHeight="1" x14ac:dyDescent="0.25"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spans="8:26" ht="12" customHeight="1" x14ac:dyDescent="0.25"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spans="8:26" ht="12" customHeight="1" x14ac:dyDescent="0.25"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spans="8:26" ht="12" customHeight="1" x14ac:dyDescent="0.25"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spans="8:26" ht="12" customHeight="1" x14ac:dyDescent="0.25"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spans="8:26" ht="12" customHeight="1" x14ac:dyDescent="0.25"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spans="8:26" ht="12" customHeight="1" x14ac:dyDescent="0.25"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spans="8:26" ht="12" customHeight="1" x14ac:dyDescent="0.25"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spans="8:26" ht="12" customHeight="1" x14ac:dyDescent="0.25"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spans="8:26" ht="12" customHeight="1" x14ac:dyDescent="0.25"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spans="8:26" ht="12" customHeight="1" x14ac:dyDescent="0.25"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spans="8:26" ht="12" customHeight="1" x14ac:dyDescent="0.25"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spans="8:26" ht="12" customHeight="1" x14ac:dyDescent="0.25"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spans="8:26" ht="12" customHeight="1" x14ac:dyDescent="0.25"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spans="8:26" ht="12" customHeight="1" x14ac:dyDescent="0.25"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spans="8:26" ht="12" customHeight="1" x14ac:dyDescent="0.25"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spans="8:26" ht="12" customHeight="1" x14ac:dyDescent="0.25"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spans="8:26" ht="12" customHeight="1" x14ac:dyDescent="0.25"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spans="8:26" ht="12" customHeight="1" x14ac:dyDescent="0.25"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spans="8:26" ht="12" customHeight="1" x14ac:dyDescent="0.25"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spans="8:26" ht="12" customHeight="1" x14ac:dyDescent="0.25"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spans="8:26" ht="12" customHeight="1" x14ac:dyDescent="0.25"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spans="8:26" ht="12" customHeight="1" x14ac:dyDescent="0.25"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spans="8:26" ht="12" customHeight="1" x14ac:dyDescent="0.25"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spans="8:26" ht="12" customHeight="1" x14ac:dyDescent="0.25"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spans="8:26" ht="12" customHeight="1" x14ac:dyDescent="0.25"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spans="8:26" ht="12" customHeight="1" x14ac:dyDescent="0.25"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spans="8:26" ht="12" customHeight="1" x14ac:dyDescent="0.25"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spans="8:26" ht="12" customHeight="1" x14ac:dyDescent="0.25"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spans="8:26" ht="12" customHeight="1" x14ac:dyDescent="0.25"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spans="8:26" ht="12" customHeight="1" x14ac:dyDescent="0.25"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spans="8:26" ht="12" customHeight="1" x14ac:dyDescent="0.25"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spans="8:26" ht="12" customHeight="1" x14ac:dyDescent="0.25"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spans="8:26" ht="12" customHeight="1" x14ac:dyDescent="0.25"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spans="8:26" ht="12" customHeight="1" x14ac:dyDescent="0.25"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spans="8:26" ht="12" customHeight="1" x14ac:dyDescent="0.25"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8:26" ht="12" customHeight="1" x14ac:dyDescent="0.25"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spans="8:26" ht="12" customHeight="1" x14ac:dyDescent="0.25"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spans="8:26" ht="12" customHeight="1" x14ac:dyDescent="0.25"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spans="8:26" ht="12" customHeight="1" x14ac:dyDescent="0.25"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spans="8:26" ht="12" customHeight="1" x14ac:dyDescent="0.25"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spans="8:26" ht="12" customHeight="1" x14ac:dyDescent="0.25"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spans="8:26" ht="12" customHeight="1" x14ac:dyDescent="0.25"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spans="8:26" ht="12" customHeight="1" x14ac:dyDescent="0.25"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spans="8:26" ht="12" customHeight="1" x14ac:dyDescent="0.25"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spans="8:26" ht="12" customHeight="1" x14ac:dyDescent="0.25"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spans="8:26" ht="12" customHeight="1" x14ac:dyDescent="0.25"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spans="8:26" ht="12" customHeight="1" x14ac:dyDescent="0.25"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spans="8:26" ht="12" customHeight="1" x14ac:dyDescent="0.25"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spans="8:26" ht="12" customHeight="1" x14ac:dyDescent="0.25"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spans="8:26" ht="12" customHeight="1" x14ac:dyDescent="0.25"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spans="8:26" ht="12" customHeight="1" x14ac:dyDescent="0.25"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spans="8:26" ht="12" customHeight="1" x14ac:dyDescent="0.25"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spans="8:26" ht="12" customHeight="1" x14ac:dyDescent="0.25"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spans="8:26" ht="12" customHeight="1" x14ac:dyDescent="0.25"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spans="8:26" ht="12" customHeight="1" x14ac:dyDescent="0.25"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spans="8:26" ht="12" customHeight="1" x14ac:dyDescent="0.25"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spans="8:26" ht="12" customHeight="1" x14ac:dyDescent="0.25"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spans="8:26" ht="12" customHeight="1" x14ac:dyDescent="0.25"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spans="8:26" ht="12" customHeight="1" x14ac:dyDescent="0.25"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spans="1:26" ht="12" customHeight="1" x14ac:dyDescent="0.25"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spans="1:26" ht="12" customHeight="1" x14ac:dyDescent="0.25"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spans="1:26" ht="12" customHeight="1" x14ac:dyDescent="0.25"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spans="1:26" ht="12" customHeight="1" x14ac:dyDescent="0.25"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spans="1:26" ht="12" customHeight="1" x14ac:dyDescent="0.25"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spans="1:26" ht="12" customHeight="1" x14ac:dyDescent="0.25"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spans="1:26" ht="12" customHeight="1" x14ac:dyDescent="0.25"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spans="1:26" ht="12" customHeight="1" x14ac:dyDescent="0.25"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spans="1:26" ht="12" customHeight="1" x14ac:dyDescent="0.25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spans="1:26" ht="12" customHeight="1" x14ac:dyDescent="0.25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spans="1:26" ht="12" customHeight="1" x14ac:dyDescent="0.25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spans="1:26" ht="12" customHeight="1" x14ac:dyDescent="0.25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spans="1:26" ht="12" customHeight="1" x14ac:dyDescent="0.25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spans="1:26" ht="12" customHeight="1" x14ac:dyDescent="0.25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spans="1:26" ht="12" customHeight="1" x14ac:dyDescent="0.25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spans="1:26" ht="12" customHeight="1" x14ac:dyDescent="0.25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spans="1:26" ht="12" customHeight="1" x14ac:dyDescent="0.25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spans="1:26" ht="12" customHeight="1" x14ac:dyDescent="0.25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spans="1:26" ht="12" customHeight="1" x14ac:dyDescent="0.25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spans="1:26" ht="12" customHeight="1" x14ac:dyDescent="0.25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spans="1:26" ht="12" customHeight="1" x14ac:dyDescent="0.25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spans="1:26" ht="12" customHeight="1" x14ac:dyDescent="0.25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spans="1:26" ht="12" customHeight="1" x14ac:dyDescent="0.25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spans="1:26" ht="12" customHeight="1" x14ac:dyDescent="0.25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spans="1:26" ht="12" customHeight="1" x14ac:dyDescent="0.25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spans="1:26" ht="12" customHeight="1" x14ac:dyDescent="0.25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spans="1:26" ht="12" customHeight="1" x14ac:dyDescent="0.25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spans="1:26" ht="12" customHeight="1" x14ac:dyDescent="0.25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spans="1:26" ht="12" customHeight="1" x14ac:dyDescent="0.25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spans="1:26" ht="12" customHeight="1" x14ac:dyDescent="0.25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spans="1:26" ht="12" customHeight="1" x14ac:dyDescent="0.25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spans="1:26" ht="12" customHeight="1" x14ac:dyDescent="0.25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spans="1:26" ht="12" customHeight="1" x14ac:dyDescent="0.25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spans="1:26" ht="12" customHeight="1" x14ac:dyDescent="0.25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spans="1:26" ht="12" customHeight="1" x14ac:dyDescent="0.25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spans="1:26" ht="12" customHeight="1" x14ac:dyDescent="0.25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spans="1:26" ht="12" customHeight="1" x14ac:dyDescent="0.25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spans="1:26" ht="12" customHeight="1" x14ac:dyDescent="0.25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spans="1:26" ht="12" customHeight="1" x14ac:dyDescent="0.25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spans="1:26" ht="12" customHeight="1" x14ac:dyDescent="0.25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spans="1:26" ht="12" customHeight="1" x14ac:dyDescent="0.25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spans="1:26" ht="12" customHeight="1" x14ac:dyDescent="0.25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spans="1:26" ht="12" customHeight="1" x14ac:dyDescent="0.25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spans="1:26" ht="12" customHeight="1" x14ac:dyDescent="0.25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spans="1:26" ht="12" customHeight="1" x14ac:dyDescent="0.25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spans="1:26" ht="12" customHeight="1" x14ac:dyDescent="0.25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spans="1:26" ht="12" customHeight="1" x14ac:dyDescent="0.25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spans="1:26" ht="12" customHeight="1" x14ac:dyDescent="0.25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spans="1:26" ht="12" customHeight="1" x14ac:dyDescent="0.25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spans="1:26" ht="12" customHeight="1" x14ac:dyDescent="0.25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spans="1:26" ht="12" customHeight="1" x14ac:dyDescent="0.25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spans="1:26" ht="12" customHeight="1" x14ac:dyDescent="0.25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spans="1:26" ht="12" customHeight="1" x14ac:dyDescent="0.25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spans="1:26" ht="12" customHeight="1" x14ac:dyDescent="0.25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spans="1:26" ht="12" customHeight="1" x14ac:dyDescent="0.25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spans="1:26" ht="12" customHeight="1" x14ac:dyDescent="0.25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spans="1:26" ht="12" customHeight="1" x14ac:dyDescent="0.25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spans="1:26" ht="12" customHeight="1" x14ac:dyDescent="0.25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spans="1:26" ht="12" customHeight="1" x14ac:dyDescent="0.25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spans="1:26" ht="12" customHeight="1" x14ac:dyDescent="0.25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spans="1:26" ht="12" customHeight="1" x14ac:dyDescent="0.25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spans="1:26" ht="12" customHeight="1" x14ac:dyDescent="0.25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spans="1:26" ht="12" customHeight="1" x14ac:dyDescent="0.25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spans="1:26" ht="12" customHeight="1" x14ac:dyDescent="0.25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spans="1:26" ht="12" customHeight="1" x14ac:dyDescent="0.25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spans="1:26" ht="12" customHeight="1" x14ac:dyDescent="0.25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spans="1:26" ht="12" customHeight="1" x14ac:dyDescent="0.25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spans="1:26" ht="12" customHeight="1" x14ac:dyDescent="0.25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spans="1:26" ht="12" customHeight="1" x14ac:dyDescent="0.25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spans="1:26" ht="12" customHeight="1" x14ac:dyDescent="0.25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spans="1:26" ht="12" customHeight="1" x14ac:dyDescent="0.25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spans="1:26" ht="12" customHeight="1" x14ac:dyDescent="0.25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spans="1:26" ht="12" customHeight="1" x14ac:dyDescent="0.25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spans="1:26" ht="12" customHeight="1" x14ac:dyDescent="0.25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spans="1:26" ht="12" customHeight="1" x14ac:dyDescent="0.25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spans="1:26" ht="12" customHeight="1" x14ac:dyDescent="0.25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spans="1:26" ht="12" customHeight="1" x14ac:dyDescent="0.25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spans="1:26" ht="12" customHeight="1" x14ac:dyDescent="0.25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spans="1:26" ht="12" customHeight="1" x14ac:dyDescent="0.25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spans="1:26" ht="12" customHeight="1" x14ac:dyDescent="0.25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spans="1:26" ht="12" customHeight="1" x14ac:dyDescent="0.25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spans="1:26" ht="12" customHeight="1" x14ac:dyDescent="0.25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spans="1:26" ht="12" customHeight="1" x14ac:dyDescent="0.25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spans="1:26" ht="12" customHeight="1" x14ac:dyDescent="0.25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spans="1:26" ht="12" customHeight="1" x14ac:dyDescent="0.25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spans="1:26" ht="12" customHeight="1" x14ac:dyDescent="0.25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spans="1:26" ht="12" customHeight="1" x14ac:dyDescent="0.25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spans="1:26" ht="12" customHeight="1" x14ac:dyDescent="0.25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spans="1:26" ht="12" customHeight="1" x14ac:dyDescent="0.25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spans="1:26" ht="12" customHeight="1" x14ac:dyDescent="0.25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spans="1:26" ht="12" customHeight="1" x14ac:dyDescent="0.25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spans="1:26" ht="12" customHeight="1" x14ac:dyDescent="0.25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spans="1:26" ht="12" customHeight="1" x14ac:dyDescent="0.25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spans="1:26" ht="12" customHeight="1" x14ac:dyDescent="0.25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spans="1:26" ht="12" customHeight="1" x14ac:dyDescent="0.25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spans="1:26" ht="12" customHeight="1" x14ac:dyDescent="0.25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spans="1:26" ht="12" customHeight="1" x14ac:dyDescent="0.25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spans="1:26" ht="12" customHeight="1" x14ac:dyDescent="0.25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spans="1:26" ht="12" customHeight="1" x14ac:dyDescent="0.25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spans="1:26" ht="12" customHeight="1" x14ac:dyDescent="0.25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spans="1:26" ht="12" customHeight="1" x14ac:dyDescent="0.25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spans="1:26" ht="12" customHeight="1" x14ac:dyDescent="0.25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spans="1:26" ht="12" customHeight="1" x14ac:dyDescent="0.25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spans="1:26" ht="12" customHeight="1" x14ac:dyDescent="0.25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spans="1:26" ht="12" customHeight="1" x14ac:dyDescent="0.25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spans="1:26" ht="12" customHeight="1" x14ac:dyDescent="0.25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spans="1:26" ht="12" customHeight="1" x14ac:dyDescent="0.25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spans="1:26" ht="12" customHeight="1" x14ac:dyDescent="0.25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spans="1:26" ht="12" customHeight="1" x14ac:dyDescent="0.25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spans="1:26" ht="12" customHeight="1" x14ac:dyDescent="0.25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spans="1:26" ht="12" customHeight="1" x14ac:dyDescent="0.25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spans="1:26" ht="12" customHeight="1" x14ac:dyDescent="0.25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spans="1:26" ht="12" customHeight="1" x14ac:dyDescent="0.25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spans="1:26" ht="12" customHeight="1" x14ac:dyDescent="0.25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spans="1:26" ht="12" customHeight="1" x14ac:dyDescent="0.25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spans="1:26" ht="12" customHeight="1" x14ac:dyDescent="0.25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spans="1:26" ht="12" customHeight="1" x14ac:dyDescent="0.25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spans="1:26" ht="12" customHeight="1" x14ac:dyDescent="0.25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spans="1:26" ht="12" customHeight="1" x14ac:dyDescent="0.25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spans="1:26" ht="12" customHeight="1" x14ac:dyDescent="0.25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spans="1:26" ht="12" customHeight="1" x14ac:dyDescent="0.25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spans="1:26" ht="12" customHeight="1" x14ac:dyDescent="0.25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spans="1:26" ht="12" customHeight="1" x14ac:dyDescent="0.25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spans="1:26" ht="12" customHeight="1" x14ac:dyDescent="0.25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spans="1:26" ht="12" customHeight="1" x14ac:dyDescent="0.25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spans="1:26" ht="12" customHeight="1" x14ac:dyDescent="0.25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spans="1:26" ht="12" customHeight="1" x14ac:dyDescent="0.25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spans="1:26" ht="12" customHeight="1" x14ac:dyDescent="0.25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spans="1:26" ht="12" customHeight="1" x14ac:dyDescent="0.25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spans="1:26" ht="12" customHeight="1" x14ac:dyDescent="0.25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spans="1:26" ht="12" customHeight="1" x14ac:dyDescent="0.25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spans="1:26" ht="12" customHeight="1" x14ac:dyDescent="0.25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spans="1:26" ht="12" customHeight="1" x14ac:dyDescent="0.25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spans="1:26" ht="12" customHeight="1" x14ac:dyDescent="0.25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spans="1:26" ht="12" customHeight="1" x14ac:dyDescent="0.25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spans="1:26" ht="12" customHeight="1" x14ac:dyDescent="0.25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spans="1:26" ht="12" customHeight="1" x14ac:dyDescent="0.25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spans="1:26" ht="12" customHeight="1" x14ac:dyDescent="0.25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spans="1:26" ht="12" customHeight="1" x14ac:dyDescent="0.25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spans="1:26" ht="12" customHeight="1" x14ac:dyDescent="0.25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spans="1:26" ht="12" customHeight="1" x14ac:dyDescent="0.25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spans="1:26" ht="12" customHeight="1" x14ac:dyDescent="0.25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spans="1:26" ht="12" customHeight="1" x14ac:dyDescent="0.25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spans="1:26" ht="12" customHeight="1" x14ac:dyDescent="0.25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spans="1:26" ht="12" customHeight="1" x14ac:dyDescent="0.25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spans="1:26" ht="12" customHeight="1" x14ac:dyDescent="0.25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spans="1:26" ht="12" customHeight="1" x14ac:dyDescent="0.25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spans="1:26" ht="12" customHeight="1" x14ac:dyDescent="0.25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spans="1:26" ht="12" customHeight="1" x14ac:dyDescent="0.25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spans="1:26" ht="12" customHeight="1" x14ac:dyDescent="0.25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spans="1:26" ht="12" customHeight="1" x14ac:dyDescent="0.25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spans="1:26" ht="12" customHeight="1" x14ac:dyDescent="0.25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spans="1:26" ht="12" customHeight="1" x14ac:dyDescent="0.25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spans="1:26" ht="12" customHeight="1" x14ac:dyDescent="0.25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spans="1:26" ht="12" customHeight="1" x14ac:dyDescent="0.25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spans="1:26" ht="12" customHeight="1" x14ac:dyDescent="0.25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spans="1:26" ht="12" customHeight="1" x14ac:dyDescent="0.25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spans="1:26" ht="12" customHeight="1" x14ac:dyDescent="0.25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spans="1:26" ht="12" customHeight="1" x14ac:dyDescent="0.25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spans="1:26" ht="12" customHeight="1" x14ac:dyDescent="0.25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spans="1:26" ht="12" customHeight="1" x14ac:dyDescent="0.25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spans="1:26" ht="12" customHeight="1" x14ac:dyDescent="0.25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spans="1:26" ht="12" customHeight="1" x14ac:dyDescent="0.25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spans="1:26" ht="12" customHeight="1" x14ac:dyDescent="0.25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spans="1:26" ht="12" customHeight="1" x14ac:dyDescent="0.25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spans="1:26" ht="12" customHeight="1" x14ac:dyDescent="0.25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spans="1:26" ht="12" customHeight="1" x14ac:dyDescent="0.25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spans="1:26" ht="12" customHeight="1" x14ac:dyDescent="0.25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spans="1:26" ht="12" customHeight="1" x14ac:dyDescent="0.25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spans="1:26" ht="12" customHeight="1" x14ac:dyDescent="0.25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spans="1:26" ht="12" customHeight="1" x14ac:dyDescent="0.25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spans="1:26" ht="12" customHeight="1" x14ac:dyDescent="0.25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spans="1:26" ht="12" customHeight="1" x14ac:dyDescent="0.25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spans="1:26" ht="12" customHeight="1" x14ac:dyDescent="0.25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spans="1:26" ht="12" customHeight="1" x14ac:dyDescent="0.25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spans="1:26" ht="12" customHeight="1" x14ac:dyDescent="0.25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spans="1:26" ht="12" customHeight="1" x14ac:dyDescent="0.25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spans="1:26" ht="12" customHeight="1" x14ac:dyDescent="0.25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spans="1:26" ht="12" customHeight="1" x14ac:dyDescent="0.25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spans="1:26" ht="12" customHeight="1" x14ac:dyDescent="0.25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spans="1:26" ht="12" customHeight="1" x14ac:dyDescent="0.25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spans="1:26" ht="12" customHeight="1" x14ac:dyDescent="0.25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spans="1:26" ht="12" customHeight="1" x14ac:dyDescent="0.25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spans="1:26" ht="12" customHeight="1" x14ac:dyDescent="0.25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spans="1:26" ht="12" customHeight="1" x14ac:dyDescent="0.25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spans="1:26" ht="12" customHeight="1" x14ac:dyDescent="0.25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spans="1:26" ht="12" customHeight="1" x14ac:dyDescent="0.25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spans="1:26" ht="12" customHeight="1" x14ac:dyDescent="0.25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spans="1:26" ht="12" customHeight="1" x14ac:dyDescent="0.25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spans="1:26" ht="12" customHeight="1" x14ac:dyDescent="0.25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spans="1:26" ht="12" customHeight="1" x14ac:dyDescent="0.25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spans="1:26" ht="12" customHeight="1" x14ac:dyDescent="0.25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spans="1:26" ht="12" customHeight="1" x14ac:dyDescent="0.25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spans="1:26" ht="12" customHeight="1" x14ac:dyDescent="0.25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spans="1:26" ht="12" customHeight="1" x14ac:dyDescent="0.25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spans="1:26" ht="12" customHeight="1" x14ac:dyDescent="0.25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spans="1:26" ht="12" customHeight="1" x14ac:dyDescent="0.25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spans="1:26" ht="12" customHeight="1" x14ac:dyDescent="0.25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spans="1:26" ht="12" customHeight="1" x14ac:dyDescent="0.25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spans="1:26" ht="12" customHeight="1" x14ac:dyDescent="0.25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spans="1:26" ht="12" customHeight="1" x14ac:dyDescent="0.25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spans="1:26" ht="12" customHeight="1" x14ac:dyDescent="0.25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spans="1:26" ht="12" customHeight="1" x14ac:dyDescent="0.25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spans="1:26" ht="12" customHeight="1" x14ac:dyDescent="0.25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spans="1:26" ht="12" customHeight="1" x14ac:dyDescent="0.25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spans="1:26" ht="12" customHeight="1" x14ac:dyDescent="0.25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spans="1:26" ht="12" customHeight="1" x14ac:dyDescent="0.25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spans="1:26" ht="12" customHeight="1" x14ac:dyDescent="0.25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spans="1:26" ht="12" customHeight="1" x14ac:dyDescent="0.25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spans="1:26" ht="12" customHeight="1" x14ac:dyDescent="0.25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spans="1:26" ht="12" customHeight="1" x14ac:dyDescent="0.25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spans="1:26" ht="12" customHeight="1" x14ac:dyDescent="0.25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spans="1:26" ht="12" customHeight="1" x14ac:dyDescent="0.25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spans="1:26" ht="12" customHeight="1" x14ac:dyDescent="0.25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spans="1:26" ht="12" customHeight="1" x14ac:dyDescent="0.25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spans="1:26" ht="12" customHeight="1" x14ac:dyDescent="0.25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spans="1:26" ht="12" customHeight="1" x14ac:dyDescent="0.25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spans="1:26" ht="12" customHeight="1" x14ac:dyDescent="0.25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spans="1:26" ht="12" customHeight="1" x14ac:dyDescent="0.25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spans="1:26" ht="12" customHeight="1" x14ac:dyDescent="0.25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spans="1:26" ht="12" customHeight="1" x14ac:dyDescent="0.25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spans="1:26" ht="12" customHeight="1" x14ac:dyDescent="0.25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spans="1:26" ht="12" customHeight="1" x14ac:dyDescent="0.25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spans="1:26" ht="12" customHeight="1" x14ac:dyDescent="0.25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spans="1:26" ht="12" customHeight="1" x14ac:dyDescent="0.25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spans="1:26" ht="12" customHeight="1" x14ac:dyDescent="0.25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spans="1:26" ht="12" customHeight="1" x14ac:dyDescent="0.25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spans="1:26" ht="12" customHeight="1" x14ac:dyDescent="0.25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spans="1:26" ht="12" customHeight="1" x14ac:dyDescent="0.25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spans="1:26" ht="12" customHeight="1" x14ac:dyDescent="0.25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spans="1:26" ht="12" customHeight="1" x14ac:dyDescent="0.25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spans="1:26" ht="12" customHeight="1" x14ac:dyDescent="0.25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spans="1:26" ht="12" customHeight="1" x14ac:dyDescent="0.25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spans="1:26" ht="12" customHeight="1" x14ac:dyDescent="0.25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spans="1:26" ht="12" customHeight="1" x14ac:dyDescent="0.25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spans="1:26" ht="12" customHeight="1" x14ac:dyDescent="0.25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spans="1:26" ht="12" customHeight="1" x14ac:dyDescent="0.25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spans="1:26" ht="12" customHeight="1" x14ac:dyDescent="0.25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spans="1:26" ht="12" customHeight="1" x14ac:dyDescent="0.25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spans="1:26" ht="12" customHeight="1" x14ac:dyDescent="0.25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spans="1:26" ht="12" customHeight="1" x14ac:dyDescent="0.25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spans="1:26" ht="12" customHeight="1" x14ac:dyDescent="0.25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spans="1:26" ht="12" customHeight="1" x14ac:dyDescent="0.25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spans="1:26" ht="12" customHeight="1" x14ac:dyDescent="0.25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spans="1:26" ht="12" customHeight="1" x14ac:dyDescent="0.25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spans="1:26" ht="12" customHeight="1" x14ac:dyDescent="0.25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spans="1:26" ht="12" customHeight="1" x14ac:dyDescent="0.25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spans="1:26" ht="12" customHeight="1" x14ac:dyDescent="0.25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spans="1:26" ht="12" customHeight="1" x14ac:dyDescent="0.25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spans="1:26" ht="12" customHeight="1" x14ac:dyDescent="0.25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spans="1:26" ht="12" customHeight="1" x14ac:dyDescent="0.25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spans="1:26" ht="12" customHeight="1" x14ac:dyDescent="0.25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spans="1:26" ht="12" customHeight="1" x14ac:dyDescent="0.25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spans="1:26" ht="12" customHeight="1" x14ac:dyDescent="0.25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spans="1:26" ht="12" customHeight="1" x14ac:dyDescent="0.25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spans="1:26" ht="12" customHeight="1" x14ac:dyDescent="0.25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spans="1:26" ht="12" customHeight="1" x14ac:dyDescent="0.25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spans="1:26" ht="12" customHeight="1" x14ac:dyDescent="0.25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spans="1:26" ht="12" customHeight="1" x14ac:dyDescent="0.25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spans="1:26" ht="12" customHeight="1" x14ac:dyDescent="0.25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spans="1:26" ht="12" customHeight="1" x14ac:dyDescent="0.25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spans="1:26" ht="12" customHeight="1" x14ac:dyDescent="0.25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spans="1:26" ht="12" customHeight="1" x14ac:dyDescent="0.25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spans="1:26" ht="12" customHeight="1" x14ac:dyDescent="0.25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spans="1:26" ht="12" customHeight="1" x14ac:dyDescent="0.25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spans="1:26" ht="12" customHeight="1" x14ac:dyDescent="0.25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spans="1:26" ht="12" customHeight="1" x14ac:dyDescent="0.25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spans="1:26" ht="12" customHeight="1" x14ac:dyDescent="0.25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spans="1:26" ht="12" customHeight="1" x14ac:dyDescent="0.25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spans="1:26" ht="12" customHeight="1" x14ac:dyDescent="0.25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spans="1:26" ht="12" customHeight="1" x14ac:dyDescent="0.25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spans="1:26" ht="12" customHeight="1" x14ac:dyDescent="0.25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spans="1:26" ht="12" customHeight="1" x14ac:dyDescent="0.25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spans="1:26" ht="12" customHeight="1" x14ac:dyDescent="0.25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spans="1:26" ht="12" customHeight="1" x14ac:dyDescent="0.25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spans="1:26" ht="12" customHeight="1" x14ac:dyDescent="0.25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spans="1:26" ht="12" customHeight="1" x14ac:dyDescent="0.25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spans="1:26" ht="12" customHeight="1" x14ac:dyDescent="0.25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spans="1:26" ht="12" customHeight="1" x14ac:dyDescent="0.25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spans="1:26" ht="12" customHeight="1" x14ac:dyDescent="0.25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spans="1:26" ht="12" customHeight="1" x14ac:dyDescent="0.25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spans="1:26" ht="12" customHeight="1" x14ac:dyDescent="0.25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spans="1:26" ht="12" customHeight="1" x14ac:dyDescent="0.25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spans="1:26" ht="12" customHeight="1" x14ac:dyDescent="0.25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spans="1:26" ht="12" customHeight="1" x14ac:dyDescent="0.25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spans="1:26" ht="12" customHeight="1" x14ac:dyDescent="0.25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spans="1:26" ht="12" customHeight="1" x14ac:dyDescent="0.25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spans="1:26" ht="12" customHeight="1" x14ac:dyDescent="0.25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spans="1:26" ht="12" customHeight="1" x14ac:dyDescent="0.25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spans="1:26" ht="12" customHeight="1" x14ac:dyDescent="0.25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spans="1:26" ht="12" customHeight="1" x14ac:dyDescent="0.25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spans="1:26" ht="12" customHeight="1" x14ac:dyDescent="0.25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spans="1:26" ht="12" customHeight="1" x14ac:dyDescent="0.25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spans="1:26" ht="12" customHeight="1" x14ac:dyDescent="0.25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spans="1:26" ht="12" customHeight="1" x14ac:dyDescent="0.25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spans="1:26" ht="12" customHeight="1" x14ac:dyDescent="0.25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spans="1:26" ht="12" customHeight="1" x14ac:dyDescent="0.25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spans="1:26" ht="12" customHeight="1" x14ac:dyDescent="0.25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spans="1:26" ht="12" customHeight="1" x14ac:dyDescent="0.25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spans="1:26" ht="12" customHeight="1" x14ac:dyDescent="0.25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spans="1:26" ht="12" customHeight="1" x14ac:dyDescent="0.25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spans="1:26" ht="12" customHeight="1" x14ac:dyDescent="0.25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spans="1:26" ht="12" customHeight="1" x14ac:dyDescent="0.25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spans="1:26" ht="12" customHeight="1" x14ac:dyDescent="0.25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spans="1:26" ht="12" customHeight="1" x14ac:dyDescent="0.25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spans="1:26" ht="12" customHeight="1" x14ac:dyDescent="0.25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spans="1:26" ht="12" customHeight="1" x14ac:dyDescent="0.25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spans="1:26" ht="12" customHeight="1" x14ac:dyDescent="0.25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spans="1:26" ht="12" customHeight="1" x14ac:dyDescent="0.25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spans="1:26" ht="12" customHeight="1" x14ac:dyDescent="0.25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spans="1:26" ht="12" customHeight="1" x14ac:dyDescent="0.25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spans="1:26" ht="12" customHeight="1" x14ac:dyDescent="0.25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spans="1:26" ht="12" customHeight="1" x14ac:dyDescent="0.25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spans="1:26" ht="12" customHeight="1" x14ac:dyDescent="0.25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spans="1:26" ht="12" customHeight="1" x14ac:dyDescent="0.25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spans="1:26" ht="12" customHeight="1" x14ac:dyDescent="0.25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spans="1:26" ht="12" customHeight="1" x14ac:dyDescent="0.25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spans="1:26" ht="12" customHeight="1" x14ac:dyDescent="0.25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spans="1:26" ht="12" customHeight="1" x14ac:dyDescent="0.25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spans="1:26" ht="12" customHeight="1" x14ac:dyDescent="0.25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spans="1:26" ht="12" customHeight="1" x14ac:dyDescent="0.25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spans="1:26" ht="12" customHeight="1" x14ac:dyDescent="0.25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spans="1:26" ht="12" customHeight="1" x14ac:dyDescent="0.25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spans="1:26" ht="12" customHeight="1" x14ac:dyDescent="0.25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spans="1:26" ht="12" customHeight="1" x14ac:dyDescent="0.25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spans="1:26" ht="12" customHeight="1" x14ac:dyDescent="0.25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spans="1:26" ht="12" customHeight="1" x14ac:dyDescent="0.25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spans="1:26" ht="12" customHeight="1" x14ac:dyDescent="0.25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spans="1:26" ht="12" customHeight="1" x14ac:dyDescent="0.25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spans="1:26" ht="12" customHeight="1" x14ac:dyDescent="0.25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spans="1:26" ht="12" customHeight="1" x14ac:dyDescent="0.25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spans="1:26" ht="12" customHeight="1" x14ac:dyDescent="0.25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spans="1:26" ht="12" customHeight="1" x14ac:dyDescent="0.25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spans="1:26" ht="12" customHeight="1" x14ac:dyDescent="0.25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spans="1:26" ht="12" customHeight="1" x14ac:dyDescent="0.25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spans="1:26" ht="12" customHeight="1" x14ac:dyDescent="0.25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spans="1:26" ht="12" customHeight="1" x14ac:dyDescent="0.25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spans="1:26" ht="12" customHeight="1" x14ac:dyDescent="0.25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spans="1:26" ht="12" customHeight="1" x14ac:dyDescent="0.25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spans="1:26" ht="12" customHeight="1" x14ac:dyDescent="0.25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spans="1:26" ht="12" customHeight="1" x14ac:dyDescent="0.25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spans="1:26" ht="12" customHeight="1" x14ac:dyDescent="0.25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spans="1:26" ht="12" customHeight="1" x14ac:dyDescent="0.25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spans="1:26" ht="12" customHeight="1" x14ac:dyDescent="0.25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spans="1:26" ht="12" customHeight="1" x14ac:dyDescent="0.25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spans="1:26" ht="12" customHeight="1" x14ac:dyDescent="0.25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spans="1:26" ht="12" customHeight="1" x14ac:dyDescent="0.25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spans="1:26" ht="12" customHeight="1" x14ac:dyDescent="0.25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spans="1:26" ht="12" customHeight="1" x14ac:dyDescent="0.25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spans="1:26" ht="12" customHeight="1" x14ac:dyDescent="0.25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spans="1:26" ht="12" customHeight="1" x14ac:dyDescent="0.25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spans="1:26" ht="12" customHeight="1" x14ac:dyDescent="0.25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spans="1:26" ht="12" customHeight="1" x14ac:dyDescent="0.25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spans="1:26" ht="12" customHeight="1" x14ac:dyDescent="0.25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spans="1:26" ht="12" customHeight="1" x14ac:dyDescent="0.25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spans="1:26" ht="12" customHeight="1" x14ac:dyDescent="0.25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spans="1:26" ht="12" customHeight="1" x14ac:dyDescent="0.25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spans="1:26" ht="12" customHeight="1" x14ac:dyDescent="0.25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spans="1:26" ht="12" customHeight="1" x14ac:dyDescent="0.25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spans="1:26" ht="12" customHeight="1" x14ac:dyDescent="0.25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spans="1:26" ht="12" customHeight="1" x14ac:dyDescent="0.25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spans="1:26" ht="12" customHeight="1" x14ac:dyDescent="0.25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spans="1:26" ht="12" customHeight="1" x14ac:dyDescent="0.25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spans="1:26" ht="12" customHeight="1" x14ac:dyDescent="0.25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spans="1:26" ht="12" customHeight="1" x14ac:dyDescent="0.25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spans="1:26" ht="12" customHeight="1" x14ac:dyDescent="0.25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spans="1:26" ht="12" customHeight="1" x14ac:dyDescent="0.25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spans="1:26" ht="12" customHeight="1" x14ac:dyDescent="0.25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spans="1:26" ht="12" customHeight="1" x14ac:dyDescent="0.25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spans="1:26" ht="12" customHeight="1" x14ac:dyDescent="0.25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spans="1:26" ht="12" customHeight="1" x14ac:dyDescent="0.25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spans="1:26" ht="12" customHeight="1" x14ac:dyDescent="0.25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spans="1:26" ht="12" customHeight="1" x14ac:dyDescent="0.25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spans="1:26" ht="12" customHeight="1" x14ac:dyDescent="0.25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spans="1:26" ht="12" customHeight="1" x14ac:dyDescent="0.25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spans="1:26" ht="12" customHeight="1" x14ac:dyDescent="0.25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spans="1:26" ht="12" customHeight="1" x14ac:dyDescent="0.25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spans="1:26" ht="12" customHeight="1" x14ac:dyDescent="0.25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spans="1:26" ht="12" customHeight="1" x14ac:dyDescent="0.25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spans="1:26" ht="12" customHeight="1" x14ac:dyDescent="0.25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spans="1:26" ht="12" customHeight="1" x14ac:dyDescent="0.25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spans="1:26" ht="12" customHeight="1" x14ac:dyDescent="0.25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spans="1:26" ht="12" customHeight="1" x14ac:dyDescent="0.25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spans="1:26" ht="12" customHeight="1" x14ac:dyDescent="0.25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spans="1:26" ht="12" customHeight="1" x14ac:dyDescent="0.25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spans="1:26" ht="12" customHeight="1" x14ac:dyDescent="0.25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spans="1:26" ht="12" customHeight="1" x14ac:dyDescent="0.25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spans="1:26" ht="12" customHeight="1" x14ac:dyDescent="0.25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spans="1:26" ht="12" customHeight="1" x14ac:dyDescent="0.25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spans="1:26" ht="12" customHeight="1" x14ac:dyDescent="0.25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spans="1:26" ht="12" customHeight="1" x14ac:dyDescent="0.25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spans="1:26" ht="12" customHeight="1" x14ac:dyDescent="0.25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spans="1:26" ht="12" customHeight="1" x14ac:dyDescent="0.25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spans="1:26" ht="12" customHeight="1" x14ac:dyDescent="0.25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spans="1:26" ht="12" customHeight="1" x14ac:dyDescent="0.25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spans="1:26" ht="12" customHeight="1" x14ac:dyDescent="0.25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spans="1:26" ht="12" customHeight="1" x14ac:dyDescent="0.25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spans="1:26" ht="12" customHeight="1" x14ac:dyDescent="0.25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spans="1:26" ht="12" customHeight="1" x14ac:dyDescent="0.25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spans="1:26" ht="12" customHeight="1" x14ac:dyDescent="0.25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spans="1:26" ht="12" customHeight="1" x14ac:dyDescent="0.25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spans="1:26" ht="12" customHeight="1" x14ac:dyDescent="0.25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spans="1:26" ht="12" customHeight="1" x14ac:dyDescent="0.25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spans="1:26" ht="12" customHeight="1" x14ac:dyDescent="0.25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spans="1:26" ht="12" customHeight="1" x14ac:dyDescent="0.25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spans="1:26" ht="12" customHeight="1" x14ac:dyDescent="0.25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spans="1:26" ht="12" customHeight="1" x14ac:dyDescent="0.25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spans="1:26" ht="12" customHeight="1" x14ac:dyDescent="0.25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spans="1:26" ht="12" customHeight="1" x14ac:dyDescent="0.25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spans="1:26" ht="12" customHeight="1" x14ac:dyDescent="0.25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spans="1:26" ht="12" customHeight="1" x14ac:dyDescent="0.25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spans="1:26" ht="12" customHeight="1" x14ac:dyDescent="0.25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spans="1:26" ht="12" customHeight="1" x14ac:dyDescent="0.25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spans="1:26" ht="12" customHeight="1" x14ac:dyDescent="0.25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spans="1:26" ht="12" customHeight="1" x14ac:dyDescent="0.25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spans="1:26" ht="12" customHeight="1" x14ac:dyDescent="0.25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spans="1:26" ht="12" customHeight="1" x14ac:dyDescent="0.25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spans="1:26" ht="12" customHeight="1" x14ac:dyDescent="0.25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spans="1:26" ht="12" customHeight="1" x14ac:dyDescent="0.25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spans="1:26" ht="12" customHeight="1" x14ac:dyDescent="0.25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spans="1:26" ht="12" customHeight="1" x14ac:dyDescent="0.25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spans="1:26" ht="12" customHeight="1" x14ac:dyDescent="0.25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spans="1:26" ht="12" customHeight="1" x14ac:dyDescent="0.25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spans="1:26" ht="12" customHeight="1" x14ac:dyDescent="0.25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spans="1:26" ht="12" customHeight="1" x14ac:dyDescent="0.25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spans="1:26" ht="12" customHeight="1" x14ac:dyDescent="0.25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spans="1:26" ht="12" customHeight="1" x14ac:dyDescent="0.25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spans="1:26" ht="12" customHeight="1" x14ac:dyDescent="0.25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spans="1:26" ht="12" customHeight="1" x14ac:dyDescent="0.25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spans="1:26" ht="12" customHeight="1" x14ac:dyDescent="0.25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spans="1:26" ht="12" customHeight="1" x14ac:dyDescent="0.25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spans="1:26" ht="12" customHeight="1" x14ac:dyDescent="0.25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spans="1:26" ht="12" customHeight="1" x14ac:dyDescent="0.25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spans="1:26" ht="12" customHeight="1" x14ac:dyDescent="0.25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spans="1:26" ht="12" customHeight="1" x14ac:dyDescent="0.25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spans="1:26" ht="12" customHeight="1" x14ac:dyDescent="0.25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spans="1:26" ht="12" customHeight="1" x14ac:dyDescent="0.25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spans="1:26" ht="12" customHeight="1" x14ac:dyDescent="0.25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spans="1:26" ht="12" customHeight="1" x14ac:dyDescent="0.25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spans="1:26" ht="12" customHeight="1" x14ac:dyDescent="0.25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spans="1:26" ht="12" customHeight="1" x14ac:dyDescent="0.25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spans="1:26" ht="12" customHeight="1" x14ac:dyDescent="0.25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spans="1:26" ht="12" customHeight="1" x14ac:dyDescent="0.25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spans="1:26" ht="12" customHeight="1" x14ac:dyDescent="0.25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spans="1:26" ht="12" customHeight="1" x14ac:dyDescent="0.25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spans="1:26" ht="12" customHeight="1" x14ac:dyDescent="0.25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spans="1:26" ht="12" customHeight="1" x14ac:dyDescent="0.25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spans="1:26" ht="12" customHeight="1" x14ac:dyDescent="0.25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spans="1:26" ht="12" customHeight="1" x14ac:dyDescent="0.25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spans="1:26" ht="12" customHeight="1" x14ac:dyDescent="0.25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spans="1:26" ht="12" customHeight="1" x14ac:dyDescent="0.25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spans="1:26" ht="12" customHeight="1" x14ac:dyDescent="0.25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spans="1:26" ht="12" customHeight="1" x14ac:dyDescent="0.25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spans="1:26" ht="12" customHeight="1" x14ac:dyDescent="0.25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spans="1:26" ht="12" customHeight="1" x14ac:dyDescent="0.25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spans="1:26" ht="12" customHeight="1" x14ac:dyDescent="0.25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spans="1:26" ht="12" customHeight="1" x14ac:dyDescent="0.25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spans="1:26" ht="12" customHeight="1" x14ac:dyDescent="0.25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spans="1:26" ht="12" customHeight="1" x14ac:dyDescent="0.25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spans="1:26" ht="12" customHeight="1" x14ac:dyDescent="0.25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spans="1:26" ht="12" customHeight="1" x14ac:dyDescent="0.25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spans="1:26" ht="12" customHeight="1" x14ac:dyDescent="0.25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spans="1:26" ht="12" customHeight="1" x14ac:dyDescent="0.25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spans="1:26" ht="12" customHeight="1" x14ac:dyDescent="0.25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spans="1:26" ht="12" customHeight="1" x14ac:dyDescent="0.25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spans="1:26" ht="12" customHeight="1" x14ac:dyDescent="0.25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spans="1:26" ht="12" customHeight="1" x14ac:dyDescent="0.25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spans="1:26" ht="12" customHeight="1" x14ac:dyDescent="0.25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spans="1:26" ht="12" customHeight="1" x14ac:dyDescent="0.25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spans="1:26" ht="12" customHeight="1" x14ac:dyDescent="0.25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spans="1:26" ht="12" customHeight="1" x14ac:dyDescent="0.25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spans="1:26" ht="12" customHeight="1" x14ac:dyDescent="0.25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spans="1:26" ht="12" customHeight="1" x14ac:dyDescent="0.25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spans="1:26" ht="12" customHeight="1" x14ac:dyDescent="0.25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spans="1:26" ht="12" customHeight="1" x14ac:dyDescent="0.25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spans="1:26" ht="12" customHeight="1" x14ac:dyDescent="0.25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spans="1:26" ht="12" customHeight="1" x14ac:dyDescent="0.25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spans="1:26" ht="12" customHeight="1" x14ac:dyDescent="0.25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spans="1:26" ht="12" customHeight="1" x14ac:dyDescent="0.25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spans="1:26" ht="12" customHeight="1" x14ac:dyDescent="0.25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spans="1:26" ht="12" customHeight="1" x14ac:dyDescent="0.25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spans="1:26" ht="12" customHeight="1" x14ac:dyDescent="0.25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spans="1:26" ht="12" customHeight="1" x14ac:dyDescent="0.25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spans="1:26" ht="12" customHeight="1" x14ac:dyDescent="0.25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spans="1:26" ht="12" customHeight="1" x14ac:dyDescent="0.25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spans="1:26" ht="12" customHeight="1" x14ac:dyDescent="0.25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spans="1:26" ht="12" customHeight="1" x14ac:dyDescent="0.25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spans="1:26" ht="12" customHeight="1" x14ac:dyDescent="0.25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spans="1:26" ht="12" customHeight="1" x14ac:dyDescent="0.25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spans="1:26" ht="12" customHeight="1" x14ac:dyDescent="0.25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spans="1:26" ht="12" customHeight="1" x14ac:dyDescent="0.25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spans="1:26" ht="12" customHeight="1" x14ac:dyDescent="0.25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spans="1:26" ht="12" customHeight="1" x14ac:dyDescent="0.25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spans="1:26" ht="12" customHeight="1" x14ac:dyDescent="0.25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spans="1:26" ht="12" customHeight="1" x14ac:dyDescent="0.25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spans="1:26" ht="12" customHeight="1" x14ac:dyDescent="0.25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spans="1:26" ht="12" customHeight="1" x14ac:dyDescent="0.25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spans="1:26" ht="12" customHeight="1" x14ac:dyDescent="0.25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spans="1:26" ht="12" customHeight="1" x14ac:dyDescent="0.25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spans="1:26" ht="12" customHeight="1" x14ac:dyDescent="0.25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spans="1:26" ht="12" customHeight="1" x14ac:dyDescent="0.25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spans="1:26" ht="12" customHeight="1" x14ac:dyDescent="0.25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spans="1:26" ht="12" customHeight="1" x14ac:dyDescent="0.25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spans="1:26" ht="12" customHeight="1" x14ac:dyDescent="0.25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spans="1:26" ht="12" customHeight="1" x14ac:dyDescent="0.25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spans="1:26" ht="12" customHeight="1" x14ac:dyDescent="0.25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spans="1:26" ht="12" customHeight="1" x14ac:dyDescent="0.25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spans="1:26" ht="12" customHeight="1" x14ac:dyDescent="0.25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spans="1:26" ht="12" customHeight="1" x14ac:dyDescent="0.25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spans="1:26" ht="12" customHeight="1" x14ac:dyDescent="0.25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spans="1:26" ht="12" customHeight="1" x14ac:dyDescent="0.25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spans="1:26" ht="12" customHeight="1" x14ac:dyDescent="0.25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spans="1:26" ht="12" customHeight="1" x14ac:dyDescent="0.25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spans="1:26" ht="12" customHeight="1" x14ac:dyDescent="0.25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spans="1:26" ht="12" customHeight="1" x14ac:dyDescent="0.25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spans="1:26" ht="12" customHeight="1" x14ac:dyDescent="0.25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spans="1:26" ht="12" customHeight="1" x14ac:dyDescent="0.25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spans="1:26" ht="12" customHeight="1" x14ac:dyDescent="0.25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spans="1:26" ht="12" customHeight="1" x14ac:dyDescent="0.25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spans="1:26" ht="12" customHeight="1" x14ac:dyDescent="0.25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spans="1:26" ht="12" customHeight="1" x14ac:dyDescent="0.25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spans="1:26" ht="12" customHeight="1" x14ac:dyDescent="0.25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spans="1:26" ht="12" customHeight="1" x14ac:dyDescent="0.25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spans="1:26" ht="12" customHeight="1" x14ac:dyDescent="0.25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spans="1:26" ht="12" customHeight="1" x14ac:dyDescent="0.25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spans="1:26" ht="12" customHeight="1" x14ac:dyDescent="0.25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spans="1:26" ht="12" customHeight="1" x14ac:dyDescent="0.25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spans="1:26" ht="12" customHeight="1" x14ac:dyDescent="0.25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spans="1:26" ht="12" customHeight="1" x14ac:dyDescent="0.25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spans="1:26" ht="12" customHeight="1" x14ac:dyDescent="0.25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spans="1:26" ht="12" customHeight="1" x14ac:dyDescent="0.25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spans="1:26" ht="12" customHeight="1" x14ac:dyDescent="0.25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spans="1:26" ht="12" customHeight="1" x14ac:dyDescent="0.25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spans="1:26" ht="12" customHeight="1" x14ac:dyDescent="0.25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spans="1:26" ht="12" customHeight="1" x14ac:dyDescent="0.25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spans="1:26" ht="12" customHeight="1" x14ac:dyDescent="0.25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spans="1:26" ht="12" customHeight="1" x14ac:dyDescent="0.25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spans="1:26" ht="12" customHeight="1" x14ac:dyDescent="0.25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spans="1:26" ht="12" customHeight="1" x14ac:dyDescent="0.25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spans="1:26" ht="12" customHeight="1" x14ac:dyDescent="0.25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spans="1:26" ht="12" customHeight="1" x14ac:dyDescent="0.25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spans="1:26" ht="12" customHeight="1" x14ac:dyDescent="0.25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spans="1:26" ht="12" customHeight="1" x14ac:dyDescent="0.25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spans="1:26" ht="12" customHeight="1" x14ac:dyDescent="0.25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spans="1:26" ht="12" customHeight="1" x14ac:dyDescent="0.25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spans="1:26" ht="12" customHeight="1" x14ac:dyDescent="0.25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spans="1:26" ht="12" customHeight="1" x14ac:dyDescent="0.25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spans="1:26" ht="12" customHeight="1" x14ac:dyDescent="0.25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spans="1:26" ht="12" customHeight="1" x14ac:dyDescent="0.25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spans="1:26" ht="12" customHeight="1" x14ac:dyDescent="0.25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spans="1:26" ht="12" customHeight="1" x14ac:dyDescent="0.25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spans="1:26" ht="12" customHeight="1" x14ac:dyDescent="0.25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spans="1:26" ht="12" customHeight="1" x14ac:dyDescent="0.25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spans="1:26" ht="12" customHeight="1" x14ac:dyDescent="0.25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spans="1:26" ht="12" customHeight="1" x14ac:dyDescent="0.25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spans="1:26" ht="12" customHeight="1" x14ac:dyDescent="0.25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spans="1:26" ht="12" customHeight="1" x14ac:dyDescent="0.25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spans="1:26" ht="12" customHeight="1" x14ac:dyDescent="0.25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spans="1:26" ht="12" customHeight="1" x14ac:dyDescent="0.25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spans="1:26" ht="12" customHeight="1" x14ac:dyDescent="0.25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spans="1:26" ht="12" customHeight="1" x14ac:dyDescent="0.25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spans="1:26" ht="12" customHeight="1" x14ac:dyDescent="0.25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spans="1:26" ht="12" customHeight="1" x14ac:dyDescent="0.25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spans="1:26" ht="12" customHeight="1" x14ac:dyDescent="0.25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spans="1:26" ht="12" customHeight="1" x14ac:dyDescent="0.25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spans="1:26" ht="12" customHeight="1" x14ac:dyDescent="0.25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spans="1:26" ht="12" customHeight="1" x14ac:dyDescent="0.25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spans="1:26" ht="12" customHeight="1" x14ac:dyDescent="0.25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spans="1:26" ht="12" customHeight="1" x14ac:dyDescent="0.25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spans="1:26" ht="12" customHeight="1" x14ac:dyDescent="0.25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spans="1:26" ht="12" customHeight="1" x14ac:dyDescent="0.25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spans="1:26" ht="12" customHeight="1" x14ac:dyDescent="0.25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spans="1:26" ht="12" customHeight="1" x14ac:dyDescent="0.25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spans="1:26" ht="12" customHeight="1" x14ac:dyDescent="0.25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spans="1:26" ht="12" customHeight="1" x14ac:dyDescent="0.25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spans="1:26" ht="12" customHeight="1" x14ac:dyDescent="0.25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spans="1:26" ht="12" customHeight="1" x14ac:dyDescent="0.25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spans="1:26" ht="12" customHeight="1" x14ac:dyDescent="0.25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spans="1:26" ht="12" customHeight="1" x14ac:dyDescent="0.25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spans="1:26" ht="12" customHeight="1" x14ac:dyDescent="0.25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spans="1:26" ht="12" customHeight="1" x14ac:dyDescent="0.25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spans="1:26" ht="12" customHeight="1" x14ac:dyDescent="0.25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spans="1:26" ht="12" customHeight="1" x14ac:dyDescent="0.25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spans="1:26" ht="12" customHeight="1" x14ac:dyDescent="0.25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spans="1:26" ht="12" customHeight="1" x14ac:dyDescent="0.25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spans="1:26" ht="12" customHeight="1" x14ac:dyDescent="0.25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spans="1:26" ht="12" customHeight="1" x14ac:dyDescent="0.25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spans="1:26" ht="12" customHeight="1" x14ac:dyDescent="0.25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spans="1:26" ht="12" customHeight="1" x14ac:dyDescent="0.25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spans="1:26" ht="12" customHeight="1" x14ac:dyDescent="0.25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spans="1:26" ht="12" customHeight="1" x14ac:dyDescent="0.25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spans="1:26" ht="12" customHeight="1" x14ac:dyDescent="0.25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spans="1:26" ht="12" customHeight="1" x14ac:dyDescent="0.25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spans="1:26" ht="12" customHeight="1" x14ac:dyDescent="0.25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spans="1:26" ht="12" customHeight="1" x14ac:dyDescent="0.25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spans="1:26" ht="12" customHeight="1" x14ac:dyDescent="0.25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spans="1:26" ht="12" customHeight="1" x14ac:dyDescent="0.25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spans="1:26" ht="12" customHeight="1" x14ac:dyDescent="0.25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spans="1:26" ht="12" customHeight="1" x14ac:dyDescent="0.25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spans="1:26" ht="12" customHeight="1" x14ac:dyDescent="0.25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spans="1:26" ht="12" customHeight="1" x14ac:dyDescent="0.25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spans="1:26" ht="12" customHeight="1" x14ac:dyDescent="0.25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spans="1:26" ht="12" customHeight="1" x14ac:dyDescent="0.25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spans="1:26" ht="12" customHeight="1" x14ac:dyDescent="0.25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spans="1:26" ht="12" customHeight="1" x14ac:dyDescent="0.25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spans="1:26" ht="12" customHeight="1" x14ac:dyDescent="0.25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spans="1:26" ht="12" customHeight="1" x14ac:dyDescent="0.25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spans="1:26" ht="12" customHeight="1" x14ac:dyDescent="0.25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spans="1:26" ht="12" customHeight="1" x14ac:dyDescent="0.25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spans="1:26" ht="12" customHeight="1" x14ac:dyDescent="0.25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spans="1:26" ht="12" customHeight="1" x14ac:dyDescent="0.25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spans="1:26" ht="12" customHeight="1" x14ac:dyDescent="0.25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spans="1:26" ht="12" customHeight="1" x14ac:dyDescent="0.25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spans="1:26" ht="12" customHeight="1" x14ac:dyDescent="0.25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spans="1:26" ht="12" customHeight="1" x14ac:dyDescent="0.25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spans="1:26" ht="12" customHeight="1" x14ac:dyDescent="0.25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spans="1:26" ht="12" customHeight="1" x14ac:dyDescent="0.25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spans="1:26" ht="12" customHeight="1" x14ac:dyDescent="0.25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spans="1:26" ht="12" customHeight="1" x14ac:dyDescent="0.25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spans="1:26" ht="12" customHeight="1" x14ac:dyDescent="0.25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spans="1:26" ht="12" customHeight="1" x14ac:dyDescent="0.25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spans="1:26" ht="12" customHeight="1" x14ac:dyDescent="0.25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spans="1:26" ht="12" customHeight="1" x14ac:dyDescent="0.25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spans="1:26" ht="12" customHeight="1" x14ac:dyDescent="0.25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spans="1:26" ht="12" customHeight="1" x14ac:dyDescent="0.25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spans="1:26" ht="12" customHeight="1" x14ac:dyDescent="0.25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spans="1:26" ht="12" customHeight="1" x14ac:dyDescent="0.25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spans="1:26" ht="12" customHeight="1" x14ac:dyDescent="0.25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spans="1:26" ht="12" customHeight="1" x14ac:dyDescent="0.25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spans="1:26" ht="12" customHeight="1" x14ac:dyDescent="0.25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spans="1:26" ht="12" customHeight="1" x14ac:dyDescent="0.25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spans="1:26" ht="12" customHeight="1" x14ac:dyDescent="0.25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spans="1:26" ht="12" customHeight="1" x14ac:dyDescent="0.25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spans="1:26" ht="12" customHeight="1" x14ac:dyDescent="0.25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spans="1:26" ht="12" customHeight="1" x14ac:dyDescent="0.25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spans="1:26" ht="12" customHeight="1" x14ac:dyDescent="0.25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spans="1:26" ht="12" customHeight="1" x14ac:dyDescent="0.25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spans="1:26" ht="12" customHeight="1" x14ac:dyDescent="0.25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spans="1:26" ht="12" customHeight="1" x14ac:dyDescent="0.25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spans="1:26" ht="12" customHeight="1" x14ac:dyDescent="0.25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spans="1:26" ht="12" customHeight="1" x14ac:dyDescent="0.25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spans="1:26" ht="12" customHeight="1" x14ac:dyDescent="0.25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spans="1:26" ht="12" customHeight="1" x14ac:dyDescent="0.25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spans="1:26" ht="12" customHeight="1" x14ac:dyDescent="0.25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spans="1:26" ht="12" customHeight="1" x14ac:dyDescent="0.25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spans="1:26" ht="12" customHeight="1" x14ac:dyDescent="0.25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spans="1:26" ht="12" customHeight="1" x14ac:dyDescent="0.25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spans="1:26" ht="12" customHeight="1" x14ac:dyDescent="0.25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spans="1:26" ht="12" customHeight="1" x14ac:dyDescent="0.25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spans="1:26" ht="12" customHeight="1" x14ac:dyDescent="0.25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spans="1:26" ht="12" customHeight="1" x14ac:dyDescent="0.25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spans="1:26" ht="12" customHeight="1" x14ac:dyDescent="0.25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spans="1:26" ht="12" customHeight="1" x14ac:dyDescent="0.25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spans="1:26" ht="12" customHeight="1" x14ac:dyDescent="0.25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spans="1:26" ht="12" customHeight="1" x14ac:dyDescent="0.25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spans="1:26" ht="12" customHeight="1" x14ac:dyDescent="0.25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spans="1:26" ht="12" customHeight="1" x14ac:dyDescent="0.25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spans="1:26" ht="12" customHeight="1" x14ac:dyDescent="0.25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spans="1:26" ht="12" customHeight="1" x14ac:dyDescent="0.25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spans="1:26" ht="12" customHeight="1" x14ac:dyDescent="0.25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spans="1:26" ht="12" customHeight="1" x14ac:dyDescent="0.25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spans="1:26" ht="12" customHeight="1" x14ac:dyDescent="0.25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spans="1:26" ht="12" customHeight="1" x14ac:dyDescent="0.25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spans="1:26" ht="12" customHeight="1" x14ac:dyDescent="0.25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spans="1:26" ht="12" customHeight="1" x14ac:dyDescent="0.25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spans="1:26" ht="12" customHeight="1" x14ac:dyDescent="0.25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spans="1:26" ht="12" customHeight="1" x14ac:dyDescent="0.25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spans="1:26" ht="12" customHeight="1" x14ac:dyDescent="0.25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spans="1:26" ht="12" customHeight="1" x14ac:dyDescent="0.25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spans="1:26" ht="12" customHeight="1" x14ac:dyDescent="0.25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spans="1:26" ht="12" customHeight="1" x14ac:dyDescent="0.25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spans="1:26" ht="12" customHeight="1" x14ac:dyDescent="0.25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spans="1:26" ht="12" customHeight="1" x14ac:dyDescent="0.25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spans="1:26" ht="12" customHeight="1" x14ac:dyDescent="0.25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spans="1:26" ht="12" customHeight="1" x14ac:dyDescent="0.25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spans="1:26" ht="12" customHeight="1" x14ac:dyDescent="0.25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spans="1:26" ht="12" customHeight="1" x14ac:dyDescent="0.25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spans="1:26" ht="12" customHeight="1" x14ac:dyDescent="0.25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spans="1:26" ht="12" customHeight="1" x14ac:dyDescent="0.25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spans="1:26" ht="12" customHeight="1" x14ac:dyDescent="0.25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spans="1:26" ht="12" customHeight="1" x14ac:dyDescent="0.25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spans="1:26" ht="12" customHeight="1" x14ac:dyDescent="0.25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spans="1:26" ht="12" customHeight="1" x14ac:dyDescent="0.25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spans="1:26" ht="12" customHeight="1" x14ac:dyDescent="0.25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spans="1:26" ht="12" customHeight="1" x14ac:dyDescent="0.25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spans="1:26" ht="12" customHeight="1" x14ac:dyDescent="0.25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spans="1:26" ht="12" customHeight="1" x14ac:dyDescent="0.25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spans="1:26" ht="12" customHeight="1" x14ac:dyDescent="0.25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spans="1:26" ht="12" customHeight="1" x14ac:dyDescent="0.25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spans="1:26" ht="12" customHeight="1" x14ac:dyDescent="0.25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spans="1:26" ht="12" customHeight="1" x14ac:dyDescent="0.25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spans="1:26" ht="12" customHeight="1" x14ac:dyDescent="0.25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spans="1:26" ht="12" customHeight="1" x14ac:dyDescent="0.25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spans="1:26" ht="12" customHeight="1" x14ac:dyDescent="0.25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spans="1:26" ht="12" customHeight="1" x14ac:dyDescent="0.25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spans="1:26" ht="12" customHeight="1" x14ac:dyDescent="0.25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spans="1:26" ht="12" customHeight="1" x14ac:dyDescent="0.25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spans="1:26" ht="12" customHeight="1" x14ac:dyDescent="0.25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spans="1:26" ht="12" customHeight="1" x14ac:dyDescent="0.25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spans="1:26" ht="12" customHeight="1" x14ac:dyDescent="0.25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spans="1:26" ht="12" customHeight="1" x14ac:dyDescent="0.25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spans="1:26" ht="12" customHeight="1" x14ac:dyDescent="0.25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spans="1:26" ht="12" customHeight="1" x14ac:dyDescent="0.25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spans="1:26" ht="12" customHeight="1" x14ac:dyDescent="0.25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spans="1:26" ht="12" customHeight="1" x14ac:dyDescent="0.25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spans="1:26" ht="12" customHeight="1" x14ac:dyDescent="0.25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spans="1:26" ht="12" customHeight="1" x14ac:dyDescent="0.25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spans="1:26" ht="12" customHeight="1" x14ac:dyDescent="0.25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spans="1:26" ht="12" customHeight="1" x14ac:dyDescent="0.25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spans="1:26" ht="12" customHeight="1" x14ac:dyDescent="0.25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spans="1:26" ht="12" customHeight="1" x14ac:dyDescent="0.25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spans="1:26" ht="12" customHeight="1" x14ac:dyDescent="0.25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spans="1:26" ht="12" customHeight="1" x14ac:dyDescent="0.25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spans="1:26" ht="12" customHeight="1" x14ac:dyDescent="0.25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spans="1:26" ht="12" customHeight="1" x14ac:dyDescent="0.25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spans="1:26" ht="12" customHeight="1" x14ac:dyDescent="0.25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spans="1:26" ht="12" customHeight="1" x14ac:dyDescent="0.25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spans="1:26" ht="12" customHeight="1" x14ac:dyDescent="0.25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spans="1:26" ht="12" customHeight="1" x14ac:dyDescent="0.25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spans="1:26" ht="12" customHeight="1" x14ac:dyDescent="0.25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spans="1:26" ht="12" customHeight="1" x14ac:dyDescent="0.25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spans="1:26" ht="12" customHeight="1" x14ac:dyDescent="0.25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spans="1:26" ht="12" customHeight="1" x14ac:dyDescent="0.25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spans="1:26" ht="12" customHeight="1" x14ac:dyDescent="0.25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spans="1:26" ht="12" customHeight="1" x14ac:dyDescent="0.25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spans="1:26" ht="12" customHeight="1" x14ac:dyDescent="0.25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spans="1:26" ht="12" customHeight="1" x14ac:dyDescent="0.25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spans="1:26" ht="12" customHeight="1" x14ac:dyDescent="0.25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spans="1:26" ht="12" customHeight="1" x14ac:dyDescent="0.25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spans="1:26" ht="12" customHeight="1" x14ac:dyDescent="0.25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spans="1:26" ht="12" customHeight="1" x14ac:dyDescent="0.25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spans="1:26" ht="12" customHeight="1" x14ac:dyDescent="0.25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spans="1:26" ht="12" customHeight="1" x14ac:dyDescent="0.25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spans="1:26" ht="12" customHeight="1" x14ac:dyDescent="0.25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spans="1:26" ht="12" customHeight="1" x14ac:dyDescent="0.25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spans="1:26" ht="12" customHeight="1" x14ac:dyDescent="0.25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spans="1:26" ht="12" customHeight="1" x14ac:dyDescent="0.25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spans="1:26" ht="12" customHeight="1" x14ac:dyDescent="0.25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spans="1:26" ht="12" customHeight="1" x14ac:dyDescent="0.25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spans="1:26" ht="12" customHeight="1" x14ac:dyDescent="0.25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spans="1:26" ht="12" customHeight="1" x14ac:dyDescent="0.25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spans="1:26" ht="12" customHeight="1" x14ac:dyDescent="0.25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spans="1:26" ht="12" customHeight="1" x14ac:dyDescent="0.25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spans="1:26" ht="12" customHeight="1" x14ac:dyDescent="0.25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spans="1:26" ht="12" customHeight="1" x14ac:dyDescent="0.25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spans="1:26" ht="12" customHeight="1" x14ac:dyDescent="0.25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spans="1:26" ht="12" customHeight="1" x14ac:dyDescent="0.25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spans="1:26" ht="12" customHeight="1" x14ac:dyDescent="0.25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spans="1:26" ht="12" customHeight="1" x14ac:dyDescent="0.25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spans="1:26" ht="12" customHeight="1" x14ac:dyDescent="0.25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spans="1:26" ht="12" customHeight="1" x14ac:dyDescent="0.25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spans="1:26" ht="12" customHeight="1" x14ac:dyDescent="0.25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spans="1:26" ht="12" customHeight="1" x14ac:dyDescent="0.25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spans="1:26" ht="12" customHeight="1" x14ac:dyDescent="0.25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spans="1:26" ht="12" customHeight="1" x14ac:dyDescent="0.25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spans="1:26" ht="12" customHeight="1" x14ac:dyDescent="0.25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spans="1:26" ht="12" customHeight="1" x14ac:dyDescent="0.25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spans="1:26" ht="12" customHeight="1" x14ac:dyDescent="0.25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spans="1:26" ht="12" customHeight="1" x14ac:dyDescent="0.25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spans="1:26" ht="12" customHeight="1" x14ac:dyDescent="0.25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spans="1:26" ht="12" customHeight="1" x14ac:dyDescent="0.25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spans="1:26" ht="12" customHeight="1" x14ac:dyDescent="0.25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spans="1:26" ht="12" customHeight="1" x14ac:dyDescent="0.25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spans="1:26" ht="12" customHeight="1" x14ac:dyDescent="0.25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spans="1:26" ht="12" customHeight="1" x14ac:dyDescent="0.25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spans="1:26" ht="12" customHeight="1" x14ac:dyDescent="0.25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spans="1:26" ht="12" customHeight="1" x14ac:dyDescent="0.25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spans="1:26" ht="12" customHeight="1" x14ac:dyDescent="0.25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spans="1:26" ht="12" customHeight="1" x14ac:dyDescent="0.25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spans="1:26" ht="12" customHeight="1" x14ac:dyDescent="0.25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spans="1:26" ht="12" customHeight="1" x14ac:dyDescent="0.25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spans="1:26" ht="12" customHeight="1" x14ac:dyDescent="0.25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spans="1:26" ht="12" customHeight="1" x14ac:dyDescent="0.25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spans="1:26" ht="12" customHeight="1" x14ac:dyDescent="0.25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spans="1:26" ht="12" customHeight="1" x14ac:dyDescent="0.25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spans="1:26" ht="12" customHeight="1" x14ac:dyDescent="0.25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spans="1:26" ht="12" customHeight="1" x14ac:dyDescent="0.25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spans="1:26" ht="12" customHeight="1" x14ac:dyDescent="0.25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spans="1:26" ht="12" customHeight="1" x14ac:dyDescent="0.25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spans="1:26" ht="12" customHeight="1" x14ac:dyDescent="0.25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spans="1:26" ht="12" customHeight="1" x14ac:dyDescent="0.25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spans="1:26" ht="12" customHeight="1" x14ac:dyDescent="0.25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spans="1:26" ht="12" customHeight="1" x14ac:dyDescent="0.25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spans="1:26" ht="12" customHeight="1" x14ac:dyDescent="0.25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spans="1:26" ht="12" customHeight="1" x14ac:dyDescent="0.25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spans="1:26" ht="12" customHeight="1" x14ac:dyDescent="0.25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spans="1:26" ht="12" customHeight="1" x14ac:dyDescent="0.25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spans="1:26" ht="12" customHeight="1" x14ac:dyDescent="0.25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spans="1:26" ht="12" customHeight="1" x14ac:dyDescent="0.25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spans="1:26" ht="12" customHeight="1" x14ac:dyDescent="0.25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spans="1:26" ht="12" customHeight="1" x14ac:dyDescent="0.25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spans="1:26" ht="12" customHeight="1" x14ac:dyDescent="0.25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spans="1:26" ht="12" customHeight="1" x14ac:dyDescent="0.25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spans="1:26" ht="12" customHeight="1" x14ac:dyDescent="0.25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spans="1:26" ht="12" customHeight="1" x14ac:dyDescent="0.25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spans="1:26" ht="12" customHeight="1" x14ac:dyDescent="0.25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spans="1:26" ht="12" customHeight="1" x14ac:dyDescent="0.25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spans="1:26" ht="12" customHeight="1" x14ac:dyDescent="0.25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spans="1:26" ht="12" customHeight="1" x14ac:dyDescent="0.25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spans="1:26" ht="12" customHeight="1" x14ac:dyDescent="0.25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spans="1:26" ht="12" customHeight="1" x14ac:dyDescent="0.25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spans="1:26" ht="12" customHeight="1" x14ac:dyDescent="0.25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spans="1:26" ht="12" customHeight="1" x14ac:dyDescent="0.25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spans="1:26" ht="12" customHeight="1" x14ac:dyDescent="0.25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spans="1:26" ht="12" customHeight="1" x14ac:dyDescent="0.25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spans="1:26" ht="12" customHeight="1" x14ac:dyDescent="0.25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spans="1:26" ht="12" customHeight="1" x14ac:dyDescent="0.25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spans="1:26" ht="12" customHeight="1" x14ac:dyDescent="0.25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Revision_david</vt:lpstr>
      <vt:lpstr>LEASING</vt:lpstr>
      <vt:lpstr>Ubicaciones</vt:lpstr>
      <vt:lpstr>Hoja1</vt:lpstr>
      <vt:lpstr>Hoja2</vt:lpstr>
      <vt:lpstr>DatoCC</vt:lpstr>
      <vt:lpstr>BD.CONTABILIDAD</vt:lpstr>
      <vt:lpstr>VEHICULOS</vt:lpstr>
      <vt:lpstr>Eklipse Servicios SPA</vt:lpstr>
      <vt:lpstr>Branda Servicios SPA</vt:lpstr>
      <vt:lpstr>JR Transportes</vt:lpstr>
      <vt:lpstr>Transportes Ravazzano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Ravazzano</dc:creator>
  <cp:lastModifiedBy>Brayan Maldonado</cp:lastModifiedBy>
  <dcterms:created xsi:type="dcterms:W3CDTF">2023-08-11T15:37:52Z</dcterms:created>
  <dcterms:modified xsi:type="dcterms:W3CDTF">2024-10-03T18:47:37Z</dcterms:modified>
</cp:coreProperties>
</file>