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sentacion 2 trimestre\"/>
    </mc:Choice>
  </mc:AlternateContent>
  <xr:revisionPtr revIDLastSave="0" documentId="8_{7B09AC9F-EF3D-4128-A125-28D278C0E529}" xr6:coauthVersionLast="44" xr6:coauthVersionMax="44" xr10:uidLastSave="{00000000-0000-0000-0000-000000000000}"/>
  <bookViews>
    <workbookView xWindow="-120" yWindow="-120" windowWidth="20730" windowHeight="11160" activeTab="1" xr2:uid="{2264E620-251F-4D1A-9616-475AC96CE148}"/>
  </bookViews>
  <sheets>
    <sheet name="Presupuesto" sheetId="1" r:id="rId1"/>
    <sheet name="Normalizacion" sheetId="3" r:id="rId2"/>
    <sheet name="Seleccion Personal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F12" i="1"/>
  <c r="F4" i="1" l="1"/>
  <c r="K4" i="1"/>
  <c r="E8" i="1"/>
  <c r="K8" i="1" s="1"/>
  <c r="E5" i="1"/>
  <c r="K5" i="1" s="1"/>
  <c r="E6" i="1"/>
  <c r="K6" i="1" s="1"/>
  <c r="E7" i="1"/>
  <c r="K7" i="1" s="1"/>
  <c r="E9" i="1"/>
  <c r="K9" i="1" s="1"/>
  <c r="E10" i="1"/>
  <c r="K10" i="1" s="1"/>
  <c r="E11" i="1"/>
  <c r="K11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K22" i="1" l="1"/>
  <c r="F14" i="1"/>
  <c r="F15" i="1"/>
  <c r="F6" i="1"/>
  <c r="F20" i="1"/>
  <c r="F9" i="1"/>
  <c r="F19" i="1"/>
  <c r="F7" i="1"/>
  <c r="F18" i="1"/>
  <c r="F13" i="1"/>
  <c r="F17" i="1"/>
  <c r="F11" i="1"/>
  <c r="F5" i="1"/>
  <c r="F21" i="1"/>
  <c r="F16" i="1"/>
  <c r="F10" i="1"/>
  <c r="F8" i="1"/>
</calcChain>
</file>

<file path=xl/sharedStrings.xml><?xml version="1.0" encoding="utf-8"?>
<sst xmlns="http://schemas.openxmlformats.org/spreadsheetml/2006/main" count="89" uniqueCount="60">
  <si>
    <t>Mes</t>
  </si>
  <si>
    <t>Hosting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</si>
  <si>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</si>
  <si>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</si>
  <si>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</si>
  <si>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</si>
  <si>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</si>
  <si>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</si>
  <si>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</si>
  <si>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</si>
  <si>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</si>
  <si>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</si>
  <si>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</si>
  <si>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</si>
  <si>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Salario por hora</t>
  </si>
  <si>
    <t>Horas trabajadas por mes</t>
  </si>
  <si>
    <t>Recursos humanos</t>
  </si>
  <si>
    <t xml:space="preserve"> Total  por mes</t>
  </si>
  <si>
    <t>Equipos de computo</t>
  </si>
  <si>
    <t>Presupuesto mes por mes</t>
  </si>
  <si>
    <t>Cantidad de personal</t>
  </si>
  <si>
    <t>Total recursos humanos</t>
  </si>
  <si>
    <t>Varios</t>
  </si>
  <si>
    <t>Total Proyecto</t>
  </si>
  <si>
    <t>ofospina06@misena.edu.co</t>
  </si>
  <si>
    <t>Información de contacto</t>
  </si>
  <si>
    <t>Encargado del diseño completo de la interfaz de usuario,  definir  directrices de interfaz de usuario que los desarrolladores deban cumplir.</t>
  </si>
  <si>
    <t>Responsabilidad</t>
  </si>
  <si>
    <t>Perfil profesional.</t>
  </si>
  <si>
    <t>Categoría Profesional</t>
  </si>
  <si>
    <t>Desarrollador, diseñador, configuracion de proyecto, Responsable de Pruebas, Responsable de Calidad</t>
  </si>
  <si>
    <t>Rol</t>
  </si>
  <si>
    <t>OSCAR OSPINA</t>
  </si>
  <si>
    <t>Nombre</t>
  </si>
  <si>
    <t>bspinto7@misena.edu.co</t>
  </si>
  <si>
    <t xml:space="preserve">rrchacon5@misena.edu.co </t>
  </si>
  <si>
    <t> Responsable de entender las necesidades del cliente, y asegurarse de que el software se ajusta a esas necesidades</t>
  </si>
  <si>
    <t>Tecnologo en analisis y desarrollo</t>
  </si>
  <si>
    <t>Desarrollador, diseñador, lider, configuracion de proyecto,Responsable de Pruebas</t>
  </si>
  <si>
    <t>Desarrollador, analista, configuracion de proyecto,Responsable de Pruebas</t>
  </si>
  <si>
    <t>BRAYAN PINTO</t>
  </si>
  <si>
    <t>RAFAEL CHACON</t>
  </si>
  <si>
    <t xml:space="preserve">rdrivera09@misena.edu.co </t>
  </si>
  <si>
    <t>mscarrillo41@misena.edu.co</t>
  </si>
  <si>
    <t>Responsable de garantizar que se cumplan los requerimientos funcionales establecidos para el producto y el que el producto esté libre de fallas, por medio de la planeación y ejecución de las pruebas a todo el software construido. </t>
  </si>
  <si>
    <t>Responsable del versionamiento y ubicación de cada producto de trabajo del proyecto que permita asegurar la disponibilidad de los mismos en un repositorio de proyecto incluyendo el código y la documentación generada durante el ciclo del proyecto.</t>
  </si>
  <si>
    <t>Desarrollador, configuracion de proyecto, Responsable de Pruebas</t>
  </si>
  <si>
    <t>Desarrollador, Responsable de Pruebas, administrador de configuracion de proyecto</t>
  </si>
  <si>
    <t>RUBEN RIVERA</t>
  </si>
  <si>
    <t>MAICOL CARRILLO</t>
  </si>
  <si>
    <t xml:space="preserve">                            PROSENA</t>
  </si>
  <si>
    <t>Acronimo</t>
  </si>
  <si>
    <t>Sistema de gestión de inventario y facturación para  la empresa:                                                                                                              Arturo Aire                                                                                                   PROYECTO SENA</t>
  </si>
  <si>
    <t>Nombre del Proyecto</t>
  </si>
  <si>
    <t xml:space="preserve">SELECCIÓN DE PERSONAL </t>
  </si>
  <si>
    <t>Tabla</t>
  </si>
  <si>
    <t>Primera forma normal</t>
  </si>
  <si>
    <t>Segunda forma normal</t>
  </si>
  <si>
    <t>Tercera forma normal</t>
  </si>
  <si>
    <t>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</si>
</sst>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\ #,##0;[Red]\-&quot;$&quot;\ #,##0"/>
    <numFmt numFmtId="42" formatCode="_-&quot;$&quot;\ * #,##0_-;\-&quot;$&quot;\ * #,##0_-;_-&quot;$&quot;\ * &quot;-&quot;_-;_-@_-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0" borderId="1" xfId="0" applyFont="1" applyFill="1" applyBorder="1"/>
    <xf numFmtId="6" fontId="0" fillId="0" borderId="1" xfId="0" applyNumberFormat="1" applyFont="1" applyFill="1" applyBorder="1"/>
    <xf numFmtId="0" fontId="0" fillId="0" borderId="1" xfId="0" applyNumberFormat="1" applyFont="1" applyFill="1" applyBorder="1"/>
    <xf numFmtId="17" fontId="0" fillId="0" borderId="1" xfId="0" applyNumberFormat="1" applyFont="1" applyFill="1" applyBorder="1"/>
    <xf numFmtId="0" fontId="0" fillId="0" borderId="1" xfId="0" applyFont="1" applyFill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Font="1" applyFill="1" applyBorder="1"/>
    <xf numFmtId="0" fontId="0" fillId="0" borderId="0" xfId="0" applyBorder="1"/>
    <xf numFmtId="42" fontId="0" fillId="0" borderId="1" xfId="1" applyFont="1" applyFill="1" applyBorder="1"/>
    <xf numFmtId="42" fontId="3" fillId="0" borderId="1" xfId="1" applyFont="1" applyBorder="1"/>
    <xf numFmtId="0" fontId="0" fillId="0" borderId="5" xfId="0" applyBorder="1"/>
    <xf numFmtId="0" fontId="0" fillId="0" borderId="6" xfId="0" applyBorder="1"/>
    <xf numFmtId="0" fontId="0" fillId="0" borderId="6" xfId="0" applyFont="1" applyFill="1" applyBorder="1"/>
    <xf numFmtId="6" fontId="0" fillId="0" borderId="6" xfId="0" applyNumberFormat="1" applyFill="1" applyBorder="1"/>
    <xf numFmtId="6" fontId="0" fillId="0" borderId="6" xfId="0" applyNumberFormat="1" applyFont="1" applyFill="1" applyBorder="1"/>
    <xf numFmtId="0" fontId="0" fillId="0" borderId="7" xfId="0" applyBorder="1"/>
    <xf numFmtId="0" fontId="7" fillId="0" borderId="8" xfId="2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</cellXfs>
  <cellStyles count="3">
    <cellStyle name="Hipervínculo" xfId="2" builtinId="8"/>
    <cellStyle name="Moneda [0]" xfId="1" builtinId="7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\ #,##0;[Red]\-&quot;$&quot;\ 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\ #,##0;[Red]\-&quot;$&quot;\ 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0" formatCode="&quot;$&quot;\ #,##0;[Red]\-&quot;$&quot;\ 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0" formatCode="&quot;$&quot;\ #,##0;[Red]\-&quot;$&quot;\ 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\ #,##0;[Red]\-&quot;$&quot;\ 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\ #,##0;[Red]\-&quot;$&quot;\ 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\ #,##0;[Red]\-&quot;$&quot;\ 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\ #,##0;[Red]\-&quot;$&quot;\ 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\ #,##0;[Red]\-&quot;$&quot;\ 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\ #,##0;[Red]\-&quot;$&quot;\ 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0" formatCode="&quot;$&quot;\ #,##0;[Red]\-&quot;$&quot;\ 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0" formatCode="&quot;$&quot;\ #,##0;[Red]\-&quot;$&quot;\ 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2" defaultTableStyle="TableStyleMedium2" defaultPivotStyle="PivotStyleLight16">
    <tableStyle name="Estilo de tabla 1" pivot="0" count="1" xr9:uid="{F62D6E8B-2795-4F57-AA13-57F163CFB50A}">
      <tableStyleElement type="secondRowStripe" dxfId="27"/>
    </tableStyle>
    <tableStyle name="Estilo de tabla 2" pivot="0" count="4" xr9:uid="{E01F46FB-CF37-44F3-8289-940C0F49B207}">
      <tableStyleElement type="wholeTable" dxfId="26"/>
      <tableStyleElement type="firstRowStripe" dxfId="25"/>
      <tableStyleElement type="firstColumnStripe" dxfId="24"/>
      <tableStyleElement type="secondColumn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224518</xdr:colOff>
      <xdr:row>2</xdr:row>
      <xdr:rowOff>281668</xdr:rowOff>
    </xdr:from>
    <xdr:to>
      <xdr:col>1</xdr:col>
      <xdr:colOff>1796362</xdr:colOff>
      <xdr:row>2</xdr:row>
      <xdr:rowOff>1215248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5096EB-7DCC-45B8-B0C2-D0DF8B472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518" y="662668"/>
          <a:ext cx="1571844" cy="933580"/>
        </a:xfrm>
        <a:prstGeom prst="rect">
          <a:avLst/>
        </a:prstGeom>
      </xdr:spPr>
    </xdr:pic>
    <xdr:clientData/>
  </xdr:twoCellAnchor>
  <xdr:twoCellAnchor editAs="oneCell">
    <xdr:from>
      <xdr:col>1</xdr:col>
      <xdr:colOff>296367</xdr:colOff>
      <xdr:row>3</xdr:row>
      <xdr:rowOff>161925</xdr:rowOff>
    </xdr:from>
    <xdr:to>
      <xdr:col>1</xdr:col>
      <xdr:colOff>1867176</xdr:colOff>
      <xdr:row>3</xdr:row>
      <xdr:rowOff>1219200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9585EE9-1F3E-4121-8A1D-BC54DAE5A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67" y="2009775"/>
          <a:ext cx="1570809" cy="1057275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</xdr:row>
      <xdr:rowOff>114300</xdr:rowOff>
    </xdr:from>
    <xdr:to>
      <xdr:col>1</xdr:col>
      <xdr:colOff>1790914</xdr:colOff>
      <xdr:row>4</xdr:row>
      <xdr:rowOff>609669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C294DFA-96E6-478E-8B05-A1FC6973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3438525"/>
          <a:ext cx="1533739" cy="49536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</xdr:row>
      <xdr:rowOff>114301</xdr:rowOff>
    </xdr:from>
    <xdr:to>
      <xdr:col>1</xdr:col>
      <xdr:colOff>1897456</xdr:colOff>
      <xdr:row>5</xdr:row>
      <xdr:rowOff>1104901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AE8B5B0-8D18-4414-B194-2944E008D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4162426"/>
          <a:ext cx="1735531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180976</xdr:colOff>
      <xdr:row>6</xdr:row>
      <xdr:rowOff>57150</xdr:rowOff>
    </xdr:from>
    <xdr:to>
      <xdr:col>1</xdr:col>
      <xdr:colOff>1800226</xdr:colOff>
      <xdr:row>6</xdr:row>
      <xdr:rowOff>1114619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ACC36D1-8BF0-4F80-8C4D-548845426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6" y="5410200"/>
          <a:ext cx="1619250" cy="105746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</xdr:row>
      <xdr:rowOff>81644</xdr:rowOff>
    </xdr:from>
    <xdr:to>
      <xdr:col>1</xdr:col>
      <xdr:colOff>1872632</xdr:colOff>
      <xdr:row>7</xdr:row>
      <xdr:rowOff>830116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EEFF3F8-EA94-4BA6-8B34-B3D30376E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6721930"/>
          <a:ext cx="1682132" cy="748472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136072</xdr:colOff>
      <xdr:row>8</xdr:row>
      <xdr:rowOff>176893</xdr:rowOff>
    </xdr:from>
    <xdr:to>
      <xdr:col>1</xdr:col>
      <xdr:colOff>1850572</xdr:colOff>
      <xdr:row>8</xdr:row>
      <xdr:rowOff>1147937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CF8D521-C3EE-41A6-B17E-A18929E99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072" y="7796893"/>
          <a:ext cx="1714500" cy="971044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272143</xdr:colOff>
      <xdr:row>9</xdr:row>
      <xdr:rowOff>54428</xdr:rowOff>
    </xdr:from>
    <xdr:to>
      <xdr:col>1</xdr:col>
      <xdr:colOff>1664834</xdr:colOff>
      <xdr:row>9</xdr:row>
      <xdr:rowOff>1265464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A2CC523-6A1C-47F8-8AAE-4CF5D9517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43" y="9021535"/>
          <a:ext cx="1392691" cy="1211036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136073</xdr:colOff>
      <xdr:row>10</xdr:row>
      <xdr:rowOff>312965</xdr:rowOff>
    </xdr:from>
    <xdr:to>
      <xdr:col>2</xdr:col>
      <xdr:colOff>2</xdr:colOff>
      <xdr:row>10</xdr:row>
      <xdr:rowOff>986745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FB2455C7-12B2-48A3-9FAF-52F7D69BA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8073" y="11688536"/>
          <a:ext cx="1877786" cy="673780"/>
        </a:xfrm>
        <a:prstGeom prst="rect">
          <a:avLst/>
        </a:prstGeom>
      </xdr:spPr>
    </xdr:pic>
    <xdr:clientData/>
  </xdr:twoCellAnchor>
  <xdr:twoCellAnchor editAs="oneCell">
    <xdr:from>
      <xdr:col>1</xdr:col>
      <xdr:colOff>95248</xdr:colOff>
      <xdr:row>11</xdr:row>
      <xdr:rowOff>204107</xdr:rowOff>
    </xdr:from>
    <xdr:to>
      <xdr:col>1</xdr:col>
      <xdr:colOff>1967085</xdr:colOff>
      <xdr:row>11</xdr:row>
      <xdr:rowOff>911679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F932EAE9-E2A3-4FA7-8B8D-BCFEB13C62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7216"/>
        <a:stretch/>
      </xdr:blipFill>
      <xdr:spPr>
        <a:xfrm>
          <a:off x="857248" y="11443607"/>
          <a:ext cx="1871837" cy="707572"/>
        </a:xfrm>
        <a:prstGeom prst="rect">
          <a:avLst/>
        </a:prstGeom>
      </xdr:spPr>
    </xdr:pic>
    <xdr:clientData/>
  </xdr:twoCellAnchor>
  <xdr:twoCellAnchor editAs="oneCell">
    <xdr:from>
      <xdr:col>1</xdr:col>
      <xdr:colOff>163285</xdr:colOff>
      <xdr:row>13</xdr:row>
      <xdr:rowOff>149679</xdr:rowOff>
    </xdr:from>
    <xdr:to>
      <xdr:col>1</xdr:col>
      <xdr:colOff>1945821</xdr:colOff>
      <xdr:row>13</xdr:row>
      <xdr:rowOff>1118448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A8FF39B2-E916-4685-B652-1526F984F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25285" y="14124215"/>
          <a:ext cx="1782536" cy="968769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136072</xdr:colOff>
      <xdr:row>14</xdr:row>
      <xdr:rowOff>136072</xdr:rowOff>
    </xdr:from>
    <xdr:to>
      <xdr:col>1</xdr:col>
      <xdr:colOff>1895181</xdr:colOff>
      <xdr:row>14</xdr:row>
      <xdr:rowOff>884465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A5BB4BD-F58C-47B9-9B5D-794660147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8072" y="15457715"/>
          <a:ext cx="1759109" cy="748393"/>
        </a:xfrm>
        <a:prstGeom prst="rect">
          <a:avLst/>
        </a:prstGeom>
      </xdr:spPr>
    </xdr:pic>
    <xdr:clientData/>
  </xdr:twoCellAnchor>
  <xdr:twoCellAnchor>
    <xdr:from>
      <xdr:col>2</xdr:col>
      <xdr:colOff>149679</xdr:colOff>
      <xdr:row>2</xdr:row>
      <xdr:rowOff>244928</xdr:rowOff>
    </xdr:from>
    <xdr:to>
      <xdr:col>2</xdr:col>
      <xdr:colOff>1646464</xdr:colOff>
      <xdr:row>2</xdr:row>
      <xdr:rowOff>1374321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49BEA380-B9C8-4F8E-8670-35BEAFB80354}"/>
            </a:ext>
          </a:extLst>
        </xdr:cNvPr>
        <xdr:cNvSpPr txBox="1"/>
      </xdr:nvSpPr>
      <xdr:spPr>
        <a:xfrm>
          <a:off x="2925536" y="625928"/>
          <a:ext cx="1496785" cy="1129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 encuentra en 1FN porque se identifica la llave primaria, tambien porque no tiene grupos de Datos repetidos </a:t>
          </a:r>
        </a:p>
      </xdr:txBody>
    </xdr:sp>
    <xdr:clientData/>
  </xdr:twoCellAnchor>
  <xdr:twoCellAnchor>
    <xdr:from>
      <xdr:col>2</xdr:col>
      <xdr:colOff>190501</xdr:colOff>
      <xdr:row>3</xdr:row>
      <xdr:rowOff>176893</xdr:rowOff>
    </xdr:from>
    <xdr:to>
      <xdr:col>2</xdr:col>
      <xdr:colOff>1687286</xdr:colOff>
      <xdr:row>3</xdr:row>
      <xdr:rowOff>1306286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B4BC3DD4-6340-4704-9E75-4DA84B0072FD}"/>
            </a:ext>
          </a:extLst>
        </xdr:cNvPr>
        <xdr:cNvSpPr txBox="1"/>
      </xdr:nvSpPr>
      <xdr:spPr>
        <a:xfrm>
          <a:off x="2966358" y="2027464"/>
          <a:ext cx="1496785" cy="1129393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 encuentra en 1FN porque se identifica la llave primaria, tambien porque no tiene grupos de campos repetidos </a:t>
          </a:r>
        </a:p>
      </xdr:txBody>
    </xdr:sp>
    <xdr:clientData/>
  </xdr:twoCellAnchor>
  <xdr:twoCellAnchor>
    <xdr:from>
      <xdr:col>2</xdr:col>
      <xdr:colOff>217714</xdr:colOff>
      <xdr:row>4</xdr:row>
      <xdr:rowOff>108857</xdr:rowOff>
    </xdr:from>
    <xdr:to>
      <xdr:col>2</xdr:col>
      <xdr:colOff>1714499</xdr:colOff>
      <xdr:row>4</xdr:row>
      <xdr:rowOff>1238250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45C4F8F8-BD67-412E-B4EF-DB6F8973D719}"/>
            </a:ext>
          </a:extLst>
        </xdr:cNvPr>
        <xdr:cNvSpPr txBox="1"/>
      </xdr:nvSpPr>
      <xdr:spPr>
        <a:xfrm>
          <a:off x="2993571" y="3442607"/>
          <a:ext cx="1496785" cy="1129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 encuentra en 1FN porque se identifica la llave primaria, tambien porque no tiene grupos de campos repetidos </a:t>
          </a:r>
        </a:p>
      </xdr:txBody>
    </xdr:sp>
    <xdr:clientData/>
  </xdr:twoCellAnchor>
  <xdr:twoCellAnchor>
    <xdr:from>
      <xdr:col>2</xdr:col>
      <xdr:colOff>149679</xdr:colOff>
      <xdr:row>5</xdr:row>
      <xdr:rowOff>95250</xdr:rowOff>
    </xdr:from>
    <xdr:to>
      <xdr:col>2</xdr:col>
      <xdr:colOff>1646464</xdr:colOff>
      <xdr:row>5</xdr:row>
      <xdr:rowOff>1224643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C0A09197-9D9A-4A62-B1D7-F6F645119897}"/>
            </a:ext>
          </a:extLst>
        </xdr:cNvPr>
        <xdr:cNvSpPr txBox="1"/>
      </xdr:nvSpPr>
      <xdr:spPr>
        <a:xfrm>
          <a:off x="2925536" y="4816929"/>
          <a:ext cx="1496785" cy="1129393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 encuentra en 1FN porque se identifica la llave primaria, tambien porque no tiene grupos de campos repetidos </a:t>
          </a:r>
        </a:p>
      </xdr:txBody>
    </xdr:sp>
    <xdr:clientData/>
  </xdr:twoCellAnchor>
  <xdr:twoCellAnchor>
    <xdr:from>
      <xdr:col>2</xdr:col>
      <xdr:colOff>149679</xdr:colOff>
      <xdr:row>6</xdr:row>
      <xdr:rowOff>81643</xdr:rowOff>
    </xdr:from>
    <xdr:to>
      <xdr:col>2</xdr:col>
      <xdr:colOff>1646464</xdr:colOff>
      <xdr:row>6</xdr:row>
      <xdr:rowOff>1211036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DDE9BC7D-DE87-45CD-ADFB-D3D3CBC170F8}"/>
            </a:ext>
          </a:extLst>
        </xdr:cNvPr>
        <xdr:cNvSpPr txBox="1"/>
      </xdr:nvSpPr>
      <xdr:spPr>
        <a:xfrm>
          <a:off x="2925536" y="6109607"/>
          <a:ext cx="1496785" cy="1129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 encuentra en 1FN porque se identifica la llave primaria, tambien porque no tiene grupos de campos repetidos </a:t>
          </a:r>
        </a:p>
      </xdr:txBody>
    </xdr:sp>
    <xdr:clientData/>
  </xdr:twoCellAnchor>
  <xdr:twoCellAnchor>
    <xdr:from>
      <xdr:col>2</xdr:col>
      <xdr:colOff>149678</xdr:colOff>
      <xdr:row>7</xdr:row>
      <xdr:rowOff>27214</xdr:rowOff>
    </xdr:from>
    <xdr:to>
      <xdr:col>2</xdr:col>
      <xdr:colOff>1646463</xdr:colOff>
      <xdr:row>7</xdr:row>
      <xdr:rowOff>1265464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59917140-A41B-4E03-ABB5-D2730F613F88}"/>
            </a:ext>
          </a:extLst>
        </xdr:cNvPr>
        <xdr:cNvSpPr txBox="1"/>
      </xdr:nvSpPr>
      <xdr:spPr>
        <a:xfrm>
          <a:off x="2925535" y="7334250"/>
          <a:ext cx="1496785" cy="12382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 encuentra en 1FN porque se identifica la llave primaria, tambien porque no tiene grupos de campos repetidos </a:t>
          </a:r>
        </a:p>
      </xdr:txBody>
    </xdr:sp>
    <xdr:clientData/>
  </xdr:twoCellAnchor>
  <xdr:twoCellAnchor>
    <xdr:from>
      <xdr:col>2</xdr:col>
      <xdr:colOff>149679</xdr:colOff>
      <xdr:row>8</xdr:row>
      <xdr:rowOff>81643</xdr:rowOff>
    </xdr:from>
    <xdr:to>
      <xdr:col>2</xdr:col>
      <xdr:colOff>1646464</xdr:colOff>
      <xdr:row>8</xdr:row>
      <xdr:rowOff>1211036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6B4666CA-B4AE-4551-9EDF-239C0A27115D}"/>
            </a:ext>
          </a:extLst>
        </xdr:cNvPr>
        <xdr:cNvSpPr txBox="1"/>
      </xdr:nvSpPr>
      <xdr:spPr>
        <a:xfrm>
          <a:off x="2925536" y="8708572"/>
          <a:ext cx="1496785" cy="1129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 encuentra en 1FN porque se identifica la llave primaria, tambien porque no tiene grupos de campos repetidos </a:t>
          </a:r>
        </a:p>
      </xdr:txBody>
    </xdr:sp>
    <xdr:clientData/>
  </xdr:twoCellAnchor>
  <xdr:twoCellAnchor>
    <xdr:from>
      <xdr:col>2</xdr:col>
      <xdr:colOff>204107</xdr:colOff>
      <xdr:row>9</xdr:row>
      <xdr:rowOff>95250</xdr:rowOff>
    </xdr:from>
    <xdr:to>
      <xdr:col>2</xdr:col>
      <xdr:colOff>1700892</xdr:colOff>
      <xdr:row>9</xdr:row>
      <xdr:rowOff>1224643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CD4FA666-A730-475A-B25A-3B36442C9351}"/>
            </a:ext>
          </a:extLst>
        </xdr:cNvPr>
        <xdr:cNvSpPr txBox="1"/>
      </xdr:nvSpPr>
      <xdr:spPr>
        <a:xfrm>
          <a:off x="2979964" y="10069286"/>
          <a:ext cx="1496785" cy="1129393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 encuentra en 1FN porque se identifica la llave primaria, tambien porque no tiene grupos de campos repetidos </a:t>
          </a:r>
        </a:p>
      </xdr:txBody>
    </xdr:sp>
    <xdr:clientData/>
  </xdr:twoCellAnchor>
  <xdr:twoCellAnchor>
    <xdr:from>
      <xdr:col>2</xdr:col>
      <xdr:colOff>68036</xdr:colOff>
      <xdr:row>10</xdr:row>
      <xdr:rowOff>68036</xdr:rowOff>
    </xdr:from>
    <xdr:to>
      <xdr:col>2</xdr:col>
      <xdr:colOff>1564821</xdr:colOff>
      <xdr:row>10</xdr:row>
      <xdr:rowOff>1374322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2BE070F3-6494-466F-AC72-E50930B53078}"/>
            </a:ext>
          </a:extLst>
        </xdr:cNvPr>
        <xdr:cNvSpPr txBox="1"/>
      </xdr:nvSpPr>
      <xdr:spPr>
        <a:xfrm>
          <a:off x="2843893" y="11443607"/>
          <a:ext cx="1496785" cy="130628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 encuentra en 1FN porque se identifica la llave primaria, tambien porque no tiene grupos de campos repetidos </a:t>
          </a:r>
        </a:p>
      </xdr:txBody>
    </xdr:sp>
    <xdr:clientData/>
  </xdr:twoCellAnchor>
  <xdr:twoCellAnchor>
    <xdr:from>
      <xdr:col>2</xdr:col>
      <xdr:colOff>126547</xdr:colOff>
      <xdr:row>11</xdr:row>
      <xdr:rowOff>195943</xdr:rowOff>
    </xdr:from>
    <xdr:to>
      <xdr:col>2</xdr:col>
      <xdr:colOff>1623332</xdr:colOff>
      <xdr:row>11</xdr:row>
      <xdr:rowOff>1325336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3187BF41-6C8B-4C27-8511-9E7CBDF9335B}"/>
            </a:ext>
          </a:extLst>
        </xdr:cNvPr>
        <xdr:cNvSpPr txBox="1"/>
      </xdr:nvSpPr>
      <xdr:spPr>
        <a:xfrm>
          <a:off x="2907847" y="13035643"/>
          <a:ext cx="1496785" cy="1129393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 encuentra en 1FN porque se identifica la llave primaria, tambien porque no tiene grupos de campos repetidos </a:t>
          </a:r>
        </a:p>
      </xdr:txBody>
    </xdr:sp>
    <xdr:clientData/>
  </xdr:twoCellAnchor>
  <xdr:twoCellAnchor>
    <xdr:from>
      <xdr:col>2</xdr:col>
      <xdr:colOff>190500</xdr:colOff>
      <xdr:row>12</xdr:row>
      <xdr:rowOff>272143</xdr:rowOff>
    </xdr:from>
    <xdr:to>
      <xdr:col>2</xdr:col>
      <xdr:colOff>1687285</xdr:colOff>
      <xdr:row>12</xdr:row>
      <xdr:rowOff>1401536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1CF9F9DE-DDE3-4E9B-9845-DF90F1BD64DD}"/>
            </a:ext>
          </a:extLst>
        </xdr:cNvPr>
        <xdr:cNvSpPr txBox="1"/>
      </xdr:nvSpPr>
      <xdr:spPr>
        <a:xfrm>
          <a:off x="2966357" y="14804572"/>
          <a:ext cx="1496785" cy="1129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 encuentra en 1FN porque se identifica la llave primaria, tambien porque no tiene grupos de campos repetidos </a:t>
          </a:r>
        </a:p>
      </xdr:txBody>
    </xdr:sp>
    <xdr:clientData/>
  </xdr:twoCellAnchor>
  <xdr:twoCellAnchor>
    <xdr:from>
      <xdr:col>2</xdr:col>
      <xdr:colOff>258536</xdr:colOff>
      <xdr:row>13</xdr:row>
      <xdr:rowOff>136072</xdr:rowOff>
    </xdr:from>
    <xdr:to>
      <xdr:col>2</xdr:col>
      <xdr:colOff>1755321</xdr:colOff>
      <xdr:row>13</xdr:row>
      <xdr:rowOff>1265465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AAE1D8EC-BB5A-4FCF-A5DF-CF4E80551A31}"/>
            </a:ext>
          </a:extLst>
        </xdr:cNvPr>
        <xdr:cNvSpPr txBox="1"/>
      </xdr:nvSpPr>
      <xdr:spPr>
        <a:xfrm>
          <a:off x="3034393" y="16301358"/>
          <a:ext cx="1496785" cy="1129393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 encuentra en 1FN porque se identifica la llave primaria, tambien porque no tiene grupos de campos repetidos </a:t>
          </a:r>
        </a:p>
      </xdr:txBody>
    </xdr:sp>
    <xdr:clientData/>
  </xdr:twoCellAnchor>
  <xdr:twoCellAnchor>
    <xdr:from>
      <xdr:col>2</xdr:col>
      <xdr:colOff>231321</xdr:colOff>
      <xdr:row>14</xdr:row>
      <xdr:rowOff>108857</xdr:rowOff>
    </xdr:from>
    <xdr:to>
      <xdr:col>2</xdr:col>
      <xdr:colOff>1728106</xdr:colOff>
      <xdr:row>14</xdr:row>
      <xdr:rowOff>1238250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162AD82E-B41A-4230-AD49-6E7C6BF3F821}"/>
            </a:ext>
          </a:extLst>
        </xdr:cNvPr>
        <xdr:cNvSpPr txBox="1"/>
      </xdr:nvSpPr>
      <xdr:spPr>
        <a:xfrm>
          <a:off x="3007178" y="17621250"/>
          <a:ext cx="1496785" cy="1129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 encuentra en 1FN porque se identifica la llave primaria, tambien porque no tiene grupos de campos repetidos </a:t>
          </a:r>
        </a:p>
      </xdr:txBody>
    </xdr:sp>
    <xdr:clientData/>
  </xdr:twoCellAnchor>
  <xdr:twoCellAnchor>
    <xdr:from>
      <xdr:col>3</xdr:col>
      <xdr:colOff>217715</xdr:colOff>
      <xdr:row>2</xdr:row>
      <xdr:rowOff>149679</xdr:rowOff>
    </xdr:from>
    <xdr:to>
      <xdr:col>3</xdr:col>
      <xdr:colOff>1714500</xdr:colOff>
      <xdr:row>2</xdr:row>
      <xdr:rowOff>1279072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A74683F0-71B2-44BF-AD87-9F72A98899E9}"/>
            </a:ext>
          </a:extLst>
        </xdr:cNvPr>
        <xdr:cNvSpPr txBox="1"/>
      </xdr:nvSpPr>
      <xdr:spPr>
        <a:xfrm>
          <a:off x="4925786" y="530679"/>
          <a:ext cx="1496785" cy="1129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Tambien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encuentra en 2FN porque  sus atributos dependen de su llave primaria</a:t>
          </a:r>
          <a:endParaRPr lang="es-CO">
            <a:effectLst/>
          </a:endParaRPr>
        </a:p>
      </xdr:txBody>
    </xdr:sp>
    <xdr:clientData/>
  </xdr:twoCellAnchor>
  <xdr:twoCellAnchor>
    <xdr:from>
      <xdr:col>3</xdr:col>
      <xdr:colOff>204107</xdr:colOff>
      <xdr:row>3</xdr:row>
      <xdr:rowOff>176892</xdr:rowOff>
    </xdr:from>
    <xdr:to>
      <xdr:col>3</xdr:col>
      <xdr:colOff>1700892</xdr:colOff>
      <xdr:row>3</xdr:row>
      <xdr:rowOff>1306285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426B73B2-42D1-45EF-88DA-393C4BC47413}"/>
            </a:ext>
          </a:extLst>
        </xdr:cNvPr>
        <xdr:cNvSpPr txBox="1"/>
      </xdr:nvSpPr>
      <xdr:spPr>
        <a:xfrm>
          <a:off x="4912178" y="2027463"/>
          <a:ext cx="1496785" cy="1129393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Tambien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encuentra en 2FN porque  sus atributos dependen de su llave primaria</a:t>
          </a:r>
          <a:endParaRPr lang="es-CO">
            <a:effectLst/>
          </a:endParaRPr>
        </a:p>
        <a:p>
          <a:endParaRPr lang="es-CO" sz="1100"/>
        </a:p>
      </xdr:txBody>
    </xdr:sp>
    <xdr:clientData/>
  </xdr:twoCellAnchor>
  <xdr:twoCellAnchor>
    <xdr:from>
      <xdr:col>3</xdr:col>
      <xdr:colOff>204107</xdr:colOff>
      <xdr:row>4</xdr:row>
      <xdr:rowOff>81643</xdr:rowOff>
    </xdr:from>
    <xdr:to>
      <xdr:col>3</xdr:col>
      <xdr:colOff>1700892</xdr:colOff>
      <xdr:row>4</xdr:row>
      <xdr:rowOff>1211036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0948BE57-9895-4A55-8DA3-88BC24FC3463}"/>
            </a:ext>
          </a:extLst>
        </xdr:cNvPr>
        <xdr:cNvSpPr txBox="1"/>
      </xdr:nvSpPr>
      <xdr:spPr>
        <a:xfrm>
          <a:off x="4912178" y="3415393"/>
          <a:ext cx="1496785" cy="1129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Tambien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encuentra en 2FN porque  sus atributos dependen de su llave primaria</a:t>
          </a:r>
          <a:endParaRPr lang="es-CO">
            <a:effectLst/>
          </a:endParaRPr>
        </a:p>
      </xdr:txBody>
    </xdr:sp>
    <xdr:clientData/>
  </xdr:twoCellAnchor>
  <xdr:twoCellAnchor>
    <xdr:from>
      <xdr:col>3</xdr:col>
      <xdr:colOff>217715</xdr:colOff>
      <xdr:row>14</xdr:row>
      <xdr:rowOff>95249</xdr:rowOff>
    </xdr:from>
    <xdr:to>
      <xdr:col>3</xdr:col>
      <xdr:colOff>1714500</xdr:colOff>
      <xdr:row>14</xdr:row>
      <xdr:rowOff>1224642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4F55698C-E282-4B89-BEFC-072CCD3923C6}"/>
            </a:ext>
          </a:extLst>
        </xdr:cNvPr>
        <xdr:cNvSpPr txBox="1"/>
      </xdr:nvSpPr>
      <xdr:spPr>
        <a:xfrm>
          <a:off x="4925786" y="17607642"/>
          <a:ext cx="1496785" cy="1129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Tambien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encuentra en 2FN porque  sus atributos dependen de su llave primaria</a:t>
          </a:r>
          <a:endParaRPr lang="es-CO">
            <a:effectLst/>
          </a:endParaRPr>
        </a:p>
      </xdr:txBody>
    </xdr:sp>
    <xdr:clientData/>
  </xdr:twoCellAnchor>
  <xdr:twoCellAnchor editAs="oneCell">
    <xdr:from>
      <xdr:col>1</xdr:col>
      <xdr:colOff>175408</xdr:colOff>
      <xdr:row>15</xdr:row>
      <xdr:rowOff>285750</xdr:rowOff>
    </xdr:from>
    <xdr:to>
      <xdr:col>1</xdr:col>
      <xdr:colOff>1895238</xdr:colOff>
      <xdr:row>15</xdr:row>
      <xdr:rowOff>925285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D2A5CB-AD7A-4C69-8F86-E73A140C8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37408" y="19131643"/>
          <a:ext cx="1719830" cy="639535"/>
        </a:xfrm>
        <a:prstGeom prst="rect">
          <a:avLst/>
        </a:prstGeom>
      </xdr:spPr>
    </xdr:pic>
    <xdr:clientData/>
  </xdr:twoCellAnchor>
  <xdr:twoCellAnchor>
    <xdr:from>
      <xdr:col>3</xdr:col>
      <xdr:colOff>244929</xdr:colOff>
      <xdr:row>15</xdr:row>
      <xdr:rowOff>108858</xdr:rowOff>
    </xdr:from>
    <xdr:to>
      <xdr:col>3</xdr:col>
      <xdr:colOff>1646465</xdr:colOff>
      <xdr:row>15</xdr:row>
      <xdr:rowOff>1129394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5E756AC4-8E18-4F30-B969-738EBFC33ABF}"/>
            </a:ext>
          </a:extLst>
        </xdr:cNvPr>
        <xdr:cNvSpPr txBox="1"/>
      </xdr:nvSpPr>
      <xdr:spPr>
        <a:xfrm>
          <a:off x="4953000" y="18954751"/>
          <a:ext cx="1401536" cy="102053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Tambien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encuentra en 2FN porque  sus atributos dependen de su llave primaria</a:t>
          </a:r>
          <a:endParaRPr lang="es-CO">
            <a:effectLst/>
          </a:endParaRPr>
        </a:p>
        <a:p>
          <a:endParaRPr lang="es-CO" sz="1100"/>
        </a:p>
      </xdr:txBody>
    </xdr:sp>
    <xdr:clientData/>
  </xdr:twoCellAnchor>
  <xdr:twoCellAnchor>
    <xdr:from>
      <xdr:col>2</xdr:col>
      <xdr:colOff>176893</xdr:colOff>
      <xdr:row>15</xdr:row>
      <xdr:rowOff>54429</xdr:rowOff>
    </xdr:from>
    <xdr:to>
      <xdr:col>2</xdr:col>
      <xdr:colOff>1673678</xdr:colOff>
      <xdr:row>15</xdr:row>
      <xdr:rowOff>1183822</xdr:rowOff>
    </xdr:to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D65D6B73-D045-47D8-884E-FB0CB9798000}"/>
            </a:ext>
          </a:extLst>
        </xdr:cNvPr>
        <xdr:cNvSpPr txBox="1"/>
      </xdr:nvSpPr>
      <xdr:spPr>
        <a:xfrm>
          <a:off x="2952750" y="18900322"/>
          <a:ext cx="1496785" cy="1129393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 encuentra en 1FN porque se identifica la llave primaria, tambien porque no tiene grupos de campos repetidos </a:t>
          </a:r>
        </a:p>
      </xdr:txBody>
    </xdr:sp>
    <xdr:clientData/>
  </xdr:twoCellAnchor>
  <xdr:twoCellAnchor>
    <xdr:from>
      <xdr:col>4</xdr:col>
      <xdr:colOff>136071</xdr:colOff>
      <xdr:row>15</xdr:row>
      <xdr:rowOff>149678</xdr:rowOff>
    </xdr:from>
    <xdr:to>
      <xdr:col>4</xdr:col>
      <xdr:colOff>1455964</xdr:colOff>
      <xdr:row>15</xdr:row>
      <xdr:rowOff>1115785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30EA3965-F19D-433B-AC4D-ED5B2CAA595C}"/>
            </a:ext>
          </a:extLst>
        </xdr:cNvPr>
        <xdr:cNvSpPr txBox="1"/>
      </xdr:nvSpPr>
      <xdr:spPr>
        <a:xfrm>
          <a:off x="6749142" y="18995571"/>
          <a:ext cx="1319893" cy="966107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Tambien</a:t>
          </a:r>
          <a:r>
            <a:rPr lang="es-CO" sz="1100" baseline="0"/>
            <a:t> se encuentran en 3 FN por que sus atributos no dependen de otros atributos</a:t>
          </a:r>
          <a:endParaRPr lang="es-CO" sz="1100"/>
        </a:p>
      </xdr:txBody>
    </xdr:sp>
    <xdr:clientData/>
  </xdr:twoCellAnchor>
  <xdr:twoCellAnchor>
    <xdr:from>
      <xdr:col>4</xdr:col>
      <xdr:colOff>176893</xdr:colOff>
      <xdr:row>3</xdr:row>
      <xdr:rowOff>231321</xdr:rowOff>
    </xdr:from>
    <xdr:to>
      <xdr:col>4</xdr:col>
      <xdr:colOff>1496786</xdr:colOff>
      <xdr:row>3</xdr:row>
      <xdr:rowOff>1197428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825E97A6-FB4E-4C8D-8561-B4916696B546}"/>
            </a:ext>
          </a:extLst>
        </xdr:cNvPr>
        <xdr:cNvSpPr txBox="1"/>
      </xdr:nvSpPr>
      <xdr:spPr>
        <a:xfrm>
          <a:off x="6789964" y="2081892"/>
          <a:ext cx="1319893" cy="966107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Tambien</a:t>
          </a:r>
          <a:r>
            <a:rPr lang="es-CO" sz="1100" baseline="0"/>
            <a:t> se encuentran en 3 FN por que sus atributos no dependen de otros atributos</a:t>
          </a:r>
          <a:endParaRPr lang="es-CO" sz="1100"/>
        </a:p>
      </xdr:txBody>
    </xdr:sp>
    <xdr:clientData/>
  </xdr:twoCellAnchor>
  <xdr:twoCellAnchor>
    <xdr:from>
      <xdr:col>4</xdr:col>
      <xdr:colOff>163287</xdr:colOff>
      <xdr:row>14</xdr:row>
      <xdr:rowOff>122465</xdr:rowOff>
    </xdr:from>
    <xdr:to>
      <xdr:col>4</xdr:col>
      <xdr:colOff>1483180</xdr:colOff>
      <xdr:row>14</xdr:row>
      <xdr:rowOff>1088572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F8E205A2-E110-4660-9BAF-12CD9411A335}"/>
            </a:ext>
          </a:extLst>
        </xdr:cNvPr>
        <xdr:cNvSpPr txBox="1"/>
      </xdr:nvSpPr>
      <xdr:spPr>
        <a:xfrm>
          <a:off x="6776358" y="17634858"/>
          <a:ext cx="1319893" cy="96610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Tambien</a:t>
          </a:r>
          <a:r>
            <a:rPr lang="es-CO" sz="1100" baseline="0"/>
            <a:t> se encuentran en 3 FN por que sus atributos no dependen de otros atributos</a:t>
          </a:r>
          <a:endParaRPr lang="es-CO" sz="1100"/>
        </a:p>
      </xdr:txBody>
    </xdr:sp>
    <xdr:clientData/>
  </xdr:twoCellAnchor>
  <xdr:twoCellAnchor>
    <xdr:from>
      <xdr:col>3</xdr:col>
      <xdr:colOff>231322</xdr:colOff>
      <xdr:row>5</xdr:row>
      <xdr:rowOff>95250</xdr:rowOff>
    </xdr:from>
    <xdr:to>
      <xdr:col>3</xdr:col>
      <xdr:colOff>1728107</xdr:colOff>
      <xdr:row>5</xdr:row>
      <xdr:rowOff>1224643</xdr:rowOff>
    </xdr:to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49FDB049-C91D-42F1-A1AE-679E6CA2F675}"/>
            </a:ext>
          </a:extLst>
        </xdr:cNvPr>
        <xdr:cNvSpPr txBox="1"/>
      </xdr:nvSpPr>
      <xdr:spPr>
        <a:xfrm>
          <a:off x="4939393" y="4816929"/>
          <a:ext cx="1496785" cy="1129393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Tambien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encuentra en 2FN porque  sus atributos dependen de su llave primaria</a:t>
          </a:r>
          <a:endParaRPr lang="es-CO">
            <a:effectLst/>
          </a:endParaRPr>
        </a:p>
        <a:p>
          <a:endParaRPr lang="es-CO" sz="1100"/>
        </a:p>
      </xdr:txBody>
    </xdr:sp>
    <xdr:clientData/>
  </xdr:twoCellAnchor>
  <xdr:twoCellAnchor>
    <xdr:from>
      <xdr:col>4</xdr:col>
      <xdr:colOff>122465</xdr:colOff>
      <xdr:row>4</xdr:row>
      <xdr:rowOff>163286</xdr:rowOff>
    </xdr:from>
    <xdr:to>
      <xdr:col>4</xdr:col>
      <xdr:colOff>1442358</xdr:colOff>
      <xdr:row>4</xdr:row>
      <xdr:rowOff>1129393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1EC2AE49-5BE7-4438-BAE8-94B3F86459A3}"/>
            </a:ext>
          </a:extLst>
        </xdr:cNvPr>
        <xdr:cNvSpPr txBox="1"/>
      </xdr:nvSpPr>
      <xdr:spPr>
        <a:xfrm>
          <a:off x="6735536" y="3497036"/>
          <a:ext cx="1319893" cy="96610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Tambien</a:t>
          </a:r>
          <a:r>
            <a:rPr lang="es-CO" sz="1100" baseline="0"/>
            <a:t> se encuentran en 3 FN por que sus atributos no dependen de otros atributos</a:t>
          </a:r>
          <a:endParaRPr lang="es-CO" sz="1100"/>
        </a:p>
      </xdr:txBody>
    </xdr:sp>
    <xdr:clientData/>
  </xdr:twoCellAnchor>
  <xdr:twoCellAnchor>
    <xdr:from>
      <xdr:col>4</xdr:col>
      <xdr:colOff>163286</xdr:colOff>
      <xdr:row>6</xdr:row>
      <xdr:rowOff>108857</xdr:rowOff>
    </xdr:from>
    <xdr:to>
      <xdr:col>4</xdr:col>
      <xdr:colOff>1483179</xdr:colOff>
      <xdr:row>6</xdr:row>
      <xdr:rowOff>1074964</xdr:rowOff>
    </xdr:to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3FB438DE-0607-439C-A894-AF47AD4194E6}"/>
            </a:ext>
          </a:extLst>
        </xdr:cNvPr>
        <xdr:cNvSpPr txBox="1"/>
      </xdr:nvSpPr>
      <xdr:spPr>
        <a:xfrm>
          <a:off x="6776357" y="6136821"/>
          <a:ext cx="1319893" cy="96610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Tambien</a:t>
          </a:r>
          <a:r>
            <a:rPr lang="es-CO" sz="1100" baseline="0"/>
            <a:t> se encuentran en 3 FN por que sus atributos no dependen de otros atributos</a:t>
          </a:r>
          <a:endParaRPr lang="es-CO" sz="1100"/>
        </a:p>
      </xdr:txBody>
    </xdr:sp>
    <xdr:clientData/>
  </xdr:twoCellAnchor>
  <xdr:twoCellAnchor>
    <xdr:from>
      <xdr:col>3</xdr:col>
      <xdr:colOff>231322</xdr:colOff>
      <xdr:row>6</xdr:row>
      <xdr:rowOff>54428</xdr:rowOff>
    </xdr:from>
    <xdr:to>
      <xdr:col>3</xdr:col>
      <xdr:colOff>1728107</xdr:colOff>
      <xdr:row>6</xdr:row>
      <xdr:rowOff>1183821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0E565B9C-FC3B-438E-A9DC-90651167D067}"/>
            </a:ext>
          </a:extLst>
        </xdr:cNvPr>
        <xdr:cNvSpPr txBox="1"/>
      </xdr:nvSpPr>
      <xdr:spPr>
        <a:xfrm>
          <a:off x="4939393" y="6082392"/>
          <a:ext cx="1496785" cy="1129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Tambien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encuentra en 2FN porque  sus atributos dependen de su llave primaria</a:t>
          </a:r>
          <a:endParaRPr lang="es-CO">
            <a:effectLst/>
          </a:endParaRPr>
        </a:p>
      </xdr:txBody>
    </xdr:sp>
    <xdr:clientData/>
  </xdr:twoCellAnchor>
  <xdr:twoCellAnchor>
    <xdr:from>
      <xdr:col>3</xdr:col>
      <xdr:colOff>217714</xdr:colOff>
      <xdr:row>10</xdr:row>
      <xdr:rowOff>204108</xdr:rowOff>
    </xdr:from>
    <xdr:to>
      <xdr:col>3</xdr:col>
      <xdr:colOff>1714499</xdr:colOff>
      <xdr:row>10</xdr:row>
      <xdr:rowOff>1333501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766A8645-6E5B-4458-BE87-98AD58E66BF2}"/>
            </a:ext>
          </a:extLst>
        </xdr:cNvPr>
        <xdr:cNvSpPr txBox="1"/>
      </xdr:nvSpPr>
      <xdr:spPr>
        <a:xfrm>
          <a:off x="4925785" y="11579679"/>
          <a:ext cx="1496785" cy="1129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Tambien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encuentra en 2FN porque  sus atributos dependen de su llave primaria</a:t>
          </a:r>
          <a:endParaRPr lang="es-CO">
            <a:effectLst/>
          </a:endParaRPr>
        </a:p>
      </xdr:txBody>
    </xdr:sp>
    <xdr:clientData/>
  </xdr:twoCellAnchor>
  <xdr:twoCellAnchor>
    <xdr:from>
      <xdr:col>4</xdr:col>
      <xdr:colOff>149679</xdr:colOff>
      <xdr:row>12</xdr:row>
      <xdr:rowOff>258536</xdr:rowOff>
    </xdr:from>
    <xdr:to>
      <xdr:col>4</xdr:col>
      <xdr:colOff>1469572</xdr:colOff>
      <xdr:row>12</xdr:row>
      <xdr:rowOff>1224643</xdr:rowOff>
    </xdr:to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33885950-72B0-40D0-9A83-AF6B2C869697}"/>
            </a:ext>
          </a:extLst>
        </xdr:cNvPr>
        <xdr:cNvSpPr txBox="1"/>
      </xdr:nvSpPr>
      <xdr:spPr>
        <a:xfrm>
          <a:off x="6762750" y="14790965"/>
          <a:ext cx="1319893" cy="96610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Tambien</a:t>
          </a:r>
          <a:r>
            <a:rPr lang="es-CO" sz="1100" baseline="0"/>
            <a:t> se encuentran en 3 FN por que sus atributos no dependen de otros atributos</a:t>
          </a:r>
          <a:endParaRPr lang="es-CO" sz="1100"/>
        </a:p>
      </xdr:txBody>
    </xdr:sp>
    <xdr:clientData/>
  </xdr:twoCellAnchor>
  <xdr:twoCellAnchor>
    <xdr:from>
      <xdr:col>3</xdr:col>
      <xdr:colOff>217714</xdr:colOff>
      <xdr:row>13</xdr:row>
      <xdr:rowOff>217715</xdr:rowOff>
    </xdr:from>
    <xdr:to>
      <xdr:col>3</xdr:col>
      <xdr:colOff>1619250</xdr:colOff>
      <xdr:row>13</xdr:row>
      <xdr:rowOff>1197428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610B02B7-1F5F-443A-B011-51770C6C55B9}"/>
            </a:ext>
          </a:extLst>
        </xdr:cNvPr>
        <xdr:cNvSpPr txBox="1"/>
      </xdr:nvSpPr>
      <xdr:spPr>
        <a:xfrm>
          <a:off x="4925785" y="16383001"/>
          <a:ext cx="1401536" cy="979713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Tambien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encuentra en 2FN porque  sus atributos dependen de su llave primaria</a:t>
          </a:r>
          <a:endParaRPr lang="es-CO">
            <a:effectLst/>
          </a:endParaRPr>
        </a:p>
        <a:p>
          <a:endParaRPr lang="es-CO" sz="1100"/>
        </a:p>
      </xdr:txBody>
    </xdr:sp>
    <xdr:clientData/>
  </xdr:twoCellAnchor>
  <xdr:twoCellAnchor editAs="oneCell">
    <xdr:from>
      <xdr:col>1</xdr:col>
      <xdr:colOff>122464</xdr:colOff>
      <xdr:row>12</xdr:row>
      <xdr:rowOff>108857</xdr:rowOff>
    </xdr:from>
    <xdr:to>
      <xdr:col>1</xdr:col>
      <xdr:colOff>1934548</xdr:colOff>
      <xdr:row>12</xdr:row>
      <xdr:rowOff>1374321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160F630-9C17-4BD9-9846-D2C6647EE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84464" y="14641286"/>
          <a:ext cx="1812084" cy="1265464"/>
        </a:xfrm>
        <a:prstGeom prst="rect">
          <a:avLst/>
        </a:prstGeom>
      </xdr:spPr>
    </xdr:pic>
    <xdr:clientData/>
  </xdr:twoCellAnchor>
  <xdr:twoCellAnchor>
    <xdr:from>
      <xdr:col>3</xdr:col>
      <xdr:colOff>176893</xdr:colOff>
      <xdr:row>12</xdr:row>
      <xdr:rowOff>231321</xdr:rowOff>
    </xdr:from>
    <xdr:to>
      <xdr:col>3</xdr:col>
      <xdr:colOff>1673678</xdr:colOff>
      <xdr:row>12</xdr:row>
      <xdr:rowOff>1360714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B26680FE-D745-4A33-9F52-17493504825D}"/>
            </a:ext>
          </a:extLst>
        </xdr:cNvPr>
        <xdr:cNvSpPr txBox="1"/>
      </xdr:nvSpPr>
      <xdr:spPr>
        <a:xfrm>
          <a:off x="4884964" y="14763750"/>
          <a:ext cx="1496785" cy="1129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Tambien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encuentra en 2FN porque  sus atributos dependen de su llave primaria</a:t>
          </a:r>
          <a:endParaRPr lang="es-CO">
            <a:effectLst/>
          </a:endParaRPr>
        </a:p>
      </xdr:txBody>
    </xdr:sp>
    <xdr:clientData/>
  </xdr:twoCellAnchor>
  <xdr:twoCellAnchor>
    <xdr:from>
      <xdr:col>3</xdr:col>
      <xdr:colOff>190500</xdr:colOff>
      <xdr:row>8</xdr:row>
      <xdr:rowOff>122464</xdr:rowOff>
    </xdr:from>
    <xdr:to>
      <xdr:col>3</xdr:col>
      <xdr:colOff>1687285</xdr:colOff>
      <xdr:row>8</xdr:row>
      <xdr:rowOff>1251857</xdr:rowOff>
    </xdr:to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D97C9DB8-3425-499C-B23B-4E5220605881}"/>
            </a:ext>
          </a:extLst>
        </xdr:cNvPr>
        <xdr:cNvSpPr txBox="1"/>
      </xdr:nvSpPr>
      <xdr:spPr>
        <a:xfrm>
          <a:off x="4898571" y="8749393"/>
          <a:ext cx="1496785" cy="1129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Tambien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encuentra en 2FN porque  sus atributos dependen de su llave primaria</a:t>
          </a:r>
          <a:endParaRPr lang="es-CO">
            <a:effectLst/>
          </a:endParaRPr>
        </a:p>
      </xdr:txBody>
    </xdr:sp>
    <xdr:clientData/>
  </xdr:twoCellAnchor>
  <xdr:twoCellAnchor>
    <xdr:from>
      <xdr:col>3</xdr:col>
      <xdr:colOff>258536</xdr:colOff>
      <xdr:row>9</xdr:row>
      <xdr:rowOff>176893</xdr:rowOff>
    </xdr:from>
    <xdr:to>
      <xdr:col>3</xdr:col>
      <xdr:colOff>1660072</xdr:colOff>
      <xdr:row>9</xdr:row>
      <xdr:rowOff>1156606</xdr:rowOff>
    </xdr:to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EADDF569-9C5E-4E4B-9A6C-3D5F333339DF}"/>
            </a:ext>
          </a:extLst>
        </xdr:cNvPr>
        <xdr:cNvSpPr txBox="1"/>
      </xdr:nvSpPr>
      <xdr:spPr>
        <a:xfrm>
          <a:off x="4966607" y="10150929"/>
          <a:ext cx="1401536" cy="979713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Tambien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encuentra en 2FN porque  sus atributos dependen de su llave primaria</a:t>
          </a:r>
          <a:endParaRPr lang="es-CO">
            <a:effectLst/>
          </a:endParaRPr>
        </a:p>
        <a:p>
          <a:endParaRPr lang="es-CO" sz="1100"/>
        </a:p>
      </xdr:txBody>
    </xdr:sp>
    <xdr:clientData/>
  </xdr:twoCellAnchor>
  <xdr:twoCellAnchor>
    <xdr:from>
      <xdr:col>4</xdr:col>
      <xdr:colOff>201706</xdr:colOff>
      <xdr:row>2</xdr:row>
      <xdr:rowOff>134470</xdr:rowOff>
    </xdr:from>
    <xdr:to>
      <xdr:col>4</xdr:col>
      <xdr:colOff>1521599</xdr:colOff>
      <xdr:row>2</xdr:row>
      <xdr:rowOff>1100577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1179F9FB-29E6-4372-A142-F14069030AE6}"/>
            </a:ext>
          </a:extLst>
        </xdr:cNvPr>
        <xdr:cNvSpPr txBox="1"/>
      </xdr:nvSpPr>
      <xdr:spPr>
        <a:xfrm>
          <a:off x="6824382" y="515470"/>
          <a:ext cx="1319893" cy="96610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Tambien</a:t>
          </a:r>
          <a:r>
            <a:rPr lang="es-CO" sz="1100" baseline="0"/>
            <a:t> se encuentran en 3 FN por que sus atributos no dependen de otros atributos</a:t>
          </a:r>
          <a:endParaRPr lang="es-CO" sz="1100"/>
        </a:p>
      </xdr:txBody>
    </xdr:sp>
    <xdr:clientData/>
  </xdr:twoCellAnchor>
  <xdr:twoCellAnchor>
    <xdr:from>
      <xdr:col>3</xdr:col>
      <xdr:colOff>285750</xdr:colOff>
      <xdr:row>11</xdr:row>
      <xdr:rowOff>266700</xdr:rowOff>
    </xdr:from>
    <xdr:to>
      <xdr:col>3</xdr:col>
      <xdr:colOff>1687286</xdr:colOff>
      <xdr:row>11</xdr:row>
      <xdr:rowOff>1246413</xdr:rowOff>
    </xdr:to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DCF7B66E-47E1-4972-B467-C9EEB32A9B90}"/>
            </a:ext>
          </a:extLst>
        </xdr:cNvPr>
        <xdr:cNvSpPr txBox="1"/>
      </xdr:nvSpPr>
      <xdr:spPr>
        <a:xfrm>
          <a:off x="5000625" y="13106400"/>
          <a:ext cx="1401536" cy="979713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Tambien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encuentra en 2FN porque  sus atributos dependen de su llave primaria</a:t>
          </a:r>
          <a:endParaRPr lang="es-CO">
            <a:effectLst/>
          </a:endParaRPr>
        </a:p>
        <a:p>
          <a:endParaRPr lang="es-CO" sz="1100"/>
        </a:p>
      </xdr:txBody>
    </xdr:sp>
    <xdr:clientData/>
  </xdr:twoCellAnchor>
  <xdr:twoCellAnchor>
    <xdr:from>
      <xdr:col>4</xdr:col>
      <xdr:colOff>333375</xdr:colOff>
      <xdr:row>13</xdr:row>
      <xdr:rowOff>190500</xdr:rowOff>
    </xdr:from>
    <xdr:to>
      <xdr:col>4</xdr:col>
      <xdr:colOff>1653268</xdr:colOff>
      <xdr:row>13</xdr:row>
      <xdr:rowOff>1156607</xdr:rowOff>
    </xdr:to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739BCAB9-1CAA-4933-89E0-F4E89D27FB3F}"/>
            </a:ext>
          </a:extLst>
        </xdr:cNvPr>
        <xdr:cNvSpPr txBox="1"/>
      </xdr:nvSpPr>
      <xdr:spPr>
        <a:xfrm>
          <a:off x="6953250" y="16335375"/>
          <a:ext cx="1319893" cy="966107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Tambien</a:t>
          </a:r>
          <a:r>
            <a:rPr lang="es-CO" sz="1100" baseline="0"/>
            <a:t> se encuentran en 3 FN por que sus atributos no dependen de otros atributos</a:t>
          </a:r>
          <a:endParaRPr lang="es-CO" sz="1100"/>
        </a:p>
      </xdr:txBody>
    </xdr:sp>
    <xdr:clientData/>
  </xdr:twoCellAnchor>
  <xdr:twoCellAnchor>
    <xdr:from>
      <xdr:col>4</xdr:col>
      <xdr:colOff>352425</xdr:colOff>
      <xdr:row>11</xdr:row>
      <xdr:rowOff>323850</xdr:rowOff>
    </xdr:from>
    <xdr:to>
      <xdr:col>4</xdr:col>
      <xdr:colOff>1672318</xdr:colOff>
      <xdr:row>11</xdr:row>
      <xdr:rowOff>1289957</xdr:rowOff>
    </xdr:to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7E3A1A9B-CE0A-42CF-9C44-A36FADB76640}"/>
            </a:ext>
          </a:extLst>
        </xdr:cNvPr>
        <xdr:cNvSpPr txBox="1"/>
      </xdr:nvSpPr>
      <xdr:spPr>
        <a:xfrm>
          <a:off x="6972300" y="13163550"/>
          <a:ext cx="1319893" cy="966107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Tambien</a:t>
          </a:r>
          <a:r>
            <a:rPr lang="es-CO" sz="1100" baseline="0"/>
            <a:t> se encuentran en 3 FN por que sus atributos no dependen de otros atributos</a:t>
          </a:r>
          <a:endParaRPr lang="es-CO" sz="1100"/>
        </a:p>
      </xdr:txBody>
    </xdr:sp>
    <xdr:clientData/>
  </xdr:twoCellAnchor>
  <xdr:twoCellAnchor>
    <xdr:from>
      <xdr:col>4</xdr:col>
      <xdr:colOff>390525</xdr:colOff>
      <xdr:row>5</xdr:row>
      <xdr:rowOff>95250</xdr:rowOff>
    </xdr:from>
    <xdr:to>
      <xdr:col>4</xdr:col>
      <xdr:colOff>1710418</xdr:colOff>
      <xdr:row>5</xdr:row>
      <xdr:rowOff>1061357</xdr:rowOff>
    </xdr:to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B23A5175-F23C-4B2F-80C7-C47794A6E42A}"/>
            </a:ext>
          </a:extLst>
        </xdr:cNvPr>
        <xdr:cNvSpPr txBox="1"/>
      </xdr:nvSpPr>
      <xdr:spPr>
        <a:xfrm>
          <a:off x="7010400" y="4810125"/>
          <a:ext cx="1319893" cy="966107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Tambien</a:t>
          </a:r>
          <a:r>
            <a:rPr lang="es-CO" sz="1100" baseline="0"/>
            <a:t> se encuentran en 3 FN por que sus atributos no dependen de otros atributos</a:t>
          </a:r>
          <a:endParaRPr lang="es-CO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2D7065-4F5E-4A75-8417-E6FE64AC384A}" name="Tabla1" displayName="Tabla1" ref="A2:K22" totalsRowCount="1" headerRowDxfId="22">
  <autoFilter ref="A2:K21" xr:uid="{08152303-D10C-4C8A-808F-5C0E71DE81D7}"/>
  <tableColumns count="11">
    <tableColumn id="1" xr3:uid="{759D4524-F72B-4426-9311-1D38C8027FA4}" name="Mes" dataDxfId="21" totalsRowDxfId="20"/>
    <tableColumn id="2" xr3:uid="{9E3ED0E3-CA2E-4525-AA00-A283A1970B8D}" name="Horas trabajadas por mes" dataDxfId="19" totalsRowDxfId="18"/>
    <tableColumn id="7" xr3:uid="{7FBCD580-87E2-48EB-BF0B-EC12F210743C}" name="Cantidad de personal" dataDxfId="17" totalsRowDxfId="16"/>
    <tableColumn id="11" xr3:uid="{65603204-6D51-43F2-A9C7-0CB38E776404}" name="Salario por hora" dataDxfId="15" totalsRowDxfId="14"/>
    <tableColumn id="4" xr3:uid="{85D1BD44-4467-48A3-8673-0D4E464BC745}" name="Recursos humanos" dataDxfId="13" totalsRowDxfId="12"/>
    <tableColumn id="9" xr3:uid="{E8C6EB2F-A106-4FBC-874C-75DDC7974365}" name="Total recursos humanos" dataDxfId="11" totalsRowDxfId="10">
      <calculatedColumnFormula>Tabla1[[#This Row],[Recursos humanos]]*Tabla1[[#This Row],[Cantidad de personal]]</calculatedColumnFormula>
    </tableColumn>
    <tableColumn id="3" xr3:uid="{179794D8-A293-4632-8853-25DBEFFF8A9E}" name="Varios" dataDxfId="9" totalsRowDxfId="8"/>
    <tableColumn id="10" xr3:uid="{700A47AB-A07B-49DD-AA35-C5858E125F81}" name="Dominio" dataDxfId="7" totalsRowDxfId="6"/>
    <tableColumn id="5" xr3:uid="{513EA18F-68A0-4DE3-AC2F-E1B629F15202}" name="Equipos de computo" dataDxfId="5" totalsRowDxfId="4"/>
    <tableColumn id="8" xr3:uid="{7E8770E8-7D56-44CC-8EA5-CC307A5E8E28}" name="Hosting" totalsRowLabel="Total Proyecto" dataDxfId="3" totalsRowDxfId="2"/>
    <tableColumn id="6" xr3:uid="{8A3E6D70-E58F-4A3F-BA20-290B38994AAA}" name=" Total  por mes" totalsRowFunction="custom" dataDxfId="1" totalsRowDxfId="0">
      <calculatedColumnFormula>Tabla1[[#This Row],[Recursos humanos]]+Tabla1[[#This Row],[Varios]]+Tabla1[[#This Row],[Equipos de computo]]</calculatedColumnFormula>
      <totalsRowFormula>SUM(K3:K21)</totalsRowFormula>
    </tableColumn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2481C-2807-4208-9B4B-8E807CDFBED5}" name="Tabla2" displayName="Tabla2" ref="B2:E16" totalsRowShown="0">
  <autoFilter ref="B2:E16" xr:uid="{9838368D-774A-44B5-9B29-78210497C70F}">
    <filterColumn colId="0" hiddenButton="1"/>
    <filterColumn colId="1" hiddenButton="1"/>
    <filterColumn colId="2" hiddenButton="1"/>
    <filterColumn colId="3" hiddenButton="1"/>
  </autoFilter>
  <tableColumns count="4">
    <tableColumn id="1" xr3:uid="{9DCC3E31-62D7-49E2-82FA-C574CE57CDE3}" name="Tabla"/>
    <tableColumn id="2" xr3:uid="{4189F56B-023D-4178-942E-35461FF31FCD}" name="Primera forma normal"/>
    <tableColumn id="3" xr3:uid="{19E4B468-34F2-423F-B398-C4D5DEB6D076}" name="Segunda forma normal"/>
    <tableColumn id="4" xr3:uid="{4B383335-BD88-42DC-BB63-C4B6903C5931}" name="Tercera forma norma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rchacon5@misena.edu.co" TargetMode="External"/><Relationship Id="rId2" Type="http://schemas.openxmlformats.org/officeDocument/2006/relationships/hyperlink" Target="mailto:rdrivera09@misena.edu.co" TargetMode="External"/><Relationship Id="rId1" Type="http://schemas.openxmlformats.org/officeDocument/2006/relationships/hyperlink" Target="mailto:mscarrillo41@misena.edu.co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ofospina06@misena.edu.co" TargetMode="External"/><Relationship Id="rId4" Type="http://schemas.openxmlformats.org/officeDocument/2006/relationships/hyperlink" Target="mailto:bspinto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0E-7866-459C-9B5E-403BCC8BAF01}">
  <dimension ref="A1:K32"/>
  <sheetViews>
    <sheetView showGridLines="0" topLeftCell="B1" zoomScale="85" zoomScaleNormal="85" workbookViewId="0">
      <selection activeCell="H18" sqref="H18"/>
    </sheetView>
  </sheetViews>
  <sheetFormatPr baseColWidth="10" defaultRowHeight="15" x14ac:dyDescent="0.25"/>
  <cols>
    <col min="1" max="1" width="12" customWidth="1"/>
    <col min="2" max="2" width="26.5703125" customWidth="1"/>
    <col min="3" max="3" width="19.42578125" customWidth="1"/>
    <col min="4" max="4" width="20.5703125" customWidth="1"/>
    <col min="5" max="5" width="21.85546875" customWidth="1"/>
    <col min="6" max="6" width="23.140625" customWidth="1"/>
    <col min="7" max="7" width="24.42578125" customWidth="1"/>
    <col min="8" max="8" width="26.28515625" customWidth="1"/>
    <col min="9" max="9" width="21" customWidth="1"/>
    <col min="10" max="10" width="23.140625" customWidth="1"/>
  </cols>
  <sheetData>
    <row r="1" spans="1:11" ht="18.75" x14ac:dyDescent="0.3">
      <c r="A1" s="2"/>
      <c r="B1" s="30" t="s">
        <v>19</v>
      </c>
      <c r="C1" s="31"/>
      <c r="D1" s="31"/>
      <c r="E1" s="31"/>
      <c r="F1" s="31"/>
      <c r="G1" s="31"/>
      <c r="H1" s="1"/>
    </row>
    <row r="2" spans="1:11" x14ac:dyDescent="0.25">
      <c r="A2" s="3" t="s">
        <v>0</v>
      </c>
      <c r="B2" s="3" t="s">
        <v>15</v>
      </c>
      <c r="C2" s="3" t="s">
        <v>20</v>
      </c>
      <c r="D2" s="3" t="s">
        <v>14</v>
      </c>
      <c r="E2" s="3" t="s">
        <v>16</v>
      </c>
      <c r="F2" s="3" t="s">
        <v>21</v>
      </c>
      <c r="G2" s="3" t="s">
        <v>22</v>
      </c>
      <c r="H2" s="3" t="s">
        <v>59</v>
      </c>
      <c r="I2" s="3" t="s">
        <v>18</v>
      </c>
      <c r="J2" s="8" t="s">
        <v>1</v>
      </c>
      <c r="K2" s="11" t="s">
        <v>17</v>
      </c>
    </row>
    <row r="3" spans="1:11" x14ac:dyDescent="0.25">
      <c r="A3" s="3">
        <v>2019</v>
      </c>
      <c r="B3" s="3"/>
      <c r="C3" s="3"/>
      <c r="D3" s="4"/>
      <c r="E3" s="5"/>
      <c r="F3" s="4"/>
      <c r="G3" s="4"/>
      <c r="H3" s="4"/>
      <c r="I3" s="3"/>
      <c r="J3" s="10"/>
      <c r="K3" s="4"/>
    </row>
    <row r="4" spans="1:11" x14ac:dyDescent="0.25">
      <c r="A4" s="6" t="s">
        <v>2</v>
      </c>
      <c r="B4" s="3">
        <v>77</v>
      </c>
      <c r="C4" s="3">
        <v>4</v>
      </c>
      <c r="D4" s="4">
        <v>5681</v>
      </c>
      <c r="E4" s="4">
        <f>Tabla1[[#This Row],[Horas trabajadas por mes]]*Tabla1[[#This Row],[Salario por hora]]</f>
        <v>437437</v>
      </c>
      <c r="F4" s="4">
        <f>Tabla1[[#This Row],[Recursos humanos]]*Tabla1[[#This Row],[Cantidad de personal]]</f>
        <v>1749748</v>
      </c>
      <c r="G4" s="4">
        <v>20000</v>
      </c>
      <c r="H4" s="4"/>
      <c r="I4" s="13"/>
      <c r="J4" s="9"/>
      <c r="K4" s="4">
        <f>Tabla1[[#This Row],[Recursos humanos]]+Tabla1[[#This Row],[Varios]]+Tabla1[[#This Row],[Equipos de computo]]</f>
        <v>457437</v>
      </c>
    </row>
    <row r="5" spans="1:11" x14ac:dyDescent="0.25">
      <c r="A5" s="6" t="s">
        <v>3</v>
      </c>
      <c r="B5" s="3">
        <v>50</v>
      </c>
      <c r="C5" s="3">
        <v>4</v>
      </c>
      <c r="D5" s="4">
        <v>5681</v>
      </c>
      <c r="E5" s="4">
        <f>Tabla1[[#This Row],[Horas trabajadas por mes]]*Tabla1[[#This Row],[Salario por hora]]</f>
        <v>284050</v>
      </c>
      <c r="F5" s="4">
        <f>Tabla1[[#This Row],[Recursos humanos]]*Tabla1[[#This Row],[Cantidad de personal]]</f>
        <v>1136200</v>
      </c>
      <c r="G5" s="4">
        <v>15000</v>
      </c>
      <c r="H5" s="4"/>
      <c r="I5" s="3"/>
      <c r="J5" s="9"/>
      <c r="K5" s="4">
        <f>Tabla1[[#This Row],[Recursos humanos]]+Tabla1[[#This Row],[Varios]]+Tabla1[[#This Row],[Equipos de computo]]</f>
        <v>299050</v>
      </c>
    </row>
    <row r="6" spans="1:11" x14ac:dyDescent="0.25">
      <c r="A6" s="3" t="s">
        <v>4</v>
      </c>
      <c r="B6" s="3">
        <v>21</v>
      </c>
      <c r="C6" s="3">
        <v>4</v>
      </c>
      <c r="D6" s="4">
        <v>5681</v>
      </c>
      <c r="E6" s="4">
        <f>Tabla1[[#This Row],[Horas trabajadas por mes]]*Tabla1[[#This Row],[Salario por hora]]</f>
        <v>119301</v>
      </c>
      <c r="F6" s="4">
        <f>Tabla1[[#This Row],[Recursos humanos]]*Tabla1[[#This Row],[Cantidad de personal]]</f>
        <v>477204</v>
      </c>
      <c r="G6" s="4">
        <v>30000</v>
      </c>
      <c r="H6" s="4"/>
      <c r="I6" s="3"/>
      <c r="J6" s="9"/>
      <c r="K6" s="4">
        <f>Tabla1[[#This Row],[Recursos humanos]]+Tabla1[[#This Row],[Varios]]+Tabla1[[#This Row],[Equipos de computo]]</f>
        <v>149301</v>
      </c>
    </row>
    <row r="7" spans="1:11" x14ac:dyDescent="0.25">
      <c r="A7" s="3" t="s">
        <v>5</v>
      </c>
      <c r="B7" s="3">
        <v>22</v>
      </c>
      <c r="C7" s="3">
        <v>5</v>
      </c>
      <c r="D7" s="4">
        <v>5681</v>
      </c>
      <c r="E7" s="4">
        <f>Tabla1[[#This Row],[Horas trabajadas por mes]]*Tabla1[[#This Row],[Salario por hora]]</f>
        <v>124982</v>
      </c>
      <c r="F7" s="4">
        <f>Tabla1[[#This Row],[Recursos humanos]]*Tabla1[[#This Row],[Cantidad de personal]]</f>
        <v>624910</v>
      </c>
      <c r="G7" s="4">
        <v>15000</v>
      </c>
      <c r="H7" s="4"/>
      <c r="I7" s="3"/>
      <c r="J7" s="9"/>
      <c r="K7" s="4">
        <f>Tabla1[[#This Row],[Recursos humanos]]+Tabla1[[#This Row],[Varios]]+Tabla1[[#This Row],[Equipos de computo]]</f>
        <v>139982</v>
      </c>
    </row>
    <row r="8" spans="1:11" x14ac:dyDescent="0.25">
      <c r="A8" s="3" t="s">
        <v>6</v>
      </c>
      <c r="B8" s="3">
        <v>67</v>
      </c>
      <c r="C8" s="3">
        <v>5</v>
      </c>
      <c r="D8" s="4">
        <v>5681</v>
      </c>
      <c r="E8" s="4">
        <f>Tabla1[[#This Row],[Horas trabajadas por mes]]*Tabla1[[#This Row],[Salario por hora]]</f>
        <v>380627</v>
      </c>
      <c r="F8" s="4">
        <f>Tabla1[[#This Row],[Recursos humanos]]*Tabla1[[#This Row],[Cantidad de personal]]</f>
        <v>1903135</v>
      </c>
      <c r="G8" s="4"/>
      <c r="H8" s="4"/>
      <c r="I8" s="3"/>
      <c r="J8" s="9"/>
      <c r="K8" s="4">
        <f>Tabla1[[#This Row],[Recursos humanos]]+Tabla1[[#This Row],[Varios]]+Tabla1[[#This Row],[Equipos de computo]]</f>
        <v>380627</v>
      </c>
    </row>
    <row r="9" spans="1:11" x14ac:dyDescent="0.25">
      <c r="A9" s="3" t="s">
        <v>7</v>
      </c>
      <c r="B9" s="3">
        <v>60</v>
      </c>
      <c r="C9" s="3">
        <v>5</v>
      </c>
      <c r="D9" s="4">
        <v>5681</v>
      </c>
      <c r="E9" s="4">
        <f>Tabla1[[#This Row],[Horas trabajadas por mes]]*Tabla1[[#This Row],[Salario por hora]]</f>
        <v>340860</v>
      </c>
      <c r="F9" s="4">
        <f>Tabla1[[#This Row],[Recursos humanos]]*Tabla1[[#This Row],[Cantidad de personal]]</f>
        <v>1704300</v>
      </c>
      <c r="G9" s="4">
        <v>10000</v>
      </c>
      <c r="H9" s="4"/>
      <c r="I9" s="3"/>
      <c r="J9" s="9"/>
      <c r="K9" s="4">
        <f>Tabla1[[#This Row],[Recursos humanos]]+Tabla1[[#This Row],[Varios]]+Tabla1[[#This Row],[Equipos de computo]]</f>
        <v>350860</v>
      </c>
    </row>
    <row r="10" spans="1:11" x14ac:dyDescent="0.25">
      <c r="A10" s="3" t="s">
        <v>8</v>
      </c>
      <c r="B10" s="3">
        <v>200</v>
      </c>
      <c r="C10" s="3">
        <v>5</v>
      </c>
      <c r="D10" s="4">
        <v>5681</v>
      </c>
      <c r="E10" s="4">
        <f>Tabla1[[#This Row],[Horas trabajadas por mes]]*Tabla1[[#This Row],[Salario por hora]]</f>
        <v>1136200</v>
      </c>
      <c r="F10" s="4">
        <f>Tabla1[[#This Row],[Recursos humanos]]*Tabla1[[#This Row],[Cantidad de personal]]</f>
        <v>5681000</v>
      </c>
      <c r="G10" s="4"/>
      <c r="H10" s="4"/>
      <c r="I10" s="3"/>
      <c r="J10" s="9"/>
      <c r="K10" s="4">
        <f>Tabla1[[#This Row],[Recursos humanos]]+Tabla1[[#This Row],[Varios]]+Tabla1[[#This Row],[Equipos de computo]]</f>
        <v>1136200</v>
      </c>
    </row>
    <row r="11" spans="1:11" x14ac:dyDescent="0.25">
      <c r="A11" s="3" t="s">
        <v>9</v>
      </c>
      <c r="B11" s="3">
        <v>102</v>
      </c>
      <c r="C11" s="3">
        <v>5</v>
      </c>
      <c r="D11" s="4">
        <v>5681</v>
      </c>
      <c r="E11" s="4">
        <f>Tabla1[[#This Row],[Horas trabajadas por mes]]*Tabla1[[#This Row],[Salario por hora]]</f>
        <v>579462</v>
      </c>
      <c r="F11" s="4">
        <f>Tabla1[[#This Row],[Recursos humanos]]*Tabla1[[#This Row],[Cantidad de personal]]</f>
        <v>2897310</v>
      </c>
      <c r="G11" s="4"/>
      <c r="H11" s="4"/>
      <c r="I11" s="4">
        <v>3000000</v>
      </c>
      <c r="J11" s="9"/>
      <c r="K11" s="4">
        <f>Tabla1[[#This Row],[Recursos humanos]]+Tabla1[[#This Row],[Varios]]+Tabla1[[#This Row],[Equipos de computo]]</f>
        <v>3579462</v>
      </c>
    </row>
    <row r="12" spans="1:11" x14ac:dyDescent="0.25">
      <c r="A12" s="7">
        <v>2020</v>
      </c>
      <c r="B12" s="3"/>
      <c r="C12" s="3"/>
      <c r="D12" s="4"/>
      <c r="E12" s="4"/>
      <c r="F12" s="4">
        <f>Tabla1[[#This Row],[Recursos humanos]]*Tabla1[[#This Row],[Cantidad de personal]]</f>
        <v>0</v>
      </c>
      <c r="G12" s="4"/>
      <c r="H12" s="4"/>
      <c r="I12" s="3"/>
      <c r="J12" s="9"/>
      <c r="K12" s="4"/>
    </row>
    <row r="13" spans="1:11" x14ac:dyDescent="0.25">
      <c r="A13" s="3" t="s">
        <v>10</v>
      </c>
      <c r="B13" s="3">
        <v>34</v>
      </c>
      <c r="C13" s="3">
        <v>5</v>
      </c>
      <c r="D13" s="4">
        <v>5681</v>
      </c>
      <c r="E13" s="4">
        <f>Tabla1[[#This Row],[Horas trabajadas por mes]]*Tabla1[[#This Row],[Salario por hora]]</f>
        <v>193154</v>
      </c>
      <c r="F13" s="4">
        <f>Tabla1[[#This Row],[Recursos humanos]]*Tabla1[[#This Row],[Cantidad de personal]]</f>
        <v>965770</v>
      </c>
      <c r="G13" s="4"/>
      <c r="H13" s="4"/>
      <c r="I13" s="3"/>
      <c r="J13" s="9"/>
      <c r="K13" s="4">
        <f>Tabla1[[#This Row],[Recursos humanos]]+Tabla1[[#This Row],[Varios]]+Tabla1[[#This Row],[Equipos de computo]]</f>
        <v>193154</v>
      </c>
    </row>
    <row r="14" spans="1:11" x14ac:dyDescent="0.25">
      <c r="A14" s="3" t="s">
        <v>11</v>
      </c>
      <c r="B14" s="3">
        <v>100</v>
      </c>
      <c r="C14" s="3">
        <v>5</v>
      </c>
      <c r="D14" s="4">
        <v>5681</v>
      </c>
      <c r="E14" s="4">
        <f>Tabla1[[#This Row],[Horas trabajadas por mes]]*Tabla1[[#This Row],[Salario por hora]]</f>
        <v>568100</v>
      </c>
      <c r="F14" s="4">
        <f>Tabla1[[#This Row],[Recursos humanos]]*Tabla1[[#This Row],[Cantidad de personal]]</f>
        <v>2840500</v>
      </c>
      <c r="G14" s="4"/>
      <c r="H14" s="4"/>
      <c r="I14" s="3"/>
      <c r="J14" s="9"/>
      <c r="K14" s="4">
        <f>Tabla1[[#This Row],[Recursos humanos]]+Tabla1[[#This Row],[Varios]]+Tabla1[[#This Row],[Equipos de computo]]</f>
        <v>568100</v>
      </c>
    </row>
    <row r="15" spans="1:11" x14ac:dyDescent="0.25">
      <c r="A15" s="3" t="s">
        <v>12</v>
      </c>
      <c r="B15" s="3">
        <v>100</v>
      </c>
      <c r="C15" s="3">
        <v>5</v>
      </c>
      <c r="D15" s="4">
        <v>5681</v>
      </c>
      <c r="E15" s="4">
        <f>Tabla1[[#This Row],[Horas trabajadas por mes]]*Tabla1[[#This Row],[Salario por hora]]</f>
        <v>568100</v>
      </c>
      <c r="F15" s="4">
        <f>Tabla1[[#This Row],[Recursos humanos]]*Tabla1[[#This Row],[Cantidad de personal]]</f>
        <v>2840500</v>
      </c>
      <c r="G15" s="4"/>
      <c r="H15" s="4"/>
      <c r="I15" s="3"/>
      <c r="J15" s="9"/>
      <c r="K15" s="4">
        <f>Tabla1[[#This Row],[Recursos humanos]]+Tabla1[[#This Row],[Varios]]+Tabla1[[#This Row],[Equipos de computo]]</f>
        <v>568100</v>
      </c>
    </row>
    <row r="16" spans="1:11" x14ac:dyDescent="0.25">
      <c r="A16" s="3" t="s">
        <v>13</v>
      </c>
      <c r="B16" s="3">
        <v>100</v>
      </c>
      <c r="C16" s="3">
        <v>5</v>
      </c>
      <c r="D16" s="4">
        <v>5681</v>
      </c>
      <c r="E16" s="4">
        <f>Tabla1[[#This Row],[Horas trabajadas por mes]]*Tabla1[[#This Row],[Salario por hora]]</f>
        <v>568100</v>
      </c>
      <c r="F16" s="4">
        <f>Tabla1[[#This Row],[Recursos humanos]]*Tabla1[[#This Row],[Cantidad de personal]]</f>
        <v>2840500</v>
      </c>
      <c r="G16" s="4"/>
      <c r="H16" s="4"/>
      <c r="I16" s="3"/>
      <c r="J16" s="9"/>
      <c r="K16" s="4">
        <f>Tabla1[[#This Row],[Recursos humanos]]+Tabla1[[#This Row],[Varios]]+Tabla1[[#This Row],[Equipos de computo]]</f>
        <v>568100</v>
      </c>
    </row>
    <row r="17" spans="1:11" x14ac:dyDescent="0.25">
      <c r="A17" s="3" t="s">
        <v>2</v>
      </c>
      <c r="B17" s="3">
        <v>100</v>
      </c>
      <c r="C17" s="3">
        <v>5</v>
      </c>
      <c r="D17" s="4">
        <v>5681</v>
      </c>
      <c r="E17" s="4">
        <f>Tabla1[[#This Row],[Horas trabajadas por mes]]*Tabla1[[#This Row],[Salario por hora]]</f>
        <v>568100</v>
      </c>
      <c r="F17" s="4">
        <f>Tabla1[[#This Row],[Recursos humanos]]*Tabla1[[#This Row],[Cantidad de personal]]</f>
        <v>2840500</v>
      </c>
      <c r="G17" s="4"/>
      <c r="H17" s="4">
        <v>69000</v>
      </c>
      <c r="I17" s="3"/>
      <c r="J17" s="14">
        <v>17000</v>
      </c>
      <c r="K17" s="4">
        <f>Tabla1[[#This Row],[Recursos humanos]]+Tabla1[[#This Row],[Varios]]+Tabla1[[#This Row],[Equipos de computo]]</f>
        <v>568100</v>
      </c>
    </row>
    <row r="18" spans="1:11" x14ac:dyDescent="0.25">
      <c r="A18" s="3" t="s">
        <v>3</v>
      </c>
      <c r="B18" s="3">
        <v>100</v>
      </c>
      <c r="C18" s="3">
        <v>5</v>
      </c>
      <c r="D18" s="4">
        <v>5681</v>
      </c>
      <c r="E18" s="4">
        <f>Tabla1[[#This Row],[Horas trabajadas por mes]]*Tabla1[[#This Row],[Salario por hora]]</f>
        <v>568100</v>
      </c>
      <c r="F18" s="4">
        <f>Tabla1[[#This Row],[Recursos humanos]]*Tabla1[[#This Row],[Cantidad de personal]]</f>
        <v>2840500</v>
      </c>
      <c r="G18" s="4"/>
      <c r="H18" s="4"/>
      <c r="I18" s="3"/>
      <c r="J18" s="14">
        <v>17000</v>
      </c>
      <c r="K18" s="4">
        <f>Tabla1[[#This Row],[Recursos humanos]]+Tabla1[[#This Row],[Varios]]+Tabla1[[#This Row],[Equipos de computo]]</f>
        <v>568100</v>
      </c>
    </row>
    <row r="19" spans="1:11" x14ac:dyDescent="0.25">
      <c r="A19" s="3" t="s">
        <v>4</v>
      </c>
      <c r="B19" s="3">
        <v>140</v>
      </c>
      <c r="C19" s="3">
        <v>5</v>
      </c>
      <c r="D19" s="4">
        <v>5681</v>
      </c>
      <c r="E19" s="4">
        <f>Tabla1[[#This Row],[Horas trabajadas por mes]]*Tabla1[[#This Row],[Salario por hora]]</f>
        <v>795340</v>
      </c>
      <c r="F19" s="4">
        <f>Tabla1[[#This Row],[Recursos humanos]]*Tabla1[[#This Row],[Cantidad de personal]]</f>
        <v>3976700</v>
      </c>
      <c r="G19" s="4"/>
      <c r="H19" s="4"/>
      <c r="I19" s="3"/>
      <c r="J19" s="14">
        <v>17000</v>
      </c>
      <c r="K19" s="4">
        <f>Tabla1[[#This Row],[Recursos humanos]]+Tabla1[[#This Row],[Varios]]+Tabla1[[#This Row],[Equipos de computo]]</f>
        <v>795340</v>
      </c>
    </row>
    <row r="20" spans="1:11" x14ac:dyDescent="0.25">
      <c r="A20" s="3" t="s">
        <v>5</v>
      </c>
      <c r="B20" s="3">
        <v>177</v>
      </c>
      <c r="C20" s="3">
        <v>5</v>
      </c>
      <c r="D20" s="4">
        <v>5681</v>
      </c>
      <c r="E20" s="4">
        <f>Tabla1[[#This Row],[Horas trabajadas por mes]]*Tabla1[[#This Row],[Salario por hora]]</f>
        <v>1005537</v>
      </c>
      <c r="F20" s="4">
        <f>Tabla1[[#This Row],[Recursos humanos]]*Tabla1[[#This Row],[Cantidad de personal]]</f>
        <v>5027685</v>
      </c>
      <c r="G20" s="4"/>
      <c r="H20" s="4"/>
      <c r="I20" s="3"/>
      <c r="J20" s="14">
        <v>17000</v>
      </c>
      <c r="K20" s="4">
        <f>Tabla1[[#This Row],[Recursos humanos]]+Tabla1[[#This Row],[Varios]]+Tabla1[[#This Row],[Equipos de computo]]</f>
        <v>1005537</v>
      </c>
    </row>
    <row r="21" spans="1:11" x14ac:dyDescent="0.25">
      <c r="A21" s="3" t="s">
        <v>6</v>
      </c>
      <c r="B21" s="3"/>
      <c r="C21" s="3">
        <v>5</v>
      </c>
      <c r="D21" s="4">
        <v>5681</v>
      </c>
      <c r="E21" s="4">
        <f>Tabla1[[#This Row],[Horas trabajadas por mes]]*Tabla1[[#This Row],[Salario por hora]]</f>
        <v>0</v>
      </c>
      <c r="F21" s="4">
        <f>Tabla1[[#This Row],[Recursos humanos]]*Tabla1[[#This Row],[Cantidad de personal]]</f>
        <v>0</v>
      </c>
      <c r="G21" s="4"/>
      <c r="H21" s="4"/>
      <c r="I21" s="3"/>
      <c r="J21" s="14">
        <v>17000</v>
      </c>
      <c r="K21" s="4">
        <f>Tabla1[[#This Row],[Recursos humanos]]+Tabla1[[#This Row],[Varios]]+Tabla1[[#This Row],[Equipos de computo]]</f>
        <v>0</v>
      </c>
    </row>
    <row r="22" spans="1:11" x14ac:dyDescent="0.25">
      <c r="A22" s="15"/>
      <c r="B22" s="16"/>
      <c r="C22" s="17"/>
      <c r="D22" s="16"/>
      <c r="E22" s="18"/>
      <c r="F22" s="19"/>
      <c r="G22" s="19"/>
      <c r="H22" s="19"/>
      <c r="I22" s="18"/>
      <c r="J22" s="20" t="s">
        <v>23</v>
      </c>
      <c r="K22" s="19">
        <f>SUM(K3:K21)</f>
        <v>11327450</v>
      </c>
    </row>
    <row r="25" spans="1:11" x14ac:dyDescent="0.25">
      <c r="B25" s="12"/>
      <c r="C25" s="12"/>
    </row>
    <row r="26" spans="1:11" x14ac:dyDescent="0.25">
      <c r="B26" s="12"/>
      <c r="C26" s="12"/>
    </row>
    <row r="27" spans="1:11" x14ac:dyDescent="0.25">
      <c r="B27" s="12"/>
      <c r="C27" s="12"/>
    </row>
    <row r="28" spans="1:11" x14ac:dyDescent="0.25">
      <c r="B28" s="12"/>
      <c r="C28" s="12"/>
    </row>
    <row r="29" spans="1:11" x14ac:dyDescent="0.25">
      <c r="B29" s="12"/>
      <c r="C29" s="12"/>
    </row>
    <row r="30" spans="1:11" x14ac:dyDescent="0.25">
      <c r="B30" s="12"/>
      <c r="C30" s="12"/>
    </row>
    <row r="31" spans="1:11" x14ac:dyDescent="0.25">
      <c r="B31" s="12"/>
      <c r="C31" s="12"/>
    </row>
    <row r="32" spans="1:11" x14ac:dyDescent="0.25">
      <c r="B32" s="12"/>
      <c r="C32" s="12"/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BE48-93DC-46A6-B181-002E54EBD23E}">
  <dimension ref="B2:E16"/>
  <sheetViews>
    <sheetView tabSelected="1" topLeftCell="A22" zoomScaleNormal="100" workbookViewId="0">
      <selection activeCell="E6" sqref="E6"/>
    </sheetView>
  </sheetViews>
  <sheetFormatPr baseColWidth="10" defaultRowHeight="15" x14ac:dyDescent="0.25"/>
  <cols>
    <col min="2" max="2" width="30.28515625" customWidth="1"/>
    <col min="3" max="3" width="29" customWidth="1"/>
    <col min="4" max="4" width="28.5703125" customWidth="1"/>
    <col min="5" max="5" width="30.7109375" customWidth="1"/>
  </cols>
  <sheetData>
    <row r="2" spans="2:5" x14ac:dyDescent="0.25">
      <c r="B2" t="s">
        <v>55</v>
      </c>
      <c r="C2" t="s">
        <v>56</v>
      </c>
      <c r="D2" t="s">
        <v>57</v>
      </c>
      <c r="E2" t="s">
        <v>58</v>
      </c>
    </row>
    <row r="3" spans="2:5" ht="115.5" customHeight="1" x14ac:dyDescent="0.25"/>
    <row r="4" spans="2:5" ht="116.25" customHeight="1" x14ac:dyDescent="0.25"/>
    <row r="5" spans="2:5" ht="109.5" customHeight="1" x14ac:dyDescent="0.25"/>
    <row r="6" spans="2:5" ht="102.75" customHeight="1" x14ac:dyDescent="0.25"/>
    <row r="7" spans="2:5" ht="100.5" customHeight="1" x14ac:dyDescent="0.25"/>
    <row r="8" spans="2:5" ht="103.5" customHeight="1" x14ac:dyDescent="0.25"/>
    <row r="9" spans="2:5" ht="106.5" customHeight="1" x14ac:dyDescent="0.25"/>
    <row r="10" spans="2:5" ht="110.25" customHeight="1" x14ac:dyDescent="0.25"/>
    <row r="11" spans="2:5" ht="116.25" customHeight="1" x14ac:dyDescent="0.25"/>
    <row r="12" spans="2:5" ht="132" customHeight="1" x14ac:dyDescent="0.25"/>
    <row r="13" spans="2:5" ht="128.25" customHeight="1" x14ac:dyDescent="0.25"/>
    <row r="14" spans="2:5" ht="105.75" customHeight="1" x14ac:dyDescent="0.25"/>
    <row r="15" spans="2:5" ht="105" customHeight="1" x14ac:dyDescent="0.25"/>
    <row r="16" spans="2:5" ht="98.25" customHeight="1" x14ac:dyDescent="0.25"/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B19-C35F-4BE1-809F-09AA12ACF9E9}">
  <dimension ref="B2:F24"/>
  <sheetViews>
    <sheetView showGridLines="0" topLeftCell="A13" zoomScale="70" zoomScaleNormal="70" workbookViewId="0">
      <selection activeCell="E11" sqref="E11"/>
    </sheetView>
  </sheetViews>
  <sheetFormatPr baseColWidth="10" defaultRowHeight="15" x14ac:dyDescent="0.25"/>
  <cols>
    <col min="1" max="1" width="7.140625" customWidth="1"/>
    <col min="2" max="2" width="20.85546875" customWidth="1"/>
    <col min="3" max="3" width="43.140625" customWidth="1"/>
    <col min="4" max="4" width="4.42578125" customWidth="1"/>
    <col min="5" max="5" width="21.5703125" customWidth="1"/>
    <col min="6" max="6" width="43.140625" customWidth="1"/>
  </cols>
  <sheetData>
    <row r="2" spans="2:6" ht="15.75" thickBot="1" x14ac:dyDescent="0.3"/>
    <row r="3" spans="2:6" x14ac:dyDescent="0.25">
      <c r="B3" s="32" t="s">
        <v>54</v>
      </c>
      <c r="C3" s="33"/>
      <c r="D3" s="33"/>
      <c r="E3" s="33"/>
      <c r="F3" s="34"/>
    </row>
    <row r="4" spans="2:6" x14ac:dyDescent="0.25">
      <c r="B4" s="35"/>
      <c r="C4" s="36"/>
      <c r="D4" s="36"/>
      <c r="E4" s="36"/>
      <c r="F4" s="37"/>
    </row>
    <row r="5" spans="2:6" ht="30" customHeight="1" x14ac:dyDescent="0.25">
      <c r="B5" s="25" t="s">
        <v>53</v>
      </c>
      <c r="C5" s="38" t="s">
        <v>52</v>
      </c>
      <c r="D5" s="39"/>
      <c r="E5" s="39"/>
      <c r="F5" s="40"/>
    </row>
    <row r="6" spans="2:6" ht="29.25" customHeight="1" thickBot="1" x14ac:dyDescent="0.3">
      <c r="B6" s="26" t="s">
        <v>51</v>
      </c>
      <c r="C6" s="41" t="s">
        <v>50</v>
      </c>
      <c r="D6" s="42"/>
      <c r="E6" s="42"/>
      <c r="F6" s="43"/>
    </row>
    <row r="7" spans="2:6" ht="15.75" thickBot="1" x14ac:dyDescent="0.3">
      <c r="B7" s="24"/>
      <c r="C7" s="24"/>
      <c r="D7" s="24"/>
      <c r="E7" s="24"/>
      <c r="F7" s="24"/>
    </row>
    <row r="8" spans="2:6" x14ac:dyDescent="0.25">
      <c r="B8" s="27" t="s">
        <v>33</v>
      </c>
      <c r="C8" s="23" t="s">
        <v>49</v>
      </c>
      <c r="E8" s="27" t="s">
        <v>33</v>
      </c>
      <c r="F8" s="23" t="s">
        <v>48</v>
      </c>
    </row>
    <row r="9" spans="2:6" ht="25.5" x14ac:dyDescent="0.25">
      <c r="B9" s="28" t="s">
        <v>31</v>
      </c>
      <c r="C9" s="22" t="s">
        <v>47</v>
      </c>
      <c r="E9" s="28" t="s">
        <v>31</v>
      </c>
      <c r="F9" s="22" t="s">
        <v>46</v>
      </c>
    </row>
    <row r="10" spans="2:6" ht="36" customHeight="1" x14ac:dyDescent="0.25">
      <c r="B10" s="28" t="s">
        <v>29</v>
      </c>
      <c r="C10" s="22" t="s">
        <v>37</v>
      </c>
      <c r="E10" s="28" t="s">
        <v>29</v>
      </c>
      <c r="F10" s="22" t="s">
        <v>37</v>
      </c>
    </row>
    <row r="11" spans="2:6" ht="79.5" customHeight="1" x14ac:dyDescent="0.25">
      <c r="B11" s="28" t="s">
        <v>27</v>
      </c>
      <c r="C11" s="22" t="s">
        <v>45</v>
      </c>
      <c r="E11" s="28" t="s">
        <v>27</v>
      </c>
      <c r="F11" s="22" t="s">
        <v>44</v>
      </c>
    </row>
    <row r="12" spans="2:6" ht="26.25" thickBot="1" x14ac:dyDescent="0.3">
      <c r="B12" s="29" t="s">
        <v>25</v>
      </c>
      <c r="C12" s="21" t="s">
        <v>43</v>
      </c>
      <c r="E12" s="29" t="s">
        <v>25</v>
      </c>
      <c r="F12" s="21" t="s">
        <v>42</v>
      </c>
    </row>
    <row r="13" spans="2:6" ht="15.75" thickBot="1" x14ac:dyDescent="0.3"/>
    <row r="14" spans="2:6" x14ac:dyDescent="0.25">
      <c r="B14" s="27" t="s">
        <v>33</v>
      </c>
      <c r="C14" s="23" t="s">
        <v>41</v>
      </c>
      <c r="E14" s="27" t="s">
        <v>33</v>
      </c>
      <c r="F14" s="23" t="s">
        <v>40</v>
      </c>
    </row>
    <row r="15" spans="2:6" ht="25.5" x14ac:dyDescent="0.25">
      <c r="B15" s="28" t="s">
        <v>31</v>
      </c>
      <c r="C15" s="22" t="s">
        <v>39</v>
      </c>
      <c r="E15" s="28" t="s">
        <v>31</v>
      </c>
      <c r="F15" s="22" t="s">
        <v>38</v>
      </c>
    </row>
    <row r="16" spans="2:6" ht="36.75" customHeight="1" x14ac:dyDescent="0.25">
      <c r="B16" s="28" t="s">
        <v>29</v>
      </c>
      <c r="C16" s="22" t="s">
        <v>37</v>
      </c>
      <c r="E16" s="28" t="s">
        <v>29</v>
      </c>
      <c r="F16" s="22" t="s">
        <v>37</v>
      </c>
    </row>
    <row r="17" spans="2:6" ht="86.25" customHeight="1" x14ac:dyDescent="0.25">
      <c r="B17" s="28" t="s">
        <v>27</v>
      </c>
      <c r="C17" s="22" t="s">
        <v>36</v>
      </c>
      <c r="E17" s="28" t="s">
        <v>27</v>
      </c>
      <c r="F17" s="22" t="s">
        <v>26</v>
      </c>
    </row>
    <row r="18" spans="2:6" ht="26.25" thickBot="1" x14ac:dyDescent="0.3">
      <c r="B18" s="29" t="s">
        <v>25</v>
      </c>
      <c r="C18" s="21" t="s">
        <v>35</v>
      </c>
      <c r="E18" s="29" t="s">
        <v>25</v>
      </c>
      <c r="F18" s="21" t="s">
        <v>34</v>
      </c>
    </row>
    <row r="19" spans="2:6" ht="15.75" thickBot="1" x14ac:dyDescent="0.3">
      <c r="B19" s="1"/>
    </row>
    <row r="20" spans="2:6" x14ac:dyDescent="0.25">
      <c r="B20" s="27" t="s">
        <v>33</v>
      </c>
      <c r="C20" s="23" t="s">
        <v>32</v>
      </c>
    </row>
    <row r="21" spans="2:6" ht="38.25" x14ac:dyDescent="0.25">
      <c r="B21" s="28" t="s">
        <v>31</v>
      </c>
      <c r="C21" s="22" t="s">
        <v>30</v>
      </c>
    </row>
    <row r="22" spans="2:6" ht="37.5" customHeight="1" x14ac:dyDescent="0.25">
      <c r="B22" s="28" t="s">
        <v>29</v>
      </c>
      <c r="C22" s="22" t="s">
        <v>28</v>
      </c>
    </row>
    <row r="23" spans="2:6" ht="66" customHeight="1" x14ac:dyDescent="0.25">
      <c r="B23" s="28" t="s">
        <v>27</v>
      </c>
      <c r="C23" s="22" t="s">
        <v>26</v>
      </c>
    </row>
    <row r="24" spans="2:6" ht="26.25" thickBot="1" x14ac:dyDescent="0.3">
      <c r="B24" s="29" t="s">
        <v>25</v>
      </c>
      <c r="C24" s="21" t="s">
        <v>24</v>
      </c>
    </row>
  </sheetData>
  <mergeCells count="3">
    <mergeCell ref="B3:F4"/>
    <mergeCell ref="C5:F5"/>
    <mergeCell ref="C6:F6"/>
  </mergeCells>
  <hyperlinks>
    <hyperlink ref="C12" r:id="rId1" xr:uid="{1353A84E-6A9B-427E-9AEE-F545E5EC7390}"/>
    <hyperlink ref="F12" r:id="rId2" xr:uid="{686D1D48-5FF2-4A91-8FB4-0CC065A4D4CF}"/>
    <hyperlink ref="C18" r:id="rId3" xr:uid="{C83A123E-B60E-4ED9-9BED-A929EE0EEF95}"/>
    <hyperlink ref="F18" r:id="rId4" xr:uid="{53061CB3-8CC5-41DB-8FB6-04642415696C}"/>
    <hyperlink ref="C24" r:id="rId5" xr:uid="{4CB51813-E201-4115-8989-8764230C674B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Normalizacion</vt:lpstr>
      <vt:lpstr>Seleccion 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2019-08-05T13:22:18Z</dcterms:created>
  <dcterms:modified xsi:type="dcterms:W3CDTF">2019-09-26T16:46:46Z</dcterms:modified>
</cp:coreProperties>
</file>