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xspsolutions-my.sharepoint.com/personal/bquirino_spsolutions_com_mx/Documents/Desktop/estadistica/apuntes_brayan/"/>
    </mc:Choice>
  </mc:AlternateContent>
  <xr:revisionPtr revIDLastSave="11" documentId="8_{DEE3918E-639B-44A7-8F56-A34378902758}" xr6:coauthVersionLast="46" xr6:coauthVersionMax="46" xr10:uidLastSave="{E650D62C-B652-485F-B41D-BCDEDFE835F4}"/>
  <bookViews>
    <workbookView xWindow="-120" yWindow="-120" windowWidth="20730" windowHeight="11310" activeTab="1" xr2:uid="{E1041F98-E3F8-4565-9958-2BCF9F4A187A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I2" i="2"/>
  <c r="C2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1" i="2"/>
  <c r="I5" i="1"/>
  <c r="F19" i="1"/>
  <c r="I4" i="1" s="1"/>
  <c r="F18" i="1"/>
  <c r="F2" i="1"/>
  <c r="F1" i="1"/>
  <c r="E18" i="1"/>
  <c r="E4" i="1"/>
  <c r="E2" i="1"/>
  <c r="E1" i="1"/>
  <c r="C2" i="1"/>
  <c r="I1" i="2"/>
  <c r="C3" i="1"/>
  <c r="E12" i="1" l="1"/>
  <c r="F12" i="1" s="1"/>
  <c r="E3" i="1"/>
  <c r="F3" i="1" s="1"/>
  <c r="E5" i="1"/>
  <c r="F5" i="1" s="1"/>
  <c r="E13" i="1"/>
  <c r="F13" i="1" s="1"/>
  <c r="E9" i="1"/>
  <c r="F9" i="1" s="1"/>
  <c r="E16" i="1"/>
  <c r="F16" i="1" s="1"/>
  <c r="E15" i="1"/>
  <c r="F15" i="1" s="1"/>
  <c r="E7" i="1"/>
  <c r="F7" i="1" s="1"/>
  <c r="F4" i="1"/>
  <c r="E11" i="1"/>
  <c r="F11" i="1" s="1"/>
  <c r="E10" i="1"/>
  <c r="F10" i="1" s="1"/>
  <c r="E17" i="1"/>
  <c r="F17" i="1" s="1"/>
  <c r="E8" i="1"/>
  <c r="F8" i="1" s="1"/>
  <c r="E14" i="1"/>
  <c r="F14" i="1" s="1"/>
  <c r="E6" i="1"/>
  <c r="F6" i="1" s="1"/>
</calcChain>
</file>

<file path=xl/sharedStrings.xml><?xml version="1.0" encoding="utf-8"?>
<sst xmlns="http://schemas.openxmlformats.org/spreadsheetml/2006/main" count="7" uniqueCount="5">
  <si>
    <t>Promedio</t>
  </si>
  <si>
    <t>Suma</t>
  </si>
  <si>
    <t>varianza</t>
  </si>
  <si>
    <t>desv</t>
  </si>
  <si>
    <t>primedio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</si>
</sst>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6DD17-611D-4214-8505-5567F94CDFFE}">
  <dimension ref="A1:I19"/>
  <sheetViews>
    <sheetView workbookViewId="0">
      <selection activeCell="G13" sqref="G13"/>
    </sheetView>
  </sheetViews>
  <sheetFormatPr baseColWidth="10" defaultRowHeight="15" x14ac:dyDescent="0.25"/>
  <sheetData>
    <row r="1" spans="1:9" x14ac:dyDescent="0.25">
      <c r="A1">
        <v>42.89</v>
      </c>
      <c r="E1">
        <f>A1-$C$2</f>
        <v>3.333888888888886</v>
      </c>
      <c r="F1">
        <f>E1^2</f>
        <v>11.11481512345677</v>
      </c>
    </row>
    <row r="2" spans="1:9" x14ac:dyDescent="0.25">
      <c r="A2">
        <v>53.91</v>
      </c>
      <c r="C2">
        <f>AVERAGE(A1:A18)</f>
        <v>39.556111111111115</v>
      </c>
      <c r="D2" t="s">
        <v>0</v>
      </c>
      <c r="E2">
        <f>A2-$C$2</f>
        <v>14.353888888888882</v>
      </c>
      <c r="F2">
        <f>E2^2</f>
        <v>206.03412623456771</v>
      </c>
    </row>
    <row r="3" spans="1:9" x14ac:dyDescent="0.25">
      <c r="A3">
        <v>48.55</v>
      </c>
      <c r="C3">
        <f>SUM(A1:A18)</f>
        <v>712.0100000000001</v>
      </c>
      <c r="D3" t="s">
        <v>1</v>
      </c>
      <c r="E3">
        <f t="shared" ref="E2:E18" si="0">A3-$C$2</f>
        <v>8.9938888888888826</v>
      </c>
      <c r="F3">
        <f t="shared" ref="F2:F18" si="1">E3^2</f>
        <v>80.890037345678905</v>
      </c>
    </row>
    <row r="4" spans="1:9" x14ac:dyDescent="0.25">
      <c r="A4">
        <v>47.9</v>
      </c>
      <c r="E4">
        <f>A4-$C$2</f>
        <v>8.343888888888884</v>
      </c>
      <c r="F4">
        <f t="shared" si="1"/>
        <v>69.620481790123378</v>
      </c>
      <c r="H4" t="s">
        <v>2</v>
      </c>
      <c r="I4">
        <f>F19/18</f>
        <v>48.115601543209863</v>
      </c>
    </row>
    <row r="5" spans="1:9" x14ac:dyDescent="0.25">
      <c r="A5">
        <v>47.73</v>
      </c>
      <c r="E5">
        <f t="shared" si="0"/>
        <v>8.1738888888888823</v>
      </c>
      <c r="F5">
        <f t="shared" si="1"/>
        <v>66.812459567901129</v>
      </c>
      <c r="H5" t="s">
        <v>3</v>
      </c>
      <c r="I5">
        <f>SQRT(I4)</f>
        <v>6.9365410359349751</v>
      </c>
    </row>
    <row r="6" spans="1:9" x14ac:dyDescent="0.25">
      <c r="A6">
        <v>46.61</v>
      </c>
      <c r="E6">
        <f t="shared" si="0"/>
        <v>7.0538888888888849</v>
      </c>
      <c r="F6">
        <f t="shared" si="1"/>
        <v>49.757348456790069</v>
      </c>
    </row>
    <row r="7" spans="1:9" x14ac:dyDescent="0.25">
      <c r="A7">
        <v>40.450000000000003</v>
      </c>
      <c r="E7">
        <f t="shared" si="0"/>
        <v>0.89388888888888829</v>
      </c>
      <c r="F7">
        <f t="shared" si="1"/>
        <v>0.7990373456790113</v>
      </c>
    </row>
    <row r="8" spans="1:9" x14ac:dyDescent="0.25">
      <c r="A8">
        <v>39.65</v>
      </c>
      <c r="E8">
        <f t="shared" si="0"/>
        <v>9.3888888888884026E-2</v>
      </c>
      <c r="F8">
        <f t="shared" si="1"/>
        <v>8.81512345678921E-3</v>
      </c>
    </row>
    <row r="9" spans="1:9" x14ac:dyDescent="0.25">
      <c r="A9">
        <v>38.65</v>
      </c>
      <c r="E9">
        <f t="shared" si="0"/>
        <v>-0.90611111111111597</v>
      </c>
      <c r="F9">
        <f t="shared" si="1"/>
        <v>0.8210373456790212</v>
      </c>
    </row>
    <row r="10" spans="1:9" x14ac:dyDescent="0.25">
      <c r="A10">
        <v>37.950000000000003</v>
      </c>
      <c r="E10">
        <f t="shared" si="0"/>
        <v>-1.6061111111111117</v>
      </c>
      <c r="F10">
        <f t="shared" si="1"/>
        <v>2.57959290123457</v>
      </c>
    </row>
    <row r="11" spans="1:9" x14ac:dyDescent="0.25">
      <c r="A11">
        <v>36.799999999999997</v>
      </c>
      <c r="E11">
        <f t="shared" si="0"/>
        <v>-2.7561111111111174</v>
      </c>
      <c r="F11">
        <f t="shared" si="1"/>
        <v>7.596148456790158</v>
      </c>
    </row>
    <row r="12" spans="1:9" x14ac:dyDescent="0.25">
      <c r="A12">
        <v>35.950000000000003</v>
      </c>
      <c r="E12">
        <f t="shared" si="0"/>
        <v>-3.6061111111111117</v>
      </c>
      <c r="F12">
        <f t="shared" si="1"/>
        <v>13.004037345679016</v>
      </c>
    </row>
    <row r="13" spans="1:9" x14ac:dyDescent="0.25">
      <c r="A13">
        <v>35.090000000000003</v>
      </c>
      <c r="E13">
        <f t="shared" si="0"/>
        <v>-4.4661111111111111</v>
      </c>
      <c r="F13">
        <f t="shared" si="1"/>
        <v>19.946148456790123</v>
      </c>
    </row>
    <row r="14" spans="1:9" x14ac:dyDescent="0.25">
      <c r="A14">
        <v>35.04</v>
      </c>
      <c r="E14">
        <f t="shared" si="0"/>
        <v>-4.5161111111111154</v>
      </c>
      <c r="F14">
        <f t="shared" si="1"/>
        <v>20.395259567901274</v>
      </c>
    </row>
    <row r="15" spans="1:9" x14ac:dyDescent="0.25">
      <c r="A15">
        <v>34.950000000000003</v>
      </c>
      <c r="E15">
        <f t="shared" si="0"/>
        <v>-4.6061111111111117</v>
      </c>
      <c r="F15">
        <f t="shared" si="1"/>
        <v>21.21625956790124</v>
      </c>
    </row>
    <row r="16" spans="1:9" x14ac:dyDescent="0.25">
      <c r="A16">
        <v>33.450000000000003</v>
      </c>
      <c r="E16">
        <f t="shared" si="0"/>
        <v>-6.1061111111111117</v>
      </c>
      <c r="F16">
        <f t="shared" si="1"/>
        <v>37.284592901234575</v>
      </c>
    </row>
    <row r="17" spans="1:6" x14ac:dyDescent="0.25">
      <c r="A17">
        <v>28.99</v>
      </c>
      <c r="E17">
        <f t="shared" si="0"/>
        <v>-10.566111111111116</v>
      </c>
      <c r="F17">
        <f t="shared" si="1"/>
        <v>111.64270401234579</v>
      </c>
    </row>
    <row r="18" spans="1:6" x14ac:dyDescent="0.25">
      <c r="A18">
        <v>27.45</v>
      </c>
      <c r="E18">
        <f>A18-$C$2</f>
        <v>-12.106111111111115</v>
      </c>
      <c r="F18">
        <f>E18^2</f>
        <v>146.55792623456801</v>
      </c>
    </row>
    <row r="19" spans="1:6" x14ac:dyDescent="0.25">
      <c r="F19">
        <f>SUM(F1:F18)</f>
        <v>866.08082777777759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DEF66-35A5-417D-A4BB-74DC01198C95}">
  <dimension ref="A1:I21"/>
  <sheetViews>
    <sheetView tabSelected="1" workbookViewId="0">
      <selection activeCell="I1" sqref="I1"/>
    </sheetView>
  </sheetViews>
  <sheetFormatPr baseColWidth="10" defaultRowHeight="15" x14ac:dyDescent="0.25"/>
  <cols>
    <col min="9" max="9" width="11.85546875" bestFit="1" customWidth="1"/>
  </cols>
  <sheetData>
    <row r="1" spans="1:9" x14ac:dyDescent="0.25">
      <c r="A1">
        <v>103.768</v>
      </c>
      <c r="B1">
        <f>A1-$I$1</f>
        <v>13.913250000000005</v>
      </c>
      <c r="C1">
        <f>B1^2</f>
        <v>193.57852556250015</v>
      </c>
      <c r="H1" t="s">
        <v>4</v>
      </c>
      <c r="I1">
        <f>AVERAGE(A1:A20)</f>
        <v>89.854749999999996</v>
      </c>
    </row>
    <row r="2" spans="1:9" x14ac:dyDescent="0.25">
      <c r="A2">
        <v>88.602000000000004</v>
      </c>
      <c r="B2">
        <f t="shared" ref="B2:B20" si="0">A2-$I$1</f>
        <v>-1.2527499999999918</v>
      </c>
      <c r="C2">
        <f t="shared" ref="C2:C20" si="1">B2^2</f>
        <v>1.5693825624999795</v>
      </c>
      <c r="H2" t="s">
        <v>2</v>
      </c>
      <c r="I2">
        <f>C21/20</f>
        <v>211.00930758750002</v>
      </c>
    </row>
    <row r="3" spans="1:9" x14ac:dyDescent="0.25">
      <c r="A3">
        <v>73.003</v>
      </c>
      <c r="B3">
        <f t="shared" si="0"/>
        <v>-16.851749999999996</v>
      </c>
      <c r="C3">
        <f t="shared" si="1"/>
        <v>283.98147806249983</v>
      </c>
      <c r="H3" t="s">
        <v>3</v>
      </c>
      <c r="I3">
        <f>SQRT(I2)</f>
        <v>14.526159423175143</v>
      </c>
    </row>
    <row r="4" spans="1:9" x14ac:dyDescent="0.25">
      <c r="A4">
        <v>123.086</v>
      </c>
      <c r="B4">
        <f t="shared" si="0"/>
        <v>33.231250000000003</v>
      </c>
      <c r="C4">
        <f t="shared" si="1"/>
        <v>1104.3159765625003</v>
      </c>
    </row>
    <row r="5" spans="1:9" x14ac:dyDescent="0.25">
      <c r="A5">
        <v>91.052000000000007</v>
      </c>
      <c r="B5">
        <f t="shared" si="0"/>
        <v>1.197250000000011</v>
      </c>
      <c r="C5">
        <f t="shared" si="1"/>
        <v>1.4334075625000264</v>
      </c>
    </row>
    <row r="6" spans="1:9" x14ac:dyDescent="0.25">
      <c r="A6">
        <v>92.295000000000002</v>
      </c>
      <c r="B6">
        <f t="shared" si="0"/>
        <v>2.440250000000006</v>
      </c>
      <c r="C6">
        <f t="shared" si="1"/>
        <v>5.9548200625000298</v>
      </c>
    </row>
    <row r="7" spans="1:9" x14ac:dyDescent="0.25">
      <c r="A7">
        <v>61.674999999999997</v>
      </c>
      <c r="B7">
        <f t="shared" si="0"/>
        <v>-28.179749999999999</v>
      </c>
      <c r="C7">
        <f t="shared" si="1"/>
        <v>794.09831006249988</v>
      </c>
    </row>
    <row r="8" spans="1:9" x14ac:dyDescent="0.25">
      <c r="A8">
        <v>90.677000000000007</v>
      </c>
      <c r="B8">
        <f t="shared" si="0"/>
        <v>0.82225000000001103</v>
      </c>
      <c r="C8">
        <f t="shared" si="1"/>
        <v>0.67609506250001816</v>
      </c>
    </row>
    <row r="9" spans="1:9" x14ac:dyDescent="0.25">
      <c r="A9">
        <v>84.022999999999996</v>
      </c>
      <c r="B9">
        <f t="shared" si="0"/>
        <v>-5.8317499999999995</v>
      </c>
      <c r="C9">
        <f t="shared" si="1"/>
        <v>34.009308062499997</v>
      </c>
    </row>
    <row r="10" spans="1:9" x14ac:dyDescent="0.25">
      <c r="A10">
        <v>76.013999999999996</v>
      </c>
      <c r="B10">
        <f t="shared" si="0"/>
        <v>-13.84075</v>
      </c>
      <c r="C10">
        <f t="shared" si="1"/>
        <v>191.56636056249999</v>
      </c>
    </row>
    <row r="11" spans="1:9" x14ac:dyDescent="0.25">
      <c r="A11">
        <v>100.61499999999999</v>
      </c>
      <c r="B11">
        <f t="shared" si="0"/>
        <v>10.760249999999999</v>
      </c>
      <c r="C11">
        <f t="shared" si="1"/>
        <v>115.78298006249999</v>
      </c>
    </row>
    <row r="12" spans="1:9" x14ac:dyDescent="0.25">
      <c r="A12">
        <v>88.016999999999996</v>
      </c>
      <c r="B12">
        <f t="shared" si="0"/>
        <v>-1.8377499999999998</v>
      </c>
      <c r="C12">
        <f t="shared" si="1"/>
        <v>3.3773250624999993</v>
      </c>
    </row>
    <row r="13" spans="1:9" x14ac:dyDescent="0.25">
      <c r="A13">
        <v>71.209999999999994</v>
      </c>
      <c r="B13">
        <f t="shared" si="0"/>
        <v>-18.644750000000002</v>
      </c>
      <c r="C13">
        <f t="shared" si="1"/>
        <v>347.6267025625001</v>
      </c>
    </row>
    <row r="14" spans="1:9" x14ac:dyDescent="0.25">
      <c r="A14">
        <v>82.114999999999995</v>
      </c>
      <c r="B14">
        <f t="shared" si="0"/>
        <v>-7.7397500000000008</v>
      </c>
      <c r="C14">
        <f t="shared" si="1"/>
        <v>59.90373006250001</v>
      </c>
    </row>
    <row r="15" spans="1:9" x14ac:dyDescent="0.25">
      <c r="A15">
        <v>89.221999999999994</v>
      </c>
      <c r="B15">
        <f t="shared" si="0"/>
        <v>-0.63275000000000148</v>
      </c>
      <c r="C15">
        <f t="shared" si="1"/>
        <v>0.40037256250000186</v>
      </c>
    </row>
    <row r="16" spans="1:9" x14ac:dyDescent="0.25">
      <c r="A16">
        <v>102.754</v>
      </c>
      <c r="B16">
        <f t="shared" si="0"/>
        <v>12.899250000000009</v>
      </c>
      <c r="C16">
        <f t="shared" si="1"/>
        <v>166.39065056250024</v>
      </c>
    </row>
    <row r="17" spans="1:3" x14ac:dyDescent="0.25">
      <c r="A17">
        <v>108.57899999999999</v>
      </c>
      <c r="B17">
        <f t="shared" si="0"/>
        <v>18.724249999999998</v>
      </c>
      <c r="C17">
        <f t="shared" si="1"/>
        <v>350.59753806249989</v>
      </c>
    </row>
    <row r="18" spans="1:3" x14ac:dyDescent="0.25">
      <c r="A18">
        <v>73.153999999999996</v>
      </c>
      <c r="B18">
        <f t="shared" si="0"/>
        <v>-16.700749999999999</v>
      </c>
      <c r="C18">
        <f t="shared" si="1"/>
        <v>278.91505056249997</v>
      </c>
    </row>
    <row r="19" spans="1:3" x14ac:dyDescent="0.25">
      <c r="A19">
        <v>106.755</v>
      </c>
      <c r="B19">
        <f t="shared" si="0"/>
        <v>16.90025</v>
      </c>
      <c r="C19">
        <f t="shared" si="1"/>
        <v>285.61845006250002</v>
      </c>
    </row>
    <row r="20" spans="1:3" x14ac:dyDescent="0.25">
      <c r="A20">
        <v>90.478999999999999</v>
      </c>
      <c r="B20">
        <f t="shared" si="0"/>
        <v>0.62425000000000352</v>
      </c>
      <c r="C20">
        <f t="shared" si="1"/>
        <v>0.38968806250000437</v>
      </c>
    </row>
    <row r="21" spans="1:3" x14ac:dyDescent="0.25">
      <c r="C21">
        <f>SUM(C1:C20)</f>
        <v>4220.1861517500001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Brayan Quirino</dc:creator>
  <cp:lastModifiedBy>Eduardo</cp:lastModifiedBy>
  <dcterms:created xsi:type="dcterms:W3CDTF">2021-03-10T01:29:19Z</dcterms:created>
  <dcterms:modified xsi:type="dcterms:W3CDTF">2021-03-10T02:50:00Z</dcterms:modified>
</cp:coreProperties>
</file>