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aya\Downloads\"/>
    </mc:Choice>
  </mc:AlternateContent>
  <xr:revisionPtr revIDLastSave="0" documentId="13_ncr:1_{826A8FEA-9F08-47E8-9340-238DF970EC0B}" xr6:coauthVersionLast="47" xr6:coauthVersionMax="47" xr10:uidLastSave="{00000000-0000-0000-0000-000000000000}"/>
  <bookViews>
    <workbookView xWindow="-120" yWindow="-120" windowWidth="29040" windowHeight="15840" xr2:uid="{F9E6CAA4-0E1C-45A2-B320-78D70D8018A5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1" l="1"/>
  <c r="D12" i="1" s="1"/>
  <c r="B11" i="1"/>
  <c r="B6" i="1"/>
  <c r="E5" i="1" s="1"/>
  <c r="C35" i="1" s="1"/>
  <c r="C28" i="1" l="1"/>
  <c r="C30" i="1"/>
  <c r="C31" i="1"/>
  <c r="C32" i="1"/>
  <c r="C13" i="1"/>
  <c r="C29" i="1"/>
  <c r="C22" i="1"/>
  <c r="C24" i="1"/>
  <c r="C11" i="1"/>
  <c r="C17" i="1"/>
  <c r="C25" i="1"/>
  <c r="C33" i="1"/>
  <c r="C15" i="1"/>
  <c r="C18" i="1"/>
  <c r="C26" i="1"/>
  <c r="C34" i="1"/>
  <c r="C20" i="1"/>
  <c r="C21" i="1"/>
  <c r="C14" i="1"/>
  <c r="C23" i="1"/>
  <c r="C16" i="1"/>
  <c r="C12" i="1"/>
  <c r="E12" i="1" s="1"/>
  <c r="C19" i="1"/>
  <c r="C27" i="1"/>
  <c r="G12" i="1"/>
  <c r="F12" i="1" l="1"/>
  <c r="B13" i="1" s="1"/>
  <c r="D13" i="1" s="1"/>
  <c r="G13" i="1" s="1"/>
  <c r="E13" i="1" l="1"/>
  <c r="F13" i="1" s="1"/>
  <c r="B14" i="1" s="1"/>
  <c r="D14" i="1" s="1"/>
  <c r="E14" i="1" l="1"/>
  <c r="G14" i="1"/>
  <c r="F14" i="1" l="1"/>
  <c r="B15" i="1" s="1"/>
  <c r="D15" i="1" s="1"/>
  <c r="E15" i="1" l="1"/>
  <c r="G15" i="1"/>
  <c r="F15" i="1" l="1"/>
  <c r="B16" i="1" s="1"/>
  <c r="D16" i="1" s="1"/>
  <c r="E16" i="1" l="1"/>
  <c r="G16" i="1"/>
  <c r="F16" i="1" l="1"/>
  <c r="B17" i="1" s="1"/>
  <c r="D17" i="1" s="1"/>
  <c r="E17" i="1" l="1"/>
  <c r="F17" i="1" s="1"/>
  <c r="B18" i="1" s="1"/>
  <c r="D18" i="1" s="1"/>
  <c r="G17" i="1"/>
  <c r="E18" i="1" l="1"/>
  <c r="F18" i="1" s="1"/>
  <c r="B19" i="1" s="1"/>
  <c r="D19" i="1" s="1"/>
  <c r="E19" i="1" l="1"/>
  <c r="F19" i="1" s="1"/>
  <c r="B20" i="1" s="1"/>
  <c r="D20" i="1" s="1"/>
  <c r="G18" i="1"/>
  <c r="G19" i="1" s="1"/>
  <c r="E20" i="1" l="1"/>
  <c r="F20" i="1" s="1"/>
  <c r="B21" i="1" s="1"/>
  <c r="D21" i="1" s="1"/>
  <c r="G20" i="1" l="1"/>
  <c r="E21" i="1"/>
  <c r="F21" i="1" s="1"/>
  <c r="B22" i="1" s="1"/>
  <c r="D22" i="1" s="1"/>
  <c r="G21" i="1" l="1"/>
  <c r="E22" i="1"/>
  <c r="F22" i="1" s="1"/>
  <c r="B23" i="1" s="1"/>
  <c r="D23" i="1" l="1"/>
  <c r="E23" i="1" s="1"/>
  <c r="F23" i="1" s="1"/>
  <c r="B24" i="1" s="1"/>
  <c r="D24" i="1" s="1"/>
  <c r="G22" i="1"/>
  <c r="G23" i="1" l="1"/>
  <c r="G24" i="1" s="1"/>
  <c r="E24" i="1"/>
  <c r="F24" i="1" s="1"/>
  <c r="B25" i="1" s="1"/>
  <c r="D25" i="1" l="1"/>
  <c r="E25" i="1" s="1"/>
  <c r="F25" i="1" s="1"/>
  <c r="B26" i="1" s="1"/>
  <c r="D26" i="1" s="1"/>
  <c r="E26" i="1" s="1"/>
  <c r="F26" i="1" s="1"/>
  <c r="B27" i="1" s="1"/>
  <c r="D27" i="1" s="1"/>
  <c r="E27" i="1" s="1"/>
  <c r="F27" i="1" s="1"/>
  <c r="B28" i="1" s="1"/>
  <c r="D28" i="1" s="1"/>
  <c r="E28" i="1" s="1"/>
  <c r="F28" i="1" s="1"/>
  <c r="B29" i="1" s="1"/>
  <c r="D29" i="1" s="1"/>
  <c r="E29" i="1" s="1"/>
  <c r="F29" i="1" s="1"/>
  <c r="B30" i="1" s="1"/>
  <c r="D30" i="1" s="1"/>
  <c r="E30" i="1" s="1"/>
  <c r="F30" i="1" s="1"/>
  <c r="B31" i="1" s="1"/>
  <c r="D31" i="1" s="1"/>
  <c r="E31" i="1" s="1"/>
  <c r="F31" i="1" s="1"/>
  <c r="B32" i="1" s="1"/>
  <c r="D32" i="1" s="1"/>
  <c r="E32" i="1" s="1"/>
  <c r="F32" i="1" s="1"/>
  <c r="B33" i="1" s="1"/>
  <c r="D33" i="1" s="1"/>
  <c r="E33" i="1" s="1"/>
  <c r="F33" i="1" s="1"/>
  <c r="B34" i="1" s="1"/>
  <c r="D34" i="1" s="1"/>
  <c r="E34" i="1" s="1"/>
  <c r="F34" i="1" s="1"/>
  <c r="B35" i="1" s="1"/>
  <c r="D35" i="1" s="1"/>
  <c r="E35" i="1" s="1"/>
  <c r="E37" i="1" s="1"/>
  <c r="G25" i="1" l="1"/>
  <c r="G26" i="1" s="1"/>
  <c r="G27" i="1" s="1"/>
  <c r="G28" i="1" s="1"/>
  <c r="G29" i="1" s="1"/>
  <c r="G30" i="1" s="1"/>
  <c r="G31" i="1" s="1"/>
  <c r="G32" i="1" s="1"/>
  <c r="G33" i="1" s="1"/>
  <c r="G34" i="1" s="1"/>
  <c r="G35" i="1" s="1"/>
</calcChain>
</file>

<file path=xl/sharedStrings.xml><?xml version="1.0" encoding="utf-8"?>
<sst xmlns="http://schemas.openxmlformats.org/spreadsheetml/2006/main" count="13" uniqueCount="13">
  <si>
    <t>P</t>
  </si>
  <si>
    <t>I</t>
  </si>
  <si>
    <t>N</t>
  </si>
  <si>
    <t>A</t>
  </si>
  <si>
    <t>Tabla de anualidades o amortización de pasivos</t>
  </si>
  <si>
    <t>No.</t>
  </si>
  <si>
    <t>Saldo insoluto</t>
  </si>
  <si>
    <t>Anualidad</t>
  </si>
  <si>
    <t>Interes</t>
  </si>
  <si>
    <t>Pago a capital</t>
  </si>
  <si>
    <t>Saldo final</t>
  </si>
  <si>
    <t>Intereses acumulados</t>
  </si>
  <si>
    <t>Suma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</si>
</sst>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0" fillId="3" borderId="0" xfId="0" applyFill="1"/>
    <xf numFmtId="3" fontId="0" fillId="0" borderId="0" xfId="0" applyNumberFormat="1"/>
    <xf numFmtId="0" fontId="0" fillId="4" borderId="0" xfId="0" applyFill="1"/>
    <xf numFmtId="0" fontId="0" fillId="5" borderId="0" xfId="0" applyFill="1" applyAlignment="1">
      <alignment horizontal="center"/>
    </xf>
    <xf numFmtId="0" fontId="0" fillId="0" borderId="0" xfId="0" applyFill="1"/>
    <xf numFmtId="0" fontId="1" fillId="2" borderId="0" xfId="1"/>
  </cellXfs>
  <cellStyles count="2">
    <cellStyle name="Bueno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161925</xdr:rowOff>
    </xdr:from>
    <xdr:to>
      <xdr:col>7</xdr:col>
      <xdr:colOff>38100</xdr:colOff>
      <xdr:row>3</xdr:row>
      <xdr:rowOff>123825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2880A475-914E-4F94-8BF1-A184334D761A}"/>
            </a:ext>
          </a:extLst>
        </xdr:cNvPr>
        <xdr:cNvSpPr txBox="1"/>
      </xdr:nvSpPr>
      <xdr:spPr>
        <a:xfrm>
          <a:off x="28575" y="161925"/>
          <a:ext cx="5343525" cy="533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MX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Tarea: Hacer calculo de anualidad con tablas, para un credito de 500,000 con una</a:t>
          </a:r>
          <a:r>
            <a:rPr lang="es-MX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tasa de interes anual del 12% a pagar en 24 meses</a:t>
          </a:r>
          <a:endParaRPr lang="es-MX">
            <a:effectLst/>
          </a:endParaRPr>
        </a:p>
        <a:p>
          <a:endParaRPr lang="es-MX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C885A-CB76-490E-A1C1-586174AB08B3}">
  <dimension ref="A5:G37"/>
  <sheetViews>
    <sheetView tabSelected="1" workbookViewId="0">
      <selection activeCell="K9" sqref="K9"/>
    </sheetView>
  </sheetViews>
  <sheetFormatPr baseColWidth="10" defaultRowHeight="15" x14ac:dyDescent="0.25"/>
  <cols>
    <col min="2" max="2" width="13.85546875" customWidth="1"/>
    <col min="5" max="5" width="13.42578125" customWidth="1"/>
    <col min="7" max="7" width="19.7109375" customWidth="1"/>
  </cols>
  <sheetData>
    <row r="5" spans="1:7" x14ac:dyDescent="0.25">
      <c r="A5" s="1" t="s">
        <v>0</v>
      </c>
      <c r="B5" s="2">
        <v>500000</v>
      </c>
      <c r="D5" s="3" t="s">
        <v>3</v>
      </c>
      <c r="E5">
        <f>(B5*B6)/(1-(1+B6)^-B7)</f>
        <v>23536.736111632323</v>
      </c>
    </row>
    <row r="6" spans="1:7" x14ac:dyDescent="0.25">
      <c r="A6" s="1" t="s">
        <v>1</v>
      </c>
      <c r="B6">
        <f>0.12/12</f>
        <v>0.01</v>
      </c>
    </row>
    <row r="7" spans="1:7" x14ac:dyDescent="0.25">
      <c r="A7" s="1" t="s">
        <v>2</v>
      </c>
      <c r="B7">
        <v>24</v>
      </c>
    </row>
    <row r="9" spans="1:7" x14ac:dyDescent="0.25">
      <c r="A9" s="4" t="s">
        <v>4</v>
      </c>
      <c r="B9" s="4"/>
      <c r="C9" s="4"/>
      <c r="D9" s="4"/>
      <c r="E9" s="4"/>
      <c r="F9" s="4"/>
      <c r="G9" s="4"/>
    </row>
    <row r="10" spans="1:7" x14ac:dyDescent="0.25">
      <c r="A10" t="s">
        <v>5</v>
      </c>
      <c r="B10" t="s">
        <v>6</v>
      </c>
      <c r="C10" t="s">
        <v>7</v>
      </c>
      <c r="D10" s="5" t="s">
        <v>8</v>
      </c>
      <c r="E10" s="5" t="s">
        <v>9</v>
      </c>
      <c r="F10" s="5" t="s">
        <v>10</v>
      </c>
      <c r="G10" t="s">
        <v>11</v>
      </c>
    </row>
    <row r="11" spans="1:7" x14ac:dyDescent="0.25">
      <c r="A11">
        <v>0</v>
      </c>
      <c r="B11" s="2">
        <f>B5</f>
        <v>500000</v>
      </c>
      <c r="C11">
        <f>E5</f>
        <v>23536.736111632323</v>
      </c>
    </row>
    <row r="12" spans="1:7" x14ac:dyDescent="0.25">
      <c r="A12">
        <v>1</v>
      </c>
      <c r="B12" s="2">
        <f>B5</f>
        <v>500000</v>
      </c>
      <c r="C12">
        <f>E5</f>
        <v>23536.736111632323</v>
      </c>
      <c r="D12">
        <f>B12*B6</f>
        <v>5000</v>
      </c>
      <c r="E12">
        <f>C12-D12</f>
        <v>18536.736111632323</v>
      </c>
      <c r="F12">
        <f>B12-E12</f>
        <v>481463.26388836768</v>
      </c>
      <c r="G12">
        <f>D12</f>
        <v>5000</v>
      </c>
    </row>
    <row r="13" spans="1:7" x14ac:dyDescent="0.25">
      <c r="A13">
        <v>2</v>
      </c>
      <c r="B13">
        <f t="shared" ref="B13:B35" si="0">F12</f>
        <v>481463.26388836768</v>
      </c>
      <c r="C13">
        <f>E5</f>
        <v>23536.736111632323</v>
      </c>
      <c r="D13">
        <f>B13*B6</f>
        <v>4814.6326388836769</v>
      </c>
      <c r="E13">
        <f>C13-D13</f>
        <v>18722.103472748648</v>
      </c>
      <c r="F13">
        <f>B13-E13</f>
        <v>462741.16041561903</v>
      </c>
      <c r="G13">
        <f>D13+G12</f>
        <v>9814.6326388836769</v>
      </c>
    </row>
    <row r="14" spans="1:7" x14ac:dyDescent="0.25">
      <c r="A14">
        <v>3</v>
      </c>
      <c r="B14">
        <f t="shared" si="0"/>
        <v>462741.16041561903</v>
      </c>
      <c r="C14">
        <f>E5</f>
        <v>23536.736111632323</v>
      </c>
      <c r="D14">
        <f>B14*B6</f>
        <v>4627.4116041561902</v>
      </c>
      <c r="E14">
        <f t="shared" ref="E14:E21" si="1">C14-D14</f>
        <v>18909.324507476133</v>
      </c>
      <c r="F14">
        <f t="shared" ref="F14:F22" si="2">B14-E14</f>
        <v>443831.83590814291</v>
      </c>
      <c r="G14">
        <f t="shared" ref="G14:G35" si="3">G13+D14</f>
        <v>14442.044243039867</v>
      </c>
    </row>
    <row r="15" spans="1:7" x14ac:dyDescent="0.25">
      <c r="A15">
        <v>4</v>
      </c>
      <c r="B15">
        <f t="shared" si="0"/>
        <v>443831.83590814291</v>
      </c>
      <c r="C15">
        <f>E5</f>
        <v>23536.736111632323</v>
      </c>
      <c r="D15">
        <f>B15*B6</f>
        <v>4438.3183590814288</v>
      </c>
      <c r="E15">
        <f t="shared" si="1"/>
        <v>19098.417752550893</v>
      </c>
      <c r="F15">
        <f t="shared" si="2"/>
        <v>424733.41815559199</v>
      </c>
      <c r="G15">
        <f t="shared" si="3"/>
        <v>18880.362602121295</v>
      </c>
    </row>
    <row r="16" spans="1:7" x14ac:dyDescent="0.25">
      <c r="A16">
        <v>5</v>
      </c>
      <c r="B16">
        <f t="shared" si="0"/>
        <v>424733.41815559199</v>
      </c>
      <c r="C16">
        <f>E5</f>
        <v>23536.736111632323</v>
      </c>
      <c r="D16">
        <f>B16*B6</f>
        <v>4247.3341815559197</v>
      </c>
      <c r="E16">
        <f t="shared" si="1"/>
        <v>19289.401930076405</v>
      </c>
      <c r="F16">
        <f t="shared" si="2"/>
        <v>405444.01622551557</v>
      </c>
      <c r="G16">
        <f t="shared" si="3"/>
        <v>23127.696783677216</v>
      </c>
    </row>
    <row r="17" spans="1:7" x14ac:dyDescent="0.25">
      <c r="A17">
        <v>6</v>
      </c>
      <c r="B17">
        <f t="shared" si="0"/>
        <v>405444.01622551557</v>
      </c>
      <c r="C17">
        <f>E5</f>
        <v>23536.736111632323</v>
      </c>
      <c r="D17">
        <f>B17*B6</f>
        <v>4054.4401622551559</v>
      </c>
      <c r="E17">
        <f t="shared" si="1"/>
        <v>19482.295949377167</v>
      </c>
      <c r="F17">
        <f t="shared" si="2"/>
        <v>385961.7202761384</v>
      </c>
      <c r="G17">
        <f t="shared" si="3"/>
        <v>27182.136945932372</v>
      </c>
    </row>
    <row r="18" spans="1:7" x14ac:dyDescent="0.25">
      <c r="A18">
        <v>7</v>
      </c>
      <c r="B18">
        <f t="shared" si="0"/>
        <v>385961.7202761384</v>
      </c>
      <c r="C18">
        <f>E5</f>
        <v>23536.736111632323</v>
      </c>
      <c r="D18">
        <f>B18*B6</f>
        <v>3859.6172027613839</v>
      </c>
      <c r="E18">
        <f t="shared" si="1"/>
        <v>19677.11890887094</v>
      </c>
      <c r="F18">
        <f t="shared" si="2"/>
        <v>366284.60136726743</v>
      </c>
      <c r="G18">
        <f t="shared" si="3"/>
        <v>31041.754148693755</v>
      </c>
    </row>
    <row r="19" spans="1:7" x14ac:dyDescent="0.25">
      <c r="A19">
        <v>8</v>
      </c>
      <c r="B19">
        <f t="shared" si="0"/>
        <v>366284.60136726743</v>
      </c>
      <c r="C19">
        <f>E5</f>
        <v>23536.736111632323</v>
      </c>
      <c r="D19">
        <f>B19*B6</f>
        <v>3662.8460136726744</v>
      </c>
      <c r="E19">
        <f t="shared" si="1"/>
        <v>19873.890097959647</v>
      </c>
      <c r="F19">
        <f t="shared" si="2"/>
        <v>346410.71126930777</v>
      </c>
      <c r="G19">
        <f t="shared" si="3"/>
        <v>34704.600162366427</v>
      </c>
    </row>
    <row r="20" spans="1:7" x14ac:dyDescent="0.25">
      <c r="A20">
        <v>9</v>
      </c>
      <c r="B20">
        <f t="shared" si="0"/>
        <v>346410.71126930777</v>
      </c>
      <c r="C20">
        <f>E5</f>
        <v>23536.736111632323</v>
      </c>
      <c r="D20">
        <f>B20*B6</f>
        <v>3464.1071126930779</v>
      </c>
      <c r="E20">
        <f t="shared" si="1"/>
        <v>20072.628998939246</v>
      </c>
      <c r="F20">
        <f t="shared" si="2"/>
        <v>326338.08227036853</v>
      </c>
      <c r="G20">
        <f t="shared" si="3"/>
        <v>38168.707275059503</v>
      </c>
    </row>
    <row r="21" spans="1:7" x14ac:dyDescent="0.25">
      <c r="A21">
        <v>10</v>
      </c>
      <c r="B21">
        <f t="shared" si="0"/>
        <v>326338.08227036853</v>
      </c>
      <c r="C21">
        <f>E5</f>
        <v>23536.736111632323</v>
      </c>
      <c r="D21">
        <f>B21*B6</f>
        <v>3263.3808227036852</v>
      </c>
      <c r="E21">
        <f t="shared" si="1"/>
        <v>20273.355288928637</v>
      </c>
      <c r="F21">
        <f t="shared" si="2"/>
        <v>306064.72698143986</v>
      </c>
      <c r="G21">
        <f t="shared" si="3"/>
        <v>41432.08809776319</v>
      </c>
    </row>
    <row r="22" spans="1:7" x14ac:dyDescent="0.25">
      <c r="A22">
        <v>11</v>
      </c>
      <c r="B22">
        <f t="shared" si="0"/>
        <v>306064.72698143986</v>
      </c>
      <c r="C22">
        <f>E5</f>
        <v>23536.736111632323</v>
      </c>
      <c r="D22">
        <f>B6*B22</f>
        <v>3060.6472698143989</v>
      </c>
      <c r="E22">
        <f>C22-D22</f>
        <v>20476.088841817924</v>
      </c>
      <c r="F22">
        <f t="shared" si="2"/>
        <v>285588.63813962194</v>
      </c>
      <c r="G22">
        <f t="shared" si="3"/>
        <v>44492.735367577588</v>
      </c>
    </row>
    <row r="23" spans="1:7" x14ac:dyDescent="0.25">
      <c r="A23">
        <v>12</v>
      </c>
      <c r="B23">
        <f t="shared" si="0"/>
        <v>285588.63813962194</v>
      </c>
      <c r="C23">
        <f>E5</f>
        <v>23536.736111632323</v>
      </c>
      <c r="D23">
        <f>B23*B6</f>
        <v>2855.8863813962193</v>
      </c>
      <c r="E23">
        <f>C23-D23</f>
        <v>20680.849730236103</v>
      </c>
      <c r="F23">
        <f>B23-E23</f>
        <v>264907.78840938583</v>
      </c>
      <c r="G23">
        <f t="shared" si="3"/>
        <v>47348.621748973805</v>
      </c>
    </row>
    <row r="24" spans="1:7" x14ac:dyDescent="0.25">
      <c r="A24">
        <v>13</v>
      </c>
      <c r="B24">
        <f t="shared" si="0"/>
        <v>264907.78840938583</v>
      </c>
      <c r="C24">
        <f>E5</f>
        <v>23536.736111632323</v>
      </c>
      <c r="D24">
        <f>B24*B6</f>
        <v>2649.0778840938583</v>
      </c>
      <c r="E24">
        <f t="shared" ref="E24:E35" si="4">C24-D24</f>
        <v>20887.658227538464</v>
      </c>
      <c r="F24">
        <f t="shared" ref="F24:F35" si="5">B24-E24</f>
        <v>244020.13018184737</v>
      </c>
      <c r="G24">
        <f t="shared" si="3"/>
        <v>49997.699633067663</v>
      </c>
    </row>
    <row r="25" spans="1:7" x14ac:dyDescent="0.25">
      <c r="A25">
        <v>14</v>
      </c>
      <c r="B25">
        <f t="shared" si="0"/>
        <v>244020.13018184737</v>
      </c>
      <c r="C25">
        <f>E5</f>
        <v>23536.736111632323</v>
      </c>
      <c r="D25">
        <f>B25*B6</f>
        <v>2440.2013018184739</v>
      </c>
      <c r="E25">
        <f t="shared" si="4"/>
        <v>21096.534809813849</v>
      </c>
      <c r="F25">
        <f t="shared" si="5"/>
        <v>222923.59537203354</v>
      </c>
      <c r="G25">
        <f t="shared" si="3"/>
        <v>52437.900934886136</v>
      </c>
    </row>
    <row r="26" spans="1:7" x14ac:dyDescent="0.25">
      <c r="A26">
        <v>15</v>
      </c>
      <c r="B26">
        <f t="shared" si="0"/>
        <v>222923.59537203354</v>
      </c>
      <c r="C26">
        <f>E5</f>
        <v>23536.736111632323</v>
      </c>
      <c r="D26">
        <f>B26*B6</f>
        <v>2229.2359537203356</v>
      </c>
      <c r="E26">
        <f t="shared" si="4"/>
        <v>21307.500157911985</v>
      </c>
      <c r="F26">
        <f t="shared" si="5"/>
        <v>201616.09521412157</v>
      </c>
      <c r="G26">
        <f t="shared" si="3"/>
        <v>54667.136888606474</v>
      </c>
    </row>
    <row r="27" spans="1:7" x14ac:dyDescent="0.25">
      <c r="A27">
        <v>16</v>
      </c>
      <c r="B27">
        <f t="shared" si="0"/>
        <v>201616.09521412157</v>
      </c>
      <c r="C27">
        <f>E5</f>
        <v>23536.736111632323</v>
      </c>
      <c r="D27">
        <f>B27*B6</f>
        <v>2016.1609521412158</v>
      </c>
      <c r="E27">
        <f t="shared" si="4"/>
        <v>21520.575159491105</v>
      </c>
      <c r="F27">
        <f t="shared" si="5"/>
        <v>180095.52005463047</v>
      </c>
      <c r="G27">
        <f t="shared" si="3"/>
        <v>56683.297840747691</v>
      </c>
    </row>
    <row r="28" spans="1:7" x14ac:dyDescent="0.25">
      <c r="A28">
        <v>17</v>
      </c>
      <c r="B28">
        <f t="shared" si="0"/>
        <v>180095.52005463047</v>
      </c>
      <c r="C28">
        <f>E5</f>
        <v>23536.736111632323</v>
      </c>
      <c r="D28">
        <f>B28*B6</f>
        <v>1800.9552005463047</v>
      </c>
      <c r="E28">
        <f t="shared" si="4"/>
        <v>21735.780911086018</v>
      </c>
      <c r="F28">
        <f t="shared" si="5"/>
        <v>158359.73914354446</v>
      </c>
      <c r="G28">
        <f t="shared" si="3"/>
        <v>58484.253041293996</v>
      </c>
    </row>
    <row r="29" spans="1:7" x14ac:dyDescent="0.25">
      <c r="A29">
        <v>18</v>
      </c>
      <c r="B29">
        <f t="shared" si="0"/>
        <v>158359.73914354446</v>
      </c>
      <c r="C29">
        <f>E5</f>
        <v>23536.736111632323</v>
      </c>
      <c r="D29">
        <f>B29*B6</f>
        <v>1583.5973914354447</v>
      </c>
      <c r="E29">
        <f t="shared" si="4"/>
        <v>21953.138720196879</v>
      </c>
      <c r="F29">
        <f t="shared" si="5"/>
        <v>136406.60042334758</v>
      </c>
      <c r="G29">
        <f t="shared" si="3"/>
        <v>60067.850432729443</v>
      </c>
    </row>
    <row r="30" spans="1:7" x14ac:dyDescent="0.25">
      <c r="A30">
        <v>19</v>
      </c>
      <c r="B30">
        <f t="shared" si="0"/>
        <v>136406.60042334758</v>
      </c>
      <c r="C30">
        <f>E5</f>
        <v>23536.736111632323</v>
      </c>
      <c r="D30">
        <f>B30*B6</f>
        <v>1364.066004233476</v>
      </c>
      <c r="E30">
        <f t="shared" si="4"/>
        <v>22172.670107398848</v>
      </c>
      <c r="F30">
        <f t="shared" si="5"/>
        <v>114233.93031594873</v>
      </c>
      <c r="G30">
        <f t="shared" si="3"/>
        <v>61431.916436962922</v>
      </c>
    </row>
    <row r="31" spans="1:7" x14ac:dyDescent="0.25">
      <c r="A31">
        <v>20</v>
      </c>
      <c r="B31">
        <f t="shared" si="0"/>
        <v>114233.93031594873</v>
      </c>
      <c r="C31">
        <f>E5</f>
        <v>23536.736111632323</v>
      </c>
      <c r="D31">
        <f>B31*B6</f>
        <v>1142.3393031594874</v>
      </c>
      <c r="E31">
        <f t="shared" si="4"/>
        <v>22394.396808472837</v>
      </c>
      <c r="F31">
        <f t="shared" si="5"/>
        <v>91839.533507475891</v>
      </c>
      <c r="G31">
        <f t="shared" si="3"/>
        <v>62574.255740122411</v>
      </c>
    </row>
    <row r="32" spans="1:7" x14ac:dyDescent="0.25">
      <c r="A32">
        <v>21</v>
      </c>
      <c r="B32">
        <f t="shared" si="0"/>
        <v>91839.533507475891</v>
      </c>
      <c r="C32">
        <f>E5</f>
        <v>23536.736111632323</v>
      </c>
      <c r="D32">
        <f>B32*B6</f>
        <v>918.39533507475892</v>
      </c>
      <c r="E32">
        <f t="shared" si="4"/>
        <v>22618.340776557565</v>
      </c>
      <c r="F32">
        <f t="shared" si="5"/>
        <v>69221.192730918323</v>
      </c>
      <c r="G32">
        <f t="shared" si="3"/>
        <v>63492.651075197173</v>
      </c>
    </row>
    <row r="33" spans="1:7" x14ac:dyDescent="0.25">
      <c r="A33">
        <v>22</v>
      </c>
      <c r="B33">
        <f t="shared" si="0"/>
        <v>69221.192730918323</v>
      </c>
      <c r="C33">
        <f>E5</f>
        <v>23536.736111632323</v>
      </c>
      <c r="D33">
        <f>B33*B6</f>
        <v>692.21192730918324</v>
      </c>
      <c r="E33">
        <f t="shared" si="4"/>
        <v>22844.524184323138</v>
      </c>
      <c r="F33">
        <f t="shared" si="5"/>
        <v>46376.668546595189</v>
      </c>
      <c r="G33">
        <f t="shared" si="3"/>
        <v>64184.863002506354</v>
      </c>
    </row>
    <row r="34" spans="1:7" x14ac:dyDescent="0.25">
      <c r="A34">
        <v>23</v>
      </c>
      <c r="B34">
        <f t="shared" si="0"/>
        <v>46376.668546595189</v>
      </c>
      <c r="C34">
        <f>E5</f>
        <v>23536.736111632323</v>
      </c>
      <c r="D34">
        <f>B34*B6</f>
        <v>463.76668546595192</v>
      </c>
      <c r="E34">
        <f t="shared" si="4"/>
        <v>23072.969426166372</v>
      </c>
      <c r="F34">
        <f t="shared" si="5"/>
        <v>23303.699120428817</v>
      </c>
      <c r="G34">
        <f t="shared" si="3"/>
        <v>64648.629687972309</v>
      </c>
    </row>
    <row r="35" spans="1:7" x14ac:dyDescent="0.25">
      <c r="A35">
        <v>24</v>
      </c>
      <c r="B35">
        <f t="shared" si="0"/>
        <v>23303.699120428817</v>
      </c>
      <c r="C35">
        <f>E5</f>
        <v>23536.736111632323</v>
      </c>
      <c r="D35">
        <f>B35*B6</f>
        <v>233.03699120428817</v>
      </c>
      <c r="E35">
        <f t="shared" si="4"/>
        <v>23303.699120428035</v>
      </c>
      <c r="F35">
        <v>0</v>
      </c>
      <c r="G35">
        <f t="shared" si="3"/>
        <v>64881.666679176597</v>
      </c>
    </row>
    <row r="37" spans="1:7" x14ac:dyDescent="0.25">
      <c r="D37" s="6" t="s">
        <v>12</v>
      </c>
      <c r="E37" s="6">
        <f>SUM(E12:E35)</f>
        <v>499999.99999999907</v>
      </c>
    </row>
  </sheetData>
  <mergeCells count="1">
    <mergeCell ref="A9:G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brayan ramirez</dc:creator>
  <cp:lastModifiedBy>brayan ramirez</cp:lastModifiedBy>
  <dcterms:created xsi:type="dcterms:W3CDTF">2021-06-07T23:22:47Z</dcterms:created>
  <dcterms:modified xsi:type="dcterms:W3CDTF">2021-06-07T23:37:19Z</dcterms:modified>
</cp:coreProperties>
</file>