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xr:revisionPtr revIDLastSave="0" documentId="13_ncr:1_{F231A875-EB68-4195-B70B-C833CF5395E3}" xr6:coauthVersionLast="47" xr6:coauthVersionMax="47" xr10:uidLastSave="{00000000-0000-0000-0000-000000000000}"/>
  <bookViews>
    <workbookView xWindow="20805" yWindow="3120" windowWidth="21600" windowHeight="11385" xr2:uid="{52D9C289-9416-4B0C-B79D-33D43D41220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7" i="1"/>
  <c r="C56" i="1"/>
  <c r="C52" i="1"/>
  <c r="C53" i="1"/>
  <c r="C47" i="1"/>
  <c r="C48" i="1"/>
  <c r="E31" i="1"/>
  <c r="E29" i="1"/>
  <c r="C27" i="1"/>
  <c r="C29" i="1" s="1"/>
  <c r="E27" i="1"/>
  <c r="F22" i="1"/>
  <c r="F21" i="1"/>
  <c r="C21" i="1"/>
  <c r="C14" i="1"/>
</calcChain>
</file>

<file path=xl/sharedStrings.xml><?xml version="1.0" encoding="utf-8"?>
<sst xmlns="http://schemas.openxmlformats.org/spreadsheetml/2006/main" count="31" uniqueCount="28">
  <si>
    <t>Cetes</t>
  </si>
  <si>
    <t>1+i</t>
  </si>
  <si>
    <t>Dinero</t>
  </si>
  <si>
    <t>Para A)</t>
  </si>
  <si>
    <t>VF</t>
  </si>
  <si>
    <t>VP</t>
  </si>
  <si>
    <t>Para B)</t>
  </si>
  <si>
    <t>VF/(1+i)^n</t>
  </si>
  <si>
    <t>periodos</t>
  </si>
  <si>
    <t>(1+i/13)^13</t>
  </si>
  <si>
    <t>Para 13 periodos</t>
  </si>
  <si>
    <t>Disponibilidad del dinero</t>
  </si>
  <si>
    <t>Interes compuesto</t>
  </si>
  <si>
    <t>Saldo inicial</t>
  </si>
  <si>
    <t>Ingresos</t>
  </si>
  <si>
    <t>Flujo de efectivo del 31 al 24 de junio</t>
  </si>
  <si>
    <t>Beca PAPAS</t>
  </si>
  <si>
    <t>Suma de ingresos</t>
  </si>
  <si>
    <t>Total de ingresos</t>
  </si>
  <si>
    <t>Egresos</t>
  </si>
  <si>
    <t>Transporte</t>
  </si>
  <si>
    <t>Comida</t>
  </si>
  <si>
    <t>Papeleria</t>
  </si>
  <si>
    <t>Gustos</t>
  </si>
  <si>
    <t>Fin de semana</t>
  </si>
  <si>
    <t>Suma de egresos</t>
  </si>
  <si>
    <t>Total de egresos</t>
  </si>
  <si>
    <t>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</si>
</sst>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142875</xdr:rowOff>
    </xdr:from>
    <xdr:to>
      <xdr:col>6</xdr:col>
      <xdr:colOff>571500</xdr:colOff>
      <xdr:row>9</xdr:row>
      <xdr:rowOff>57150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FB9DF79-9956-4548-9E37-381481E2C667}"/>
            </a:ext>
          </a:extLst>
        </xdr:cNvPr>
        <xdr:cNvSpPr txBox="1"/>
      </xdr:nvSpPr>
      <xdr:spPr>
        <a:xfrm>
          <a:off x="742950" y="142875"/>
          <a:ext cx="4400550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Tenemos 100 mil pesos Invertir los 100 mil pesos a un año con la tasa del cete 4%.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VF = 104,000</a:t>
          </a:r>
        </a:p>
        <a:p>
          <a:endParaRPr lang="es-MX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Guardar el dinero durante un año VF = 100 mil pesos con una tasa de descuento 4% ¿Cual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es el v</a:t>
          </a:r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alor presente?</a:t>
          </a:r>
        </a:p>
        <a:p>
          <a:r>
            <a:rPr lang="es-MX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VP = 96153.8462</a:t>
          </a:r>
        </a:p>
        <a:p>
          <a:endParaRPr lang="es-MX" sz="1100"/>
        </a:p>
      </xdr:txBody>
    </xdr:sp>
    <xdr:clientData/>
  </xdr:twoCellAnchor>
  <xdr:twoCellAnchor>
    <xdr:from>
      <xdr:col>2</xdr:col>
      <xdr:colOff>438150</xdr:colOff>
      <xdr:row>39</xdr:row>
      <xdr:rowOff>19051</xdr:rowOff>
    </xdr:from>
    <xdr:to>
      <xdr:col>3</xdr:col>
      <xdr:colOff>704850</xdr:colOff>
      <xdr:row>40</xdr:row>
      <xdr:rowOff>171451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02A345D-A9D0-4DAC-ADDD-945701A2B766}"/>
            </a:ext>
          </a:extLst>
        </xdr:cNvPr>
        <xdr:cNvSpPr txBox="1"/>
      </xdr:nvSpPr>
      <xdr:spPr>
        <a:xfrm>
          <a:off x="1962150" y="7448551"/>
          <a:ext cx="13811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17 dias habiles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A8B13-74C9-46E7-8383-80C5AB770798}">
  <dimension ref="B12:G59"/>
  <sheetViews>
    <sheetView tabSelected="1" topLeftCell="A34" workbookViewId="0">
      <selection activeCell="C60" sqref="C60"/>
    </sheetView>
  </sheetViews>
  <sheetFormatPr baseColWidth="10" defaultRowHeight="15" x14ac:dyDescent="0.25"/>
  <cols>
    <col min="2" max="2" width="16.28515625" customWidth="1"/>
    <col min="3" max="3" width="16.7109375" bestFit="1" customWidth="1"/>
  </cols>
  <sheetData>
    <row r="12" spans="2:7" x14ac:dyDescent="0.25">
      <c r="B12" t="s">
        <v>0</v>
      </c>
      <c r="C12">
        <v>0.04</v>
      </c>
    </row>
    <row r="14" spans="2:7" x14ac:dyDescent="0.25">
      <c r="B14" t="s">
        <v>1</v>
      </c>
      <c r="C14">
        <f>1+C12</f>
        <v>1.04</v>
      </c>
      <c r="E14" t="s">
        <v>5</v>
      </c>
      <c r="F14" t="s">
        <v>7</v>
      </c>
    </row>
    <row r="16" spans="2:7" x14ac:dyDescent="0.25">
      <c r="B16" t="s">
        <v>2</v>
      </c>
      <c r="C16" s="1">
        <v>100000</v>
      </c>
      <c r="G16" s="1"/>
    </row>
    <row r="19" spans="2:7" x14ac:dyDescent="0.25">
      <c r="B19" s="2" t="s">
        <v>3</v>
      </c>
      <c r="C19" s="2"/>
      <c r="E19" s="2" t="s">
        <v>6</v>
      </c>
      <c r="F19" s="2"/>
    </row>
    <row r="21" spans="2:7" x14ac:dyDescent="0.25">
      <c r="B21" s="4" t="s">
        <v>4</v>
      </c>
      <c r="C21" s="2">
        <f>C16*C12+C16</f>
        <v>104000</v>
      </c>
      <c r="E21" s="4" t="s">
        <v>4</v>
      </c>
      <c r="F21" s="3">
        <f>C16</f>
        <v>100000</v>
      </c>
    </row>
    <row r="22" spans="2:7" x14ac:dyDescent="0.25">
      <c r="B22" s="4"/>
      <c r="C22" s="4"/>
      <c r="E22" s="4" t="s">
        <v>5</v>
      </c>
      <c r="F22" s="2">
        <f>F21/C14</f>
        <v>96153.846153846156</v>
      </c>
    </row>
    <row r="24" spans="2:7" x14ac:dyDescent="0.25">
      <c r="B24" t="s">
        <v>10</v>
      </c>
    </row>
    <row r="25" spans="2:7" x14ac:dyDescent="0.25">
      <c r="B25" t="s">
        <v>8</v>
      </c>
      <c r="C25" s="6">
        <v>13</v>
      </c>
      <c r="G25" s="1"/>
    </row>
    <row r="27" spans="2:7" x14ac:dyDescent="0.25">
      <c r="B27" t="s">
        <v>9</v>
      </c>
      <c r="C27" s="5">
        <f>(1+E27)^C25</f>
        <v>1.0407468573432048</v>
      </c>
      <c r="E27">
        <f>0.04/13</f>
        <v>3.0769230769230769E-3</v>
      </c>
    </row>
    <row r="29" spans="2:7" x14ac:dyDescent="0.25">
      <c r="B29" t="s">
        <v>5</v>
      </c>
      <c r="C29">
        <f>C16*C27</f>
        <v>104074.68573432048</v>
      </c>
      <c r="E29">
        <f>(1+E27)^1</f>
        <v>1.003076923076923</v>
      </c>
    </row>
    <row r="31" spans="2:7" x14ac:dyDescent="0.25">
      <c r="B31" t="s">
        <v>11</v>
      </c>
      <c r="E31">
        <f>C16*E29</f>
        <v>100307.6923076923</v>
      </c>
    </row>
    <row r="32" spans="2:7" x14ac:dyDescent="0.25">
      <c r="B32" t="s">
        <v>12</v>
      </c>
    </row>
    <row r="43" spans="2:6" x14ac:dyDescent="0.25">
      <c r="B43" s="7" t="s">
        <v>15</v>
      </c>
      <c r="C43" s="8"/>
      <c r="D43" s="8"/>
      <c r="E43" s="8"/>
      <c r="F43" s="8"/>
    </row>
    <row r="44" spans="2:6" x14ac:dyDescent="0.25">
      <c r="B44" t="s">
        <v>13</v>
      </c>
      <c r="C44">
        <v>150</v>
      </c>
    </row>
    <row r="45" spans="2:6" x14ac:dyDescent="0.25">
      <c r="B45" t="s">
        <v>14</v>
      </c>
    </row>
    <row r="46" spans="2:6" x14ac:dyDescent="0.25">
      <c r="B46" t="s">
        <v>16</v>
      </c>
      <c r="C46" s="1">
        <v>1300</v>
      </c>
    </row>
    <row r="47" spans="2:6" x14ac:dyDescent="0.25">
      <c r="B47" t="s">
        <v>17</v>
      </c>
      <c r="C47" s="1">
        <f>C46</f>
        <v>1300</v>
      </c>
    </row>
    <row r="48" spans="2:6" x14ac:dyDescent="0.25">
      <c r="B48" t="s">
        <v>18</v>
      </c>
      <c r="C48" s="1">
        <f>C46+C44</f>
        <v>1450</v>
      </c>
    </row>
    <row r="50" spans="2:3" x14ac:dyDescent="0.25">
      <c r="B50" t="s">
        <v>19</v>
      </c>
    </row>
    <row r="51" spans="2:3" x14ac:dyDescent="0.25">
      <c r="B51" t="s">
        <v>20</v>
      </c>
      <c r="C51">
        <v>750</v>
      </c>
    </row>
    <row r="52" spans="2:3" x14ac:dyDescent="0.25">
      <c r="B52" t="s">
        <v>21</v>
      </c>
      <c r="C52">
        <f>25*17</f>
        <v>425</v>
      </c>
    </row>
    <row r="53" spans="2:3" x14ac:dyDescent="0.25">
      <c r="B53" t="s">
        <v>22</v>
      </c>
      <c r="C53">
        <f>200</f>
        <v>200</v>
      </c>
    </row>
    <row r="54" spans="2:3" x14ac:dyDescent="0.25">
      <c r="B54" t="s">
        <v>23</v>
      </c>
      <c r="C54">
        <v>0</v>
      </c>
    </row>
    <row r="55" spans="2:3" x14ac:dyDescent="0.25">
      <c r="B55" t="s">
        <v>24</v>
      </c>
      <c r="C55">
        <v>0</v>
      </c>
    </row>
    <row r="56" spans="2:3" x14ac:dyDescent="0.25">
      <c r="B56" t="s">
        <v>25</v>
      </c>
      <c r="C56">
        <f>SUM(C51:C55)</f>
        <v>1375</v>
      </c>
    </row>
    <row r="57" spans="2:3" x14ac:dyDescent="0.25">
      <c r="B57" t="s">
        <v>26</v>
      </c>
      <c r="C57">
        <f>C56</f>
        <v>1375</v>
      </c>
    </row>
    <row r="59" spans="2:3" x14ac:dyDescent="0.25">
      <c r="B59" t="s">
        <v>27</v>
      </c>
      <c r="C59" s="1">
        <f>C48-C57</f>
        <v>75</v>
      </c>
    </row>
  </sheetData>
  <mergeCells count="1">
    <mergeCell ref="B43:F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ramirez</dc:creator>
  <cp:lastModifiedBy>brayan ramirez</cp:lastModifiedBy>
  <dcterms:created xsi:type="dcterms:W3CDTF">2021-05-31T17:23:50Z</dcterms:created>
  <dcterms:modified xsi:type="dcterms:W3CDTF">2021-05-31T18:31:56Z</dcterms:modified>
</cp:coreProperties>
</file>