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senvolvimento 01\Desktop\Automação\"/>
    </mc:Choice>
  </mc:AlternateContent>
  <xr:revisionPtr revIDLastSave="0" documentId="13_ncr:1_{F69A6C65-7823-4383-A961-607A68EF2658}" xr6:coauthVersionLast="47" xr6:coauthVersionMax="47" xr10:uidLastSave="{00000000-0000-0000-0000-000000000000}"/>
  <bookViews>
    <workbookView xWindow="28680" yWindow="0" windowWidth="29040" windowHeight="15840" xr2:uid="{00000000-000D-0000-FFFF-FFFF00000000}"/>
  </bookViews>
  <sheets>
    <sheet name="Nova Iguaçu" sheetId="1" r:id="rId1"/>
    <sheet name="Nilópolis" sheetId="2" r:id="rId2"/>
    <sheet name="Miguel Couto" sheetId="3" r:id="rId3"/>
    <sheet name="São João" sheetId="4" r:id="rId4"/>
    <sheet name="Grupos-Médicos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Y28" i="5" l="1"/>
  <c r="X28" i="5"/>
  <c r="W28" i="5"/>
  <c r="V28" i="5"/>
  <c r="U28" i="5"/>
  <c r="T28" i="5"/>
  <c r="S28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D28" i="5"/>
  <c r="C28" i="5"/>
  <c r="Y20" i="5"/>
  <c r="X20" i="5"/>
  <c r="W20" i="5"/>
  <c r="V20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D20" i="5"/>
  <c r="C20" i="5"/>
  <c r="Y24" i="5"/>
  <c r="X24" i="5"/>
  <c r="W24" i="5"/>
  <c r="V24" i="5"/>
  <c r="U24" i="5"/>
  <c r="T24" i="5"/>
  <c r="S24" i="5"/>
  <c r="R24" i="5"/>
  <c r="Q24" i="5"/>
  <c r="P24" i="5"/>
  <c r="O24" i="5"/>
  <c r="N24" i="5"/>
  <c r="M24" i="5"/>
  <c r="L24" i="5"/>
  <c r="K24" i="5"/>
  <c r="J24" i="5"/>
  <c r="I24" i="5"/>
  <c r="H24" i="5"/>
  <c r="G24" i="5"/>
  <c r="F24" i="5"/>
  <c r="E24" i="5"/>
  <c r="D24" i="5"/>
  <c r="C24" i="5"/>
  <c r="U17" i="5"/>
  <c r="T17" i="5"/>
  <c r="Q17" i="5"/>
  <c r="P17" i="5"/>
  <c r="M17" i="5"/>
  <c r="L17" i="5"/>
  <c r="I17" i="5"/>
  <c r="H17" i="5"/>
  <c r="E17" i="5"/>
  <c r="D17" i="5"/>
  <c r="Y16" i="5"/>
  <c r="Y17" i="5" s="1"/>
  <c r="X16" i="5"/>
  <c r="X17" i="5" s="1"/>
  <c r="W16" i="5"/>
  <c r="W17" i="5" s="1"/>
  <c r="U16" i="5"/>
  <c r="T16" i="5"/>
  <c r="S16" i="5"/>
  <c r="S17" i="5" s="1"/>
  <c r="Q16" i="5"/>
  <c r="P16" i="5"/>
  <c r="O16" i="5"/>
  <c r="O17" i="5" s="1"/>
  <c r="M16" i="5"/>
  <c r="L16" i="5"/>
  <c r="K16" i="5"/>
  <c r="K17" i="5" s="1"/>
  <c r="I16" i="5"/>
  <c r="H16" i="5"/>
  <c r="G16" i="5"/>
  <c r="G17" i="5" s="1"/>
  <c r="E16" i="5"/>
  <c r="D16" i="5"/>
  <c r="C16" i="5"/>
  <c r="C17" i="5" s="1"/>
  <c r="Y15" i="5"/>
  <c r="X15" i="5"/>
  <c r="W15" i="5"/>
  <c r="W12" i="5" s="1"/>
  <c r="V15" i="5"/>
  <c r="U15" i="5"/>
  <c r="T15" i="5"/>
  <c r="S15" i="5"/>
  <c r="S12" i="5" s="1"/>
  <c r="R15" i="5"/>
  <c r="Q15" i="5"/>
  <c r="P15" i="5"/>
  <c r="O15" i="5"/>
  <c r="O12" i="5" s="1"/>
  <c r="N15" i="5"/>
  <c r="M15" i="5"/>
  <c r="L15" i="5"/>
  <c r="K15" i="5"/>
  <c r="K12" i="5" s="1"/>
  <c r="J15" i="5"/>
  <c r="I15" i="5"/>
  <c r="H15" i="5"/>
  <c r="G15" i="5"/>
  <c r="G12" i="5" s="1"/>
  <c r="F15" i="5"/>
  <c r="E15" i="5"/>
  <c r="D15" i="5"/>
  <c r="C15" i="5"/>
  <c r="C12" i="5" s="1"/>
  <c r="Y12" i="5"/>
  <c r="X12" i="5"/>
  <c r="U12" i="5"/>
  <c r="T12" i="5"/>
  <c r="Q12" i="5"/>
  <c r="P12" i="5"/>
  <c r="M12" i="5"/>
  <c r="L12" i="5"/>
  <c r="I12" i="5"/>
  <c r="H12" i="5"/>
  <c r="E12" i="5"/>
  <c r="D12" i="5"/>
  <c r="B3" i="5"/>
  <c r="C13" i="5" s="1"/>
  <c r="D13" i="5" s="1"/>
  <c r="E13" i="5" s="1"/>
  <c r="F13" i="5" s="1"/>
  <c r="G13" i="5" s="1"/>
  <c r="H13" i="5" s="1"/>
  <c r="I13" i="5" s="1"/>
  <c r="J13" i="5" s="1"/>
  <c r="K13" i="5" s="1"/>
  <c r="L13" i="5" s="1"/>
  <c r="M13" i="5" s="1"/>
  <c r="N13" i="5" s="1"/>
  <c r="O13" i="5" s="1"/>
  <c r="P13" i="5" s="1"/>
  <c r="Q13" i="5" s="1"/>
  <c r="R13" i="5" s="1"/>
  <c r="S13" i="5" s="1"/>
  <c r="T13" i="5" s="1"/>
  <c r="U13" i="5" s="1"/>
  <c r="V13" i="5" s="1"/>
  <c r="W13" i="5" s="1"/>
  <c r="X13" i="5" s="1"/>
  <c r="Y13" i="5" s="1"/>
  <c r="B55" i="4"/>
  <c r="B48" i="4"/>
  <c r="B40" i="4"/>
  <c r="B27" i="4"/>
  <c r="B12" i="4"/>
  <c r="B20" i="4" s="1"/>
  <c r="B3" i="4"/>
  <c r="C43" i="4" s="1"/>
  <c r="D43" i="4" s="1"/>
  <c r="E43" i="4" s="1"/>
  <c r="F43" i="4" s="1"/>
  <c r="G43" i="4" s="1"/>
  <c r="H43" i="4" s="1"/>
  <c r="I43" i="4" s="1"/>
  <c r="J43" i="4" s="1"/>
  <c r="K43" i="4" s="1"/>
  <c r="L43" i="4" s="1"/>
  <c r="M43" i="4" s="1"/>
  <c r="N43" i="4" s="1"/>
  <c r="O43" i="4" s="1"/>
  <c r="P43" i="4" s="1"/>
  <c r="Q43" i="4" s="1"/>
  <c r="R43" i="4" s="1"/>
  <c r="S43" i="4" s="1"/>
  <c r="T43" i="4" s="1"/>
  <c r="U43" i="4" s="1"/>
  <c r="V43" i="4" s="1"/>
  <c r="W43" i="4" s="1"/>
  <c r="X43" i="4" s="1"/>
  <c r="Y43" i="4" s="1"/>
  <c r="B55" i="3"/>
  <c r="B48" i="3"/>
  <c r="B40" i="3"/>
  <c r="B27" i="3"/>
  <c r="B20" i="3"/>
  <c r="B12" i="3"/>
  <c r="B3" i="3"/>
  <c r="B55" i="2"/>
  <c r="B40" i="2"/>
  <c r="B48" i="2" s="1"/>
  <c r="B27" i="2"/>
  <c r="B20" i="2"/>
  <c r="B12" i="2"/>
  <c r="B3" i="2"/>
  <c r="C23" i="2" s="1"/>
  <c r="D23" i="2" s="1"/>
  <c r="E23" i="2" s="1"/>
  <c r="F23" i="2" s="1"/>
  <c r="G23" i="2" s="1"/>
  <c r="H23" i="2" s="1"/>
  <c r="I23" i="2" s="1"/>
  <c r="J23" i="2" s="1"/>
  <c r="K23" i="2" s="1"/>
  <c r="L23" i="2" s="1"/>
  <c r="M23" i="2" s="1"/>
  <c r="N23" i="2" s="1"/>
  <c r="O23" i="2" s="1"/>
  <c r="P23" i="2" s="1"/>
  <c r="Q23" i="2" s="1"/>
  <c r="R23" i="2" s="1"/>
  <c r="S23" i="2" s="1"/>
  <c r="T23" i="2" s="1"/>
  <c r="U23" i="2" s="1"/>
  <c r="V23" i="2" s="1"/>
  <c r="W23" i="2" s="1"/>
  <c r="X23" i="2" s="1"/>
  <c r="Y23" i="2" s="1"/>
  <c r="O20" i="1"/>
  <c r="L19" i="1"/>
  <c r="O18" i="1"/>
  <c r="U17" i="1"/>
  <c r="X16" i="1"/>
  <c r="H16" i="1"/>
  <c r="B12" i="1"/>
  <c r="B3" i="1"/>
  <c r="C15" i="1" s="1"/>
  <c r="D15" i="1" s="1"/>
  <c r="L16" i="1" l="1"/>
  <c r="E17" i="1"/>
  <c r="C18" i="1"/>
  <c r="S18" i="1"/>
  <c r="T19" i="1"/>
  <c r="U20" i="1"/>
  <c r="O21" i="1"/>
  <c r="C43" i="2"/>
  <c r="D43" i="2" s="1"/>
  <c r="E43" i="2" s="1"/>
  <c r="F43" i="2" s="1"/>
  <c r="G43" i="2" s="1"/>
  <c r="H43" i="2" s="1"/>
  <c r="I43" i="2" s="1"/>
  <c r="J43" i="2" s="1"/>
  <c r="K43" i="2" s="1"/>
  <c r="L43" i="2" s="1"/>
  <c r="M43" i="2" s="1"/>
  <c r="N43" i="2" s="1"/>
  <c r="O43" i="2" s="1"/>
  <c r="P43" i="2" s="1"/>
  <c r="Q43" i="2" s="1"/>
  <c r="R43" i="2" s="1"/>
  <c r="S43" i="2" s="1"/>
  <c r="T43" i="2" s="1"/>
  <c r="U43" i="2" s="1"/>
  <c r="V43" i="2" s="1"/>
  <c r="W43" i="2" s="1"/>
  <c r="X43" i="2" s="1"/>
  <c r="Y43" i="2" s="1"/>
  <c r="P16" i="1"/>
  <c r="K17" i="1"/>
  <c r="G18" i="1"/>
  <c r="W18" i="1"/>
  <c r="D20" i="1"/>
  <c r="C21" i="1"/>
  <c r="S21" i="1"/>
  <c r="K21" i="1"/>
  <c r="D16" i="1"/>
  <c r="T16" i="1"/>
  <c r="P17" i="1"/>
  <c r="K18" i="1"/>
  <c r="E19" i="1"/>
  <c r="I20" i="1"/>
  <c r="G21" i="1"/>
  <c r="W21" i="1"/>
  <c r="E16" i="1"/>
  <c r="Q16" i="1"/>
  <c r="Y16" i="1"/>
  <c r="L17" i="1"/>
  <c r="W17" i="1"/>
  <c r="H18" i="1"/>
  <c r="P18" i="1"/>
  <c r="X18" i="1"/>
  <c r="M19" i="1"/>
  <c r="E20" i="1"/>
  <c r="P20" i="1"/>
  <c r="H21" i="1"/>
  <c r="S19" i="1"/>
  <c r="P19" i="1"/>
  <c r="J16" i="1"/>
  <c r="N16" i="1"/>
  <c r="R16" i="1"/>
  <c r="V16" i="1"/>
  <c r="C17" i="1"/>
  <c r="H17" i="1"/>
  <c r="M17" i="1"/>
  <c r="S17" i="1"/>
  <c r="X17" i="1"/>
  <c r="E18" i="1"/>
  <c r="I18" i="1"/>
  <c r="M18" i="1"/>
  <c r="Q18" i="1"/>
  <c r="U18" i="1"/>
  <c r="Y18" i="1"/>
  <c r="I19" i="1"/>
  <c r="O19" i="1"/>
  <c r="W19" i="1"/>
  <c r="G20" i="1"/>
  <c r="L20" i="1"/>
  <c r="Q20" i="1"/>
  <c r="X20" i="1"/>
  <c r="E21" i="1"/>
  <c r="I21" i="1"/>
  <c r="M21" i="1"/>
  <c r="Q21" i="1"/>
  <c r="U21" i="1"/>
  <c r="Y21" i="1"/>
  <c r="C51" i="4"/>
  <c r="D51" i="4" s="1"/>
  <c r="E51" i="4" s="1"/>
  <c r="F51" i="4" s="1"/>
  <c r="G51" i="4" s="1"/>
  <c r="H51" i="4" s="1"/>
  <c r="I51" i="4" s="1"/>
  <c r="J51" i="4" s="1"/>
  <c r="K51" i="4" s="1"/>
  <c r="L51" i="4" s="1"/>
  <c r="M51" i="4" s="1"/>
  <c r="N51" i="4" s="1"/>
  <c r="O51" i="4" s="1"/>
  <c r="P51" i="4" s="1"/>
  <c r="Q51" i="4" s="1"/>
  <c r="R51" i="4" s="1"/>
  <c r="S51" i="4" s="1"/>
  <c r="T51" i="4" s="1"/>
  <c r="U51" i="4" s="1"/>
  <c r="V51" i="4" s="1"/>
  <c r="W51" i="4" s="1"/>
  <c r="X51" i="4" s="1"/>
  <c r="Y51" i="4" s="1"/>
  <c r="I16" i="1"/>
  <c r="M16" i="1"/>
  <c r="U16" i="1"/>
  <c r="G17" i="1"/>
  <c r="Q17" i="1"/>
  <c r="D18" i="1"/>
  <c r="L18" i="1"/>
  <c r="T18" i="1"/>
  <c r="G19" i="1"/>
  <c r="U19" i="1"/>
  <c r="K20" i="1"/>
  <c r="W20" i="1"/>
  <c r="D21" i="1"/>
  <c r="L21" i="1"/>
  <c r="P21" i="1"/>
  <c r="T21" i="1"/>
  <c r="X21" i="1"/>
  <c r="C19" i="1"/>
  <c r="X19" i="1"/>
  <c r="H19" i="1"/>
  <c r="F16" i="1"/>
  <c r="C16" i="1"/>
  <c r="G16" i="1"/>
  <c r="K16" i="1"/>
  <c r="O16" i="1"/>
  <c r="S16" i="1"/>
  <c r="W16" i="1"/>
  <c r="D17" i="1"/>
  <c r="I17" i="1"/>
  <c r="O17" i="1"/>
  <c r="T17" i="1"/>
  <c r="Y17" i="1"/>
  <c r="F18" i="1"/>
  <c r="J18" i="1"/>
  <c r="N18" i="1"/>
  <c r="R18" i="1"/>
  <c r="V18" i="1"/>
  <c r="D19" i="1"/>
  <c r="K19" i="1"/>
  <c r="Q19" i="1"/>
  <c r="Y19" i="1"/>
  <c r="H20" i="1"/>
  <c r="M20" i="1"/>
  <c r="T20" i="1"/>
  <c r="Y20" i="1"/>
  <c r="F21" i="1"/>
  <c r="J21" i="1"/>
  <c r="N21" i="1"/>
  <c r="R21" i="1"/>
  <c r="V21" i="1"/>
  <c r="C14" i="1"/>
  <c r="C30" i="4"/>
  <c r="D30" i="4" s="1"/>
  <c r="E30" i="4" s="1"/>
  <c r="F30" i="4" s="1"/>
  <c r="G30" i="4" s="1"/>
  <c r="H30" i="4" s="1"/>
  <c r="I30" i="4" s="1"/>
  <c r="J30" i="4" s="1"/>
  <c r="K30" i="4" s="1"/>
  <c r="L30" i="4" s="1"/>
  <c r="M30" i="4" s="1"/>
  <c r="N30" i="4" s="1"/>
  <c r="O30" i="4" s="1"/>
  <c r="P30" i="4" s="1"/>
  <c r="Q30" i="4" s="1"/>
  <c r="R30" i="4" s="1"/>
  <c r="S30" i="4" s="1"/>
  <c r="T30" i="4" s="1"/>
  <c r="U30" i="4" s="1"/>
  <c r="V30" i="4" s="1"/>
  <c r="W30" i="4" s="1"/>
  <c r="X30" i="4" s="1"/>
  <c r="Y30" i="4" s="1"/>
  <c r="C30" i="2"/>
  <c r="D30" i="2" s="1"/>
  <c r="E30" i="2" s="1"/>
  <c r="F30" i="2" s="1"/>
  <c r="G30" i="2" s="1"/>
  <c r="H30" i="2" s="1"/>
  <c r="I30" i="2" s="1"/>
  <c r="J30" i="2" s="1"/>
  <c r="K30" i="2" s="1"/>
  <c r="L30" i="2" s="1"/>
  <c r="M30" i="2" s="1"/>
  <c r="N30" i="2" s="1"/>
  <c r="O30" i="2" s="1"/>
  <c r="P30" i="2" s="1"/>
  <c r="Q30" i="2" s="1"/>
  <c r="R30" i="2" s="1"/>
  <c r="S30" i="2" s="1"/>
  <c r="T30" i="2" s="1"/>
  <c r="U30" i="2" s="1"/>
  <c r="V30" i="2" s="1"/>
  <c r="W30" i="2" s="1"/>
  <c r="X30" i="2" s="1"/>
  <c r="Y30" i="2" s="1"/>
  <c r="D14" i="1"/>
  <c r="E15" i="1"/>
  <c r="F16" i="5"/>
  <c r="F12" i="5"/>
  <c r="F17" i="1"/>
  <c r="J16" i="5"/>
  <c r="J12" i="5"/>
  <c r="J17" i="1"/>
  <c r="N16" i="5"/>
  <c r="N12" i="5"/>
  <c r="N17" i="1"/>
  <c r="R16" i="5"/>
  <c r="R12" i="5"/>
  <c r="R17" i="1"/>
  <c r="V16" i="5"/>
  <c r="V12" i="5"/>
  <c r="V17" i="1"/>
  <c r="C20" i="1"/>
  <c r="S20" i="1"/>
  <c r="C30" i="3"/>
  <c r="D30" i="3" s="1"/>
  <c r="E30" i="3" s="1"/>
  <c r="F30" i="3" s="1"/>
  <c r="G30" i="3" s="1"/>
  <c r="H30" i="3" s="1"/>
  <c r="I30" i="3" s="1"/>
  <c r="J30" i="3" s="1"/>
  <c r="K30" i="3" s="1"/>
  <c r="L30" i="3" s="1"/>
  <c r="M30" i="3" s="1"/>
  <c r="N30" i="3" s="1"/>
  <c r="O30" i="3" s="1"/>
  <c r="P30" i="3" s="1"/>
  <c r="Q30" i="3" s="1"/>
  <c r="R30" i="3" s="1"/>
  <c r="S30" i="3" s="1"/>
  <c r="T30" i="3" s="1"/>
  <c r="U30" i="3" s="1"/>
  <c r="V30" i="3" s="1"/>
  <c r="W30" i="3" s="1"/>
  <c r="X30" i="3" s="1"/>
  <c r="Y30" i="3" s="1"/>
  <c r="C43" i="3"/>
  <c r="D43" i="3" s="1"/>
  <c r="E43" i="3" s="1"/>
  <c r="F43" i="3" s="1"/>
  <c r="G43" i="3" s="1"/>
  <c r="H43" i="3" s="1"/>
  <c r="I43" i="3" s="1"/>
  <c r="J43" i="3" s="1"/>
  <c r="K43" i="3" s="1"/>
  <c r="L43" i="3" s="1"/>
  <c r="M43" i="3" s="1"/>
  <c r="N43" i="3" s="1"/>
  <c r="O43" i="3" s="1"/>
  <c r="P43" i="3" s="1"/>
  <c r="Q43" i="3" s="1"/>
  <c r="R43" i="3" s="1"/>
  <c r="S43" i="3" s="1"/>
  <c r="T43" i="3" s="1"/>
  <c r="U43" i="3" s="1"/>
  <c r="V43" i="3" s="1"/>
  <c r="W43" i="3" s="1"/>
  <c r="X43" i="3" s="1"/>
  <c r="Y43" i="3" s="1"/>
  <c r="C51" i="3"/>
  <c r="D51" i="3" s="1"/>
  <c r="E51" i="3" s="1"/>
  <c r="F51" i="3" s="1"/>
  <c r="G51" i="3" s="1"/>
  <c r="H51" i="3" s="1"/>
  <c r="I51" i="3" s="1"/>
  <c r="J51" i="3" s="1"/>
  <c r="K51" i="3" s="1"/>
  <c r="L51" i="3" s="1"/>
  <c r="M51" i="3" s="1"/>
  <c r="N51" i="3" s="1"/>
  <c r="O51" i="3" s="1"/>
  <c r="P51" i="3" s="1"/>
  <c r="Q51" i="3" s="1"/>
  <c r="R51" i="3" s="1"/>
  <c r="S51" i="3" s="1"/>
  <c r="T51" i="3" s="1"/>
  <c r="U51" i="3" s="1"/>
  <c r="V51" i="3" s="1"/>
  <c r="W51" i="3" s="1"/>
  <c r="X51" i="3" s="1"/>
  <c r="Y51" i="3" s="1"/>
  <c r="C58" i="3"/>
  <c r="D58" i="3" s="1"/>
  <c r="E58" i="3" s="1"/>
  <c r="F58" i="3" s="1"/>
  <c r="G58" i="3" s="1"/>
  <c r="H58" i="3" s="1"/>
  <c r="I58" i="3" s="1"/>
  <c r="J58" i="3" s="1"/>
  <c r="K58" i="3" s="1"/>
  <c r="L58" i="3" s="1"/>
  <c r="M58" i="3" s="1"/>
  <c r="N58" i="3" s="1"/>
  <c r="O58" i="3" s="1"/>
  <c r="P58" i="3" s="1"/>
  <c r="Q58" i="3" s="1"/>
  <c r="R58" i="3" s="1"/>
  <c r="S58" i="3" s="1"/>
  <c r="T58" i="3" s="1"/>
  <c r="U58" i="3" s="1"/>
  <c r="V58" i="3" s="1"/>
  <c r="W58" i="3" s="1"/>
  <c r="X58" i="3" s="1"/>
  <c r="Y58" i="3" s="1"/>
  <c r="C15" i="3"/>
  <c r="C23" i="3"/>
  <c r="D23" i="3" s="1"/>
  <c r="E23" i="3" s="1"/>
  <c r="F23" i="3" s="1"/>
  <c r="G23" i="3" s="1"/>
  <c r="H23" i="3" s="1"/>
  <c r="I23" i="3" s="1"/>
  <c r="J23" i="3" s="1"/>
  <c r="K23" i="3" s="1"/>
  <c r="L23" i="3" s="1"/>
  <c r="M23" i="3" s="1"/>
  <c r="N23" i="3" s="1"/>
  <c r="O23" i="3" s="1"/>
  <c r="P23" i="3" s="1"/>
  <c r="Q23" i="3" s="1"/>
  <c r="R23" i="3" s="1"/>
  <c r="S23" i="3" s="1"/>
  <c r="T23" i="3" s="1"/>
  <c r="U23" i="3" s="1"/>
  <c r="V23" i="3" s="1"/>
  <c r="W23" i="3" s="1"/>
  <c r="X23" i="3" s="1"/>
  <c r="Y23" i="3" s="1"/>
  <c r="C51" i="2"/>
  <c r="D51" i="2" s="1"/>
  <c r="E51" i="2" s="1"/>
  <c r="F51" i="2" s="1"/>
  <c r="G51" i="2" s="1"/>
  <c r="H51" i="2" s="1"/>
  <c r="I51" i="2" s="1"/>
  <c r="J51" i="2" s="1"/>
  <c r="K51" i="2" s="1"/>
  <c r="L51" i="2" s="1"/>
  <c r="M51" i="2" s="1"/>
  <c r="N51" i="2" s="1"/>
  <c r="O51" i="2" s="1"/>
  <c r="P51" i="2" s="1"/>
  <c r="Q51" i="2" s="1"/>
  <c r="R51" i="2" s="1"/>
  <c r="S51" i="2" s="1"/>
  <c r="T51" i="2" s="1"/>
  <c r="U51" i="2" s="1"/>
  <c r="V51" i="2" s="1"/>
  <c r="W51" i="2" s="1"/>
  <c r="X51" i="2" s="1"/>
  <c r="Y51" i="2" s="1"/>
  <c r="C15" i="2"/>
  <c r="C58" i="2"/>
  <c r="D58" i="2" s="1"/>
  <c r="E58" i="2" s="1"/>
  <c r="F58" i="2" s="1"/>
  <c r="G58" i="2" s="1"/>
  <c r="H58" i="2" s="1"/>
  <c r="I58" i="2" s="1"/>
  <c r="J58" i="2" s="1"/>
  <c r="K58" i="2" s="1"/>
  <c r="L58" i="2" s="1"/>
  <c r="M58" i="2" s="1"/>
  <c r="N58" i="2" s="1"/>
  <c r="O58" i="2" s="1"/>
  <c r="P58" i="2" s="1"/>
  <c r="Q58" i="2" s="1"/>
  <c r="R58" i="2" s="1"/>
  <c r="S58" i="2" s="1"/>
  <c r="T58" i="2" s="1"/>
  <c r="U58" i="2" s="1"/>
  <c r="V58" i="2" s="1"/>
  <c r="W58" i="2" s="1"/>
  <c r="X58" i="2" s="1"/>
  <c r="Y58" i="2" s="1"/>
  <c r="C58" i="4"/>
  <c r="D58" i="4" s="1"/>
  <c r="E58" i="4" s="1"/>
  <c r="F58" i="4" s="1"/>
  <c r="G58" i="4" s="1"/>
  <c r="H58" i="4" s="1"/>
  <c r="I58" i="4" s="1"/>
  <c r="J58" i="4" s="1"/>
  <c r="K58" i="4" s="1"/>
  <c r="L58" i="4" s="1"/>
  <c r="M58" i="4" s="1"/>
  <c r="N58" i="4" s="1"/>
  <c r="O58" i="4" s="1"/>
  <c r="P58" i="4" s="1"/>
  <c r="Q58" i="4" s="1"/>
  <c r="R58" i="4" s="1"/>
  <c r="S58" i="4" s="1"/>
  <c r="T58" i="4" s="1"/>
  <c r="U58" i="4" s="1"/>
  <c r="V58" i="4" s="1"/>
  <c r="W58" i="4" s="1"/>
  <c r="X58" i="4" s="1"/>
  <c r="Y58" i="4" s="1"/>
  <c r="C15" i="4"/>
  <c r="F17" i="5" l="1"/>
  <c r="F19" i="1" s="1"/>
  <c r="F20" i="1"/>
  <c r="C29" i="4"/>
  <c r="C22" i="4"/>
  <c r="C57" i="4"/>
  <c r="C50" i="4"/>
  <c r="D15" i="4"/>
  <c r="C42" i="4"/>
  <c r="J17" i="5"/>
  <c r="J19" i="1" s="1"/>
  <c r="J20" i="1"/>
  <c r="E14" i="1"/>
  <c r="F15" i="1"/>
  <c r="C42" i="3"/>
  <c r="D15" i="3"/>
  <c r="C14" i="3"/>
  <c r="C22" i="3"/>
  <c r="C50" i="3"/>
  <c r="C57" i="3"/>
  <c r="C29" i="3"/>
  <c r="R17" i="5"/>
  <c r="R19" i="1" s="1"/>
  <c r="R20" i="1"/>
  <c r="C57" i="2"/>
  <c r="C22" i="2"/>
  <c r="C42" i="2"/>
  <c r="D15" i="2"/>
  <c r="C50" i="2"/>
  <c r="C14" i="2"/>
  <c r="C29" i="2"/>
  <c r="V17" i="5"/>
  <c r="V19" i="1" s="1"/>
  <c r="V20" i="1"/>
  <c r="N17" i="5"/>
  <c r="N19" i="1" s="1"/>
  <c r="N20" i="1"/>
  <c r="G15" i="1" l="1"/>
  <c r="F14" i="1"/>
  <c r="D42" i="4"/>
  <c r="D22" i="4"/>
  <c r="D50" i="4"/>
  <c r="E15" i="4"/>
  <c r="D57" i="4"/>
  <c r="D29" i="4"/>
  <c r="D50" i="3"/>
  <c r="D22" i="3"/>
  <c r="D42" i="3"/>
  <c r="D29" i="3"/>
  <c r="D57" i="3"/>
  <c r="D14" i="3"/>
  <c r="E15" i="3"/>
  <c r="D29" i="2"/>
  <c r="D50" i="2"/>
  <c r="D57" i="2"/>
  <c r="D14" i="2"/>
  <c r="D42" i="2"/>
  <c r="E15" i="2"/>
  <c r="D22" i="2"/>
  <c r="E57" i="3" l="1"/>
  <c r="E42" i="3"/>
  <c r="E29" i="3"/>
  <c r="E50" i="3"/>
  <c r="E14" i="3"/>
  <c r="E22" i="3"/>
  <c r="F15" i="3"/>
  <c r="E50" i="4"/>
  <c r="F15" i="4"/>
  <c r="E57" i="4"/>
  <c r="E29" i="4"/>
  <c r="E42" i="4"/>
  <c r="E22" i="4"/>
  <c r="E42" i="2"/>
  <c r="E57" i="2"/>
  <c r="E14" i="2"/>
  <c r="E22" i="2"/>
  <c r="E29" i="2"/>
  <c r="E50" i="2"/>
  <c r="F15" i="2"/>
  <c r="H15" i="1"/>
  <c r="G14" i="1"/>
  <c r="F50" i="2" l="1"/>
  <c r="G15" i="2"/>
  <c r="F14" i="2"/>
  <c r="F22" i="2"/>
  <c r="F29" i="2"/>
  <c r="F42" i="2"/>
  <c r="F57" i="2"/>
  <c r="F50" i="3"/>
  <c r="F57" i="3"/>
  <c r="F22" i="3"/>
  <c r="G15" i="3"/>
  <c r="F29" i="3"/>
  <c r="F42" i="3"/>
  <c r="F14" i="3"/>
  <c r="I15" i="1"/>
  <c r="H14" i="1"/>
  <c r="F57" i="4"/>
  <c r="G15" i="4"/>
  <c r="F29" i="4"/>
  <c r="F42" i="4"/>
  <c r="F22" i="4"/>
  <c r="F50" i="4"/>
  <c r="I14" i="1" l="1"/>
  <c r="J15" i="1"/>
  <c r="G29" i="4"/>
  <c r="G22" i="4"/>
  <c r="G42" i="4"/>
  <c r="G50" i="4"/>
  <c r="G57" i="4"/>
  <c r="H15" i="4"/>
  <c r="G57" i="2"/>
  <c r="G22" i="2"/>
  <c r="G29" i="2"/>
  <c r="G42" i="2"/>
  <c r="H15" i="2"/>
  <c r="G50" i="2"/>
  <c r="G14" i="2"/>
  <c r="G42" i="3"/>
  <c r="G57" i="3"/>
  <c r="H15" i="3"/>
  <c r="G14" i="3"/>
  <c r="G22" i="3"/>
  <c r="G29" i="3"/>
  <c r="G50" i="3"/>
  <c r="K15" i="1" l="1"/>
  <c r="J14" i="1"/>
  <c r="H42" i="4"/>
  <c r="H57" i="4"/>
  <c r="H50" i="4"/>
  <c r="H29" i="4"/>
  <c r="H22" i="4"/>
  <c r="I15" i="4"/>
  <c r="H50" i="3"/>
  <c r="H22" i="3"/>
  <c r="H29" i="3"/>
  <c r="H42" i="3"/>
  <c r="H57" i="3"/>
  <c r="I15" i="3"/>
  <c r="H14" i="3"/>
  <c r="H29" i="2"/>
  <c r="H42" i="2"/>
  <c r="I15" i="2"/>
  <c r="H50" i="2"/>
  <c r="H57" i="2"/>
  <c r="H22" i="2"/>
  <c r="H14" i="2"/>
  <c r="I50" i="4" l="1"/>
  <c r="I22" i="4"/>
  <c r="I42" i="4"/>
  <c r="J15" i="4"/>
  <c r="I57" i="4"/>
  <c r="I29" i="4"/>
  <c r="I42" i="2"/>
  <c r="I50" i="2"/>
  <c r="I57" i="2"/>
  <c r="I14" i="2"/>
  <c r="I29" i="2"/>
  <c r="I22" i="2"/>
  <c r="J15" i="2"/>
  <c r="I57" i="3"/>
  <c r="I29" i="3"/>
  <c r="I42" i="3"/>
  <c r="I50" i="3"/>
  <c r="I22" i="3"/>
  <c r="I14" i="3"/>
  <c r="J15" i="3"/>
  <c r="K14" i="1"/>
  <c r="L15" i="1"/>
  <c r="J42" i="3" l="1"/>
  <c r="J50" i="3"/>
  <c r="K15" i="3"/>
  <c r="J57" i="3"/>
  <c r="J29" i="3"/>
  <c r="J14" i="3"/>
  <c r="J22" i="3"/>
  <c r="J57" i="4"/>
  <c r="K15" i="4"/>
  <c r="J22" i="4"/>
  <c r="J50" i="4"/>
  <c r="J29" i="4"/>
  <c r="J42" i="4"/>
  <c r="M15" i="1"/>
  <c r="L14" i="1"/>
  <c r="J50" i="2"/>
  <c r="K15" i="2"/>
  <c r="J14" i="2"/>
  <c r="J57" i="2"/>
  <c r="J22" i="2"/>
  <c r="J29" i="2"/>
  <c r="J42" i="2"/>
  <c r="K42" i="3" l="1"/>
  <c r="K50" i="3"/>
  <c r="L15" i="3"/>
  <c r="K14" i="3"/>
  <c r="K57" i="3"/>
  <c r="K22" i="3"/>
  <c r="K29" i="3"/>
  <c r="N15" i="1"/>
  <c r="M14" i="1"/>
  <c r="K57" i="2"/>
  <c r="K22" i="2"/>
  <c r="K14" i="2"/>
  <c r="K29" i="2"/>
  <c r="K42" i="2"/>
  <c r="L15" i="2"/>
  <c r="K50" i="2"/>
  <c r="K29" i="4"/>
  <c r="K22" i="4"/>
  <c r="L15" i="4"/>
  <c r="K50" i="4"/>
  <c r="K57" i="4"/>
  <c r="K42" i="4"/>
  <c r="O15" i="1" l="1"/>
  <c r="N14" i="1"/>
  <c r="L42" i="4"/>
  <c r="L29" i="4"/>
  <c r="L57" i="4"/>
  <c r="M15" i="4"/>
  <c r="L50" i="4"/>
  <c r="L22" i="4"/>
  <c r="L29" i="2"/>
  <c r="L22" i="2"/>
  <c r="L42" i="2"/>
  <c r="M15" i="2"/>
  <c r="L50" i="2"/>
  <c r="L57" i="2"/>
  <c r="L14" i="2"/>
  <c r="L50" i="3"/>
  <c r="L57" i="3"/>
  <c r="L22" i="3"/>
  <c r="L29" i="3"/>
  <c r="L42" i="3"/>
  <c r="M15" i="3"/>
  <c r="L14" i="3"/>
  <c r="M42" i="2" l="1"/>
  <c r="M29" i="2"/>
  <c r="N15" i="2"/>
  <c r="M50" i="2"/>
  <c r="M57" i="2"/>
  <c r="M22" i="2"/>
  <c r="M14" i="2"/>
  <c r="M50" i="4"/>
  <c r="M57" i="4"/>
  <c r="M42" i="4"/>
  <c r="M29" i="4"/>
  <c r="M22" i="4"/>
  <c r="N15" i="4"/>
  <c r="M57" i="3"/>
  <c r="M29" i="3"/>
  <c r="M42" i="3"/>
  <c r="M50" i="3"/>
  <c r="N15" i="3"/>
  <c r="M22" i="3"/>
  <c r="M14" i="3"/>
  <c r="O14" i="1"/>
  <c r="P15" i="1"/>
  <c r="N50" i="2" l="1"/>
  <c r="O15" i="2"/>
  <c r="N14" i="2"/>
  <c r="N42" i="2"/>
  <c r="N57" i="2"/>
  <c r="N29" i="2"/>
  <c r="N22" i="2"/>
  <c r="P14" i="1"/>
  <c r="Q15" i="1"/>
  <c r="N42" i="3"/>
  <c r="O15" i="3"/>
  <c r="N50" i="3"/>
  <c r="N22" i="3"/>
  <c r="N14" i="3"/>
  <c r="N29" i="3"/>
  <c r="N57" i="3"/>
  <c r="N57" i="4"/>
  <c r="O15" i="4"/>
  <c r="N50" i="4"/>
  <c r="N22" i="4"/>
  <c r="N29" i="4"/>
  <c r="N42" i="4"/>
  <c r="O42" i="3" l="1"/>
  <c r="P15" i="3"/>
  <c r="O14" i="3"/>
  <c r="O50" i="3"/>
  <c r="O22" i="3"/>
  <c r="O57" i="3"/>
  <c r="O29" i="3"/>
  <c r="O29" i="4"/>
  <c r="O22" i="4"/>
  <c r="O42" i="4"/>
  <c r="O50" i="4"/>
  <c r="P15" i="4"/>
  <c r="O57" i="4"/>
  <c r="O57" i="2"/>
  <c r="O22" i="2"/>
  <c r="O50" i="2"/>
  <c r="O14" i="2"/>
  <c r="O29" i="2"/>
  <c r="P15" i="2"/>
  <c r="O42" i="2"/>
  <c r="R15" i="1"/>
  <c r="Q14" i="1"/>
  <c r="P42" i="4" l="1"/>
  <c r="Q15" i="4"/>
  <c r="P50" i="4"/>
  <c r="P22" i="4"/>
  <c r="P57" i="4"/>
  <c r="P29" i="4"/>
  <c r="P29" i="2"/>
  <c r="P57" i="2"/>
  <c r="P14" i="2"/>
  <c r="P22" i="2"/>
  <c r="P42" i="2"/>
  <c r="P50" i="2"/>
  <c r="Q15" i="2"/>
  <c r="P50" i="3"/>
  <c r="P42" i="3"/>
  <c r="P22" i="3"/>
  <c r="P57" i="3"/>
  <c r="P29" i="3"/>
  <c r="Q15" i="3"/>
  <c r="P14" i="3"/>
  <c r="S15" i="1"/>
  <c r="R14" i="1"/>
  <c r="Q57" i="3" l="1"/>
  <c r="Q50" i="3"/>
  <c r="Q29" i="3"/>
  <c r="Q22" i="3"/>
  <c r="Q42" i="3"/>
  <c r="R15" i="3"/>
  <c r="Q14" i="3"/>
  <c r="Q50" i="4"/>
  <c r="Q29" i="4"/>
  <c r="Q22" i="4"/>
  <c r="Q57" i="4"/>
  <c r="R15" i="4"/>
  <c r="Q42" i="4"/>
  <c r="T15" i="1"/>
  <c r="S14" i="1"/>
  <c r="Q42" i="2"/>
  <c r="Q22" i="2"/>
  <c r="Q29" i="2"/>
  <c r="R15" i="2"/>
  <c r="Q50" i="2"/>
  <c r="Q14" i="2"/>
  <c r="Q57" i="2"/>
  <c r="R57" i="4" l="1"/>
  <c r="S15" i="4"/>
  <c r="R42" i="4"/>
  <c r="R50" i="4"/>
  <c r="R29" i="4"/>
  <c r="R22" i="4"/>
  <c r="R50" i="2"/>
  <c r="S15" i="2"/>
  <c r="R14" i="2"/>
  <c r="R29" i="2"/>
  <c r="R42" i="2"/>
  <c r="R57" i="2"/>
  <c r="R22" i="2"/>
  <c r="T14" i="1"/>
  <c r="U15" i="1"/>
  <c r="R57" i="3"/>
  <c r="S15" i="3"/>
  <c r="R42" i="3"/>
  <c r="R50" i="3"/>
  <c r="R29" i="3"/>
  <c r="R14" i="3"/>
  <c r="R22" i="3"/>
  <c r="S57" i="2" l="1"/>
  <c r="S22" i="2"/>
  <c r="S42" i="2"/>
  <c r="T15" i="2"/>
  <c r="S50" i="2"/>
  <c r="S29" i="2"/>
  <c r="S14" i="2"/>
  <c r="U14" i="1"/>
  <c r="V15" i="1"/>
  <c r="S29" i="4"/>
  <c r="S22" i="4"/>
  <c r="S57" i="4"/>
  <c r="S50" i="4"/>
  <c r="T15" i="4"/>
  <c r="S42" i="4"/>
  <c r="S42" i="3"/>
  <c r="T15" i="3"/>
  <c r="S14" i="3"/>
  <c r="S22" i="3"/>
  <c r="S50" i="3"/>
  <c r="S57" i="3"/>
  <c r="S29" i="3"/>
  <c r="T29" i="2" l="1"/>
  <c r="T50" i="2"/>
  <c r="T57" i="2"/>
  <c r="T14" i="2"/>
  <c r="T22" i="2"/>
  <c r="U15" i="2"/>
  <c r="T42" i="2"/>
  <c r="T42" i="4"/>
  <c r="T22" i="4"/>
  <c r="T57" i="4"/>
  <c r="T29" i="4"/>
  <c r="T50" i="4"/>
  <c r="U15" i="4"/>
  <c r="T50" i="3"/>
  <c r="T22" i="3"/>
  <c r="T42" i="3"/>
  <c r="T29" i="3"/>
  <c r="T57" i="3"/>
  <c r="T14" i="3"/>
  <c r="U15" i="3"/>
  <c r="W15" i="1"/>
  <c r="V14" i="1"/>
  <c r="U57" i="3" l="1"/>
  <c r="U42" i="3"/>
  <c r="U29" i="3"/>
  <c r="U50" i="3"/>
  <c r="U14" i="3"/>
  <c r="V15" i="3"/>
  <c r="U22" i="3"/>
  <c r="U42" i="2"/>
  <c r="U57" i="2"/>
  <c r="U14" i="2"/>
  <c r="U22" i="2"/>
  <c r="U29" i="2"/>
  <c r="U50" i="2"/>
  <c r="V15" i="2"/>
  <c r="X15" i="1"/>
  <c r="W14" i="1"/>
  <c r="U50" i="4"/>
  <c r="V15" i="4"/>
  <c r="U29" i="4"/>
  <c r="U42" i="4"/>
  <c r="U22" i="4"/>
  <c r="U57" i="4"/>
  <c r="Y15" i="1" l="1"/>
  <c r="Y14" i="1" s="1"/>
  <c r="X14" i="1"/>
  <c r="V57" i="4"/>
  <c r="W15" i="4"/>
  <c r="V29" i="4"/>
  <c r="V42" i="4"/>
  <c r="V22" i="4"/>
  <c r="V50" i="4"/>
  <c r="V50" i="2"/>
  <c r="W15" i="2"/>
  <c r="V14" i="2"/>
  <c r="V22" i="2"/>
  <c r="V29" i="2"/>
  <c r="V42" i="2"/>
  <c r="V57" i="2"/>
  <c r="V50" i="3"/>
  <c r="V57" i="3"/>
  <c r="W15" i="3"/>
  <c r="V42" i="3"/>
  <c r="V22" i="3"/>
  <c r="V29" i="3"/>
  <c r="V14" i="3"/>
  <c r="W29" i="4" l="1"/>
  <c r="W22" i="4"/>
  <c r="W42" i="4"/>
  <c r="W50" i="4"/>
  <c r="W57" i="4"/>
  <c r="X15" i="4"/>
  <c r="W42" i="3"/>
  <c r="W57" i="3"/>
  <c r="X15" i="3"/>
  <c r="W14" i="3"/>
  <c r="W22" i="3"/>
  <c r="W29" i="3"/>
  <c r="W50" i="3"/>
  <c r="W57" i="2"/>
  <c r="W22" i="2"/>
  <c r="W29" i="2"/>
  <c r="W42" i="2"/>
  <c r="X15" i="2"/>
  <c r="W50" i="2"/>
  <c r="W14" i="2"/>
  <c r="X50" i="3" l="1"/>
  <c r="X22" i="3"/>
  <c r="X29" i="3"/>
  <c r="X42" i="3"/>
  <c r="Y15" i="3"/>
  <c r="X57" i="3"/>
  <c r="X14" i="3"/>
  <c r="X29" i="2"/>
  <c r="X42" i="2"/>
  <c r="Y15" i="2"/>
  <c r="X50" i="2"/>
  <c r="X57" i="2"/>
  <c r="X22" i="2"/>
  <c r="X14" i="2"/>
  <c r="X42" i="4"/>
  <c r="X57" i="4"/>
  <c r="X50" i="4"/>
  <c r="X22" i="4"/>
  <c r="Y15" i="4"/>
  <c r="X29" i="4"/>
  <c r="Y50" i="4" l="1"/>
  <c r="Y22" i="4"/>
  <c r="Y57" i="4"/>
  <c r="Y29" i="4"/>
  <c r="Y42" i="4"/>
  <c r="Y42" i="2"/>
  <c r="Y50" i="2"/>
  <c r="Y57" i="2"/>
  <c r="Y14" i="2"/>
  <c r="Y22" i="2"/>
  <c r="Y29" i="2"/>
  <c r="Y57" i="3"/>
  <c r="Y29" i="3"/>
  <c r="Y42" i="3"/>
  <c r="Y50" i="3"/>
  <c r="Y22" i="3"/>
  <c r="Y14" i="3"/>
</calcChain>
</file>

<file path=xl/sharedStrings.xml><?xml version="1.0" encoding="utf-8"?>
<sst xmlns="http://schemas.openxmlformats.org/spreadsheetml/2006/main" count="113" uniqueCount="25">
  <si>
    <t xml:space="preserve">Data </t>
  </si>
  <si>
    <t>Local:</t>
  </si>
  <si>
    <t>Nova Iguaçu</t>
  </si>
  <si>
    <t>MÉDICOS</t>
  </si>
  <si>
    <t>Us Geral</t>
  </si>
  <si>
    <t>Us Vascular</t>
  </si>
  <si>
    <t>Us Biópsia</t>
  </si>
  <si>
    <t>Us Articulação</t>
  </si>
  <si>
    <t>Us Obstétrico</t>
  </si>
  <si>
    <t>Us Feminino</t>
  </si>
  <si>
    <t>Nilópolis</t>
  </si>
  <si>
    <t>Raphael De Lucena Oliveira</t>
  </si>
  <si>
    <t>Alessandra Ribeiro B.da Fonseca</t>
  </si>
  <si>
    <t>Larissa Rachid Guimarães</t>
  </si>
  <si>
    <t>Alexia Arydes Jannotti</t>
  </si>
  <si>
    <t>Andressa Costa Lima De Freitas</t>
  </si>
  <si>
    <t>Victor Aurilio De Moraes</t>
  </si>
  <si>
    <t>Alfredo Kohler Junior</t>
  </si>
  <si>
    <t>Raphael Renovato Pereira</t>
  </si>
  <si>
    <t>Ricardo Max Almeida</t>
  </si>
  <si>
    <t>Paulo Ottoni Di Tullio</t>
  </si>
  <si>
    <t>Miguel Couto</t>
  </si>
  <si>
    <t>São João de Meriti</t>
  </si>
  <si>
    <t>Médicos - Grupos de Procedimentos</t>
  </si>
  <si>
    <t>Raphael de Lucena Oliveira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</si>
</sst>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[$-416]d\-mmm;@"/>
    <numFmt numFmtId="165" formatCode="_-* #,##0_-;\-* #,##0_-;_-* &quot;-&quot;??_-;_-@_-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9" tint="-0.249977111117893"/>
      <name val="Calibri"/>
      <family val="2"/>
      <scheme val="minor"/>
    </font>
    <font>
      <b/>
      <sz val="14"/>
      <color theme="7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name val="Calibri"/>
      <family val="2"/>
      <scheme val="minor"/>
    </font>
    <font>
      <sz val="11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E6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7575"/>
        <bgColor indexed="64"/>
      </patternFill>
    </fill>
  </fills>
  <borders count="4">
    <border>
      <left/>
      <right/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theme="0"/>
      </right>
      <top/>
      <bottom/>
      <diagonal/>
    </border>
  </borders>
  <cellStyleXfs count="2">
    <xf numFmtId="0" fontId="0" fillId="0" borderId="0"/>
    <xf numFmtId="43" fontId="1" fillId="0" borderId="0"/>
  </cellStyleXfs>
  <cellXfs count="24">
    <xf numFmtId="0" fontId="0" fillId="0" borderId="0" xfId="0"/>
    <xf numFmtId="0" fontId="0" fillId="0" borderId="0" xfId="0" applyAlignment="1">
      <alignment horizontal="right"/>
    </xf>
    <xf numFmtId="14" fontId="2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14" fontId="4" fillId="0" borderId="1" xfId="0" applyNumberFormat="1" applyFont="1" applyBorder="1" applyAlignment="1">
      <alignment horizontal="right" vertical="center"/>
    </xf>
    <xf numFmtId="14" fontId="5" fillId="0" borderId="1" xfId="0" applyNumberFormat="1" applyFont="1" applyBorder="1" applyAlignment="1">
      <alignment horizontal="right" vertical="center"/>
    </xf>
    <xf numFmtId="14" fontId="6" fillId="0" borderId="1" xfId="0" applyNumberFormat="1" applyFont="1" applyBorder="1" applyAlignment="1">
      <alignment horizontal="right" vertical="center"/>
    </xf>
    <xf numFmtId="0" fontId="7" fillId="0" borderId="2" xfId="0" applyFont="1" applyBorder="1" applyAlignment="1">
      <alignment vertical="center"/>
    </xf>
    <xf numFmtId="164" fontId="4" fillId="0" borderId="1" xfId="0" applyNumberFormat="1" applyFont="1" applyBorder="1" applyAlignment="1">
      <alignment horizontal="right" vertical="center"/>
    </xf>
    <xf numFmtId="164" fontId="5" fillId="0" borderId="1" xfId="0" applyNumberFormat="1" applyFont="1" applyBorder="1" applyAlignment="1">
      <alignment horizontal="right" vertical="center"/>
    </xf>
    <xf numFmtId="164" fontId="6" fillId="0" borderId="1" xfId="0" applyNumberFormat="1" applyFont="1" applyBorder="1" applyAlignment="1">
      <alignment horizontal="right" vertical="center"/>
    </xf>
    <xf numFmtId="0" fontId="8" fillId="4" borderId="0" xfId="0" applyFont="1" applyFill="1" applyAlignment="1">
      <alignment horizontal="left" vertical="center" indent="1"/>
    </xf>
    <xf numFmtId="165" fontId="9" fillId="5" borderId="1" xfId="1" applyNumberFormat="1" applyFont="1" applyFill="1" applyBorder="1" applyAlignment="1">
      <alignment horizontal="center" vertical="center"/>
    </xf>
    <xf numFmtId="165" fontId="9" fillId="6" borderId="1" xfId="1" applyNumberFormat="1" applyFont="1" applyFill="1" applyBorder="1" applyAlignment="1">
      <alignment horizontal="center" vertical="center"/>
    </xf>
    <xf numFmtId="165" fontId="9" fillId="7" borderId="1" xfId="1" applyNumberFormat="1" applyFont="1" applyFill="1" applyBorder="1" applyAlignment="1">
      <alignment horizontal="center" vertical="center"/>
    </xf>
    <xf numFmtId="165" fontId="7" fillId="8" borderId="1" xfId="1" applyNumberFormat="1" applyFont="1" applyFill="1" applyBorder="1" applyAlignment="1">
      <alignment horizontal="center" vertical="center"/>
    </xf>
    <xf numFmtId="165" fontId="7" fillId="9" borderId="1" xfId="1" applyNumberFormat="1" applyFont="1" applyFill="1" applyBorder="1" applyAlignment="1">
      <alignment horizontal="center" vertical="center"/>
    </xf>
    <xf numFmtId="165" fontId="7" fillId="10" borderId="1" xfId="1" applyNumberFormat="1" applyFont="1" applyFill="1" applyBorder="1" applyAlignment="1">
      <alignment horizontal="center" vertical="center"/>
    </xf>
    <xf numFmtId="165" fontId="7" fillId="8" borderId="3" xfId="1" applyNumberFormat="1" applyFont="1" applyFill="1" applyBorder="1" applyAlignment="1">
      <alignment horizontal="center" vertical="center"/>
    </xf>
    <xf numFmtId="0" fontId="8" fillId="2" borderId="0" xfId="0" applyFont="1" applyFill="1" applyAlignment="1">
      <alignment horizontal="left" vertical="center" indent="1"/>
    </xf>
    <xf numFmtId="0" fontId="0" fillId="0" borderId="0" xfId="0"/>
    <xf numFmtId="0" fontId="3" fillId="3" borderId="0" xfId="0" applyFont="1" applyFill="1" applyAlignment="1">
      <alignment horizontal="center" vertical="center"/>
    </xf>
    <xf numFmtId="0" fontId="0" fillId="0" borderId="0" xfId="0"/>
    <xf numFmtId="0" fontId="10" fillId="0" borderId="0" xfId="0" applyFont="1" applyAlignment="1">
      <alignment horizontal="center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Y37"/>
  <sheetViews>
    <sheetView tabSelected="1" workbookViewId="0">
      <selection activeCell="W5" sqref="W5"/>
    </sheetView>
  </sheetViews>
  <sheetFormatPr defaultRowHeight="15" x14ac:dyDescent="0.25"/>
  <cols>
    <col min="1" max="1" width="6" style="20" bestFit="1" customWidth="1"/>
    <col min="2" max="2" width="39" style="20" bestFit="1" customWidth="1"/>
    <col min="3" max="3" width="7.85546875" style="20" customWidth="1"/>
    <col min="4" max="6" width="7.85546875" style="20" bestFit="1" customWidth="1"/>
    <col min="7" max="7" width="8.85546875" style="20" customWidth="1"/>
    <col min="8" max="15" width="7.85546875" style="20" bestFit="1" customWidth="1"/>
    <col min="16" max="23" width="7.5703125" style="20" bestFit="1" customWidth="1"/>
    <col min="24" max="25" width="9" style="20" bestFit="1" customWidth="1"/>
  </cols>
  <sheetData>
    <row r="3" spans="1:25" x14ac:dyDescent="0.25">
      <c r="A3" s="1" t="s">
        <v>0</v>
      </c>
      <c r="B3" s="2">
        <f ca="1">TODAY()+1</f>
        <v>44762</v>
      </c>
    </row>
    <row r="4" spans="1:25" x14ac:dyDescent="0.25">
      <c r="A4" s="1" t="s">
        <v>1</v>
      </c>
      <c r="B4" s="3" t="s">
        <v>2</v>
      </c>
    </row>
    <row r="12" spans="1:25" x14ac:dyDescent="0.25">
      <c r="B12" s="21" t="str">
        <f>"Posição de vagas por procedimentos  - "&amp;IF(B4="*","TODAS AS LOCALIDADES",$B$4)</f>
        <v>Posição de vagas por procedimentos  - Nova Iguaçu</v>
      </c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</row>
    <row r="13" spans="1:25" x14ac:dyDescent="0.25"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</row>
    <row r="14" spans="1:25" ht="18.75" customHeight="1" x14ac:dyDescent="0.25">
      <c r="C14" s="4" t="str">
        <f t="shared" ref="C14:Y14" ca="1" si="0">TEXT(WEEKDAY(C$15),"ddd")</f>
        <v>qua</v>
      </c>
      <c r="D14" s="4" t="str">
        <f t="shared" ca="1" si="0"/>
        <v>qui</v>
      </c>
      <c r="E14" s="4" t="str">
        <f t="shared" ca="1" si="0"/>
        <v>sex</v>
      </c>
      <c r="F14" s="4" t="str">
        <f t="shared" ca="1" si="0"/>
        <v>sáb</v>
      </c>
      <c r="G14" s="4" t="str">
        <f t="shared" ca="1" si="0"/>
        <v>dom</v>
      </c>
      <c r="H14" s="4" t="str">
        <f t="shared" ca="1" si="0"/>
        <v>seg</v>
      </c>
      <c r="I14" s="4" t="str">
        <f t="shared" ca="1" si="0"/>
        <v>ter</v>
      </c>
      <c r="J14" s="5" t="str">
        <f t="shared" ca="1" si="0"/>
        <v>qua</v>
      </c>
      <c r="K14" s="5" t="str">
        <f t="shared" ca="1" si="0"/>
        <v>qui</v>
      </c>
      <c r="L14" s="5" t="str">
        <f t="shared" ca="1" si="0"/>
        <v>sex</v>
      </c>
      <c r="M14" s="5" t="str">
        <f t="shared" ca="1" si="0"/>
        <v>sáb</v>
      </c>
      <c r="N14" s="6" t="str">
        <f t="shared" ca="1" si="0"/>
        <v>dom</v>
      </c>
      <c r="O14" s="6" t="str">
        <f t="shared" ca="1" si="0"/>
        <v>seg</v>
      </c>
      <c r="P14" s="6" t="str">
        <f t="shared" ca="1" si="0"/>
        <v>ter</v>
      </c>
      <c r="Q14" s="6" t="str">
        <f t="shared" ca="1" si="0"/>
        <v>qua</v>
      </c>
      <c r="R14" s="6" t="str">
        <f t="shared" ca="1" si="0"/>
        <v>qui</v>
      </c>
      <c r="S14" s="6" t="str">
        <f t="shared" ca="1" si="0"/>
        <v>sex</v>
      </c>
      <c r="T14" s="6" t="str">
        <f t="shared" ca="1" si="0"/>
        <v>sáb</v>
      </c>
      <c r="U14" s="6" t="str">
        <f t="shared" ca="1" si="0"/>
        <v>dom</v>
      </c>
      <c r="V14" s="6" t="str">
        <f t="shared" ca="1" si="0"/>
        <v>seg</v>
      </c>
      <c r="W14" s="6" t="str">
        <f t="shared" ca="1" si="0"/>
        <v>ter</v>
      </c>
      <c r="X14" s="6" t="str">
        <f t="shared" ca="1" si="0"/>
        <v>qua</v>
      </c>
      <c r="Y14" s="6" t="str">
        <f t="shared" ca="1" si="0"/>
        <v>qui</v>
      </c>
    </row>
    <row r="15" spans="1:25" ht="18.75" customHeight="1" x14ac:dyDescent="0.25">
      <c r="B15" s="7" t="s">
        <v>3</v>
      </c>
      <c r="C15" s="8">
        <f ca="1">$B$3</f>
        <v>44762</v>
      </c>
      <c r="D15" s="8">
        <f t="shared" ref="D15:Y15" ca="1" si="1">C15+1</f>
        <v>44763</v>
      </c>
      <c r="E15" s="8">
        <f t="shared" ca="1" si="1"/>
        <v>44764</v>
      </c>
      <c r="F15" s="8">
        <f t="shared" ca="1" si="1"/>
        <v>44765</v>
      </c>
      <c r="G15" s="8">
        <f t="shared" ca="1" si="1"/>
        <v>44766</v>
      </c>
      <c r="H15" s="8">
        <f t="shared" ca="1" si="1"/>
        <v>44767</v>
      </c>
      <c r="I15" s="8">
        <f t="shared" ca="1" si="1"/>
        <v>44768</v>
      </c>
      <c r="J15" s="9">
        <f t="shared" ca="1" si="1"/>
        <v>44769</v>
      </c>
      <c r="K15" s="9">
        <f t="shared" ca="1" si="1"/>
        <v>44770</v>
      </c>
      <c r="L15" s="9">
        <f t="shared" ca="1" si="1"/>
        <v>44771</v>
      </c>
      <c r="M15" s="9">
        <f t="shared" ca="1" si="1"/>
        <v>44772</v>
      </c>
      <c r="N15" s="10">
        <f t="shared" ca="1" si="1"/>
        <v>44773</v>
      </c>
      <c r="O15" s="10">
        <f t="shared" ca="1" si="1"/>
        <v>44774</v>
      </c>
      <c r="P15" s="10">
        <f t="shared" ca="1" si="1"/>
        <v>44775</v>
      </c>
      <c r="Q15" s="10">
        <f t="shared" ca="1" si="1"/>
        <v>44776</v>
      </c>
      <c r="R15" s="10">
        <f t="shared" ca="1" si="1"/>
        <v>44777</v>
      </c>
      <c r="S15" s="10">
        <f t="shared" ca="1" si="1"/>
        <v>44778</v>
      </c>
      <c r="T15" s="10">
        <f t="shared" ca="1" si="1"/>
        <v>44779</v>
      </c>
      <c r="U15" s="10">
        <f t="shared" ca="1" si="1"/>
        <v>44780</v>
      </c>
      <c r="V15" s="10">
        <f t="shared" ca="1" si="1"/>
        <v>44781</v>
      </c>
      <c r="W15" s="10">
        <f t="shared" ca="1" si="1"/>
        <v>44782</v>
      </c>
      <c r="X15" s="10">
        <f t="shared" ca="1" si="1"/>
        <v>44783</v>
      </c>
      <c r="Y15" s="10">
        <f t="shared" ca="1" si="1"/>
        <v>44784</v>
      </c>
    </row>
    <row r="16" spans="1:25" ht="18.75" customHeight="1" x14ac:dyDescent="0.25">
      <c r="B16" s="11" t="s">
        <v>4</v>
      </c>
      <c r="C16" s="12">
        <f ca="1">SUMIF('Grupos-Médicos'!$B:$B,'Nova Iguaçu'!$B16,'Grupos-Médicos'!C:C)</f>
        <v>31</v>
      </c>
      <c r="D16" s="12">
        <f ca="1">SUMIF('Grupos-Médicos'!$B:$B,'Nova Iguaçu'!$B16,'Grupos-Médicos'!D:D)</f>
        <v>27</v>
      </c>
      <c r="E16" s="12">
        <f ca="1">SUMIF('Grupos-Médicos'!$B:$B,'Nova Iguaçu'!$B16,'Grupos-Médicos'!E:E)</f>
        <v>52</v>
      </c>
      <c r="F16" s="12">
        <f ca="1">SUMIF('Grupos-Médicos'!$B:$B,'Nova Iguaçu'!$B16,'Grupos-Médicos'!F:F)</f>
        <v>0</v>
      </c>
      <c r="G16" s="12">
        <f ca="1">SUMIF('Grupos-Médicos'!$B:$B,'Nova Iguaçu'!$B16,'Grupos-Médicos'!G:G)</f>
        <v>0</v>
      </c>
      <c r="H16" s="12">
        <f ca="1">SUMIF('Grupos-Médicos'!$B:$B,'Nova Iguaçu'!$B16,'Grupos-Médicos'!H:H)</f>
        <v>39</v>
      </c>
      <c r="I16" s="12">
        <f ca="1">SUMIF('Grupos-Médicos'!$B:$B,'Nova Iguaçu'!$B16,'Grupos-Médicos'!I:I)</f>
        <v>54</v>
      </c>
      <c r="J16" s="13">
        <f ca="1">SUMIF('Grupos-Médicos'!$B:$B,'Nova Iguaçu'!$B16,'Grupos-Médicos'!J:J)</f>
        <v>106</v>
      </c>
      <c r="K16" s="13">
        <f ca="1">SUMIF('Grupos-Médicos'!$B:$B,'Nova Iguaçu'!$B16,'Grupos-Médicos'!K:K)</f>
        <v>41</v>
      </c>
      <c r="L16" s="13">
        <f ca="1">SUMIF('Grupos-Médicos'!$B:$B,'Nova Iguaçu'!$B16,'Grupos-Médicos'!L:L)</f>
        <v>100</v>
      </c>
      <c r="M16" s="13">
        <f ca="1">SUMIF('Grupos-Médicos'!$B:$B,'Nova Iguaçu'!$B16,'Grupos-Médicos'!M:M)</f>
        <v>22</v>
      </c>
      <c r="N16" s="14">
        <f ca="1">SUMIF('Grupos-Médicos'!$B:$B,'Nova Iguaçu'!$B16,'Grupos-Médicos'!N:N)</f>
        <v>0</v>
      </c>
      <c r="O16" s="14">
        <f ca="1">SUMIF('Grupos-Médicos'!$B:$B,'Nova Iguaçu'!$B16,'Grupos-Médicos'!O:O)</f>
        <v>59</v>
      </c>
      <c r="P16" s="14">
        <f ca="1">SUMIF('Grupos-Médicos'!$B:$B,'Nova Iguaçu'!$B16,'Grupos-Médicos'!P:P)</f>
        <v>69</v>
      </c>
      <c r="Q16" s="14">
        <f ca="1">SUMIF('Grupos-Médicos'!$B:$B,'Nova Iguaçu'!$B16,'Grupos-Médicos'!Q:Q)</f>
        <v>116</v>
      </c>
      <c r="R16" s="14">
        <f ca="1">SUMIF('Grupos-Médicos'!$B:$B,'Nova Iguaçu'!$B16,'Grupos-Médicos'!R:R)</f>
        <v>69</v>
      </c>
      <c r="S16" s="14">
        <f ca="1">SUMIF('Grupos-Médicos'!$B:$B,'Nova Iguaçu'!$B16,'Grupos-Médicos'!S:S)</f>
        <v>73</v>
      </c>
      <c r="T16" s="14">
        <f ca="1">SUMIF('Grupos-Médicos'!$B:$B,'Nova Iguaçu'!$B16,'Grupos-Médicos'!T:T)</f>
        <v>48</v>
      </c>
      <c r="U16" s="14">
        <f ca="1">SUMIF('Grupos-Médicos'!$B:$B,'Nova Iguaçu'!$B16,'Grupos-Médicos'!U:U)</f>
        <v>0</v>
      </c>
      <c r="V16" s="14">
        <f ca="1">SUMIF('Grupos-Médicos'!$B:$B,'Nova Iguaçu'!$B16,'Grupos-Médicos'!V:V)</f>
        <v>59</v>
      </c>
      <c r="W16" s="14">
        <f ca="1">SUMIF('Grupos-Médicos'!$B:$B,'Nova Iguaçu'!$B16,'Grupos-Médicos'!W:W)</f>
        <v>74</v>
      </c>
      <c r="X16" s="14">
        <f ca="1">SUMIF('Grupos-Médicos'!$B:$B,'Nova Iguaçu'!$B16,'Grupos-Médicos'!X:X)</f>
        <v>120</v>
      </c>
      <c r="Y16" s="14">
        <f ca="1">SUMIF('Grupos-Médicos'!$B:$B,'Nova Iguaçu'!$B16,'Grupos-Médicos'!Y:Y)</f>
        <v>47</v>
      </c>
    </row>
    <row r="17" spans="2:25" ht="18.75" customHeight="1" x14ac:dyDescent="0.25">
      <c r="B17" s="19" t="s">
        <v>5</v>
      </c>
      <c r="C17" s="15">
        <f ca="1">SUMIF('Grupos-Médicos'!$B:$B,'Nova Iguaçu'!$B17,'Grupos-Médicos'!C:C)</f>
        <v>14</v>
      </c>
      <c r="D17" s="15">
        <f ca="1">SUMIF('Grupos-Médicos'!$B:$B,'Nova Iguaçu'!$B17,'Grupos-Médicos'!D:D)</f>
        <v>0</v>
      </c>
      <c r="E17" s="15">
        <f ca="1">SUMIF('Grupos-Médicos'!$B:$B,'Nova Iguaçu'!$B17,'Grupos-Médicos'!E:E)</f>
        <v>10</v>
      </c>
      <c r="F17" s="15">
        <f ca="1">SUMIF('Grupos-Médicos'!$B:$B,'Nova Iguaçu'!$B17,'Grupos-Médicos'!F:F)</f>
        <v>0</v>
      </c>
      <c r="G17" s="15">
        <f ca="1">SUMIF('Grupos-Médicos'!$B:$B,'Nova Iguaçu'!$B17,'Grupos-Médicos'!G:G)</f>
        <v>0</v>
      </c>
      <c r="H17" s="15">
        <f ca="1">SUMIF('Grupos-Médicos'!$B:$B,'Nova Iguaçu'!$B17,'Grupos-Médicos'!H:H)</f>
        <v>29</v>
      </c>
      <c r="I17" s="15">
        <f ca="1">SUMIF('Grupos-Médicos'!$B:$B,'Nova Iguaçu'!$B17,'Grupos-Médicos'!I:I)</f>
        <v>26</v>
      </c>
      <c r="J17" s="16">
        <f ca="1">SUMIF('Grupos-Médicos'!$B:$B,'Nova Iguaçu'!$B17,'Grupos-Médicos'!J:J)</f>
        <v>41</v>
      </c>
      <c r="K17" s="16">
        <f ca="1">SUMIF('Grupos-Médicos'!$B:$B,'Nova Iguaçu'!$B17,'Grupos-Médicos'!K:K)</f>
        <v>0</v>
      </c>
      <c r="L17" s="16">
        <f ca="1">SUMIF('Grupos-Médicos'!$B:$B,'Nova Iguaçu'!$B17,'Grupos-Médicos'!L:L)</f>
        <v>28</v>
      </c>
      <c r="M17" s="16">
        <f ca="1">SUMIF('Grupos-Médicos'!$B:$B,'Nova Iguaçu'!$B17,'Grupos-Médicos'!M:M)</f>
        <v>22</v>
      </c>
      <c r="N17" s="17">
        <f ca="1">SUMIF('Grupos-Médicos'!$B:$B,'Nova Iguaçu'!$B17,'Grupos-Médicos'!N:N)</f>
        <v>0</v>
      </c>
      <c r="O17" s="17">
        <f ca="1">SUMIF('Grupos-Médicos'!$B:$B,'Nova Iguaçu'!$B17,'Grupos-Médicos'!O:O)</f>
        <v>47</v>
      </c>
      <c r="P17" s="17">
        <f ca="1">SUMIF('Grupos-Médicos'!$B:$B,'Nova Iguaçu'!$B17,'Grupos-Médicos'!P:P)</f>
        <v>38</v>
      </c>
      <c r="Q17" s="17">
        <f ca="1">SUMIF('Grupos-Médicos'!$B:$B,'Nova Iguaçu'!$B17,'Grupos-Médicos'!Q:Q)</f>
        <v>40</v>
      </c>
      <c r="R17" s="17">
        <f ca="1">SUMIF('Grupos-Médicos'!$B:$B,'Nova Iguaçu'!$B17,'Grupos-Médicos'!R:R)</f>
        <v>0</v>
      </c>
      <c r="S17" s="17">
        <f ca="1">SUMIF('Grupos-Médicos'!$B:$B,'Nova Iguaçu'!$B17,'Grupos-Médicos'!S:S)</f>
        <v>0</v>
      </c>
      <c r="T17" s="17">
        <f ca="1">SUMIF('Grupos-Médicos'!$B:$B,'Nova Iguaçu'!$B17,'Grupos-Médicos'!T:T)</f>
        <v>48</v>
      </c>
      <c r="U17" s="17">
        <f ca="1">SUMIF('Grupos-Médicos'!$B:$B,'Nova Iguaçu'!$B17,'Grupos-Médicos'!U:U)</f>
        <v>0</v>
      </c>
      <c r="V17" s="17">
        <f ca="1">SUMIF('Grupos-Médicos'!$B:$B,'Nova Iguaçu'!$B17,'Grupos-Médicos'!V:V)</f>
        <v>47</v>
      </c>
      <c r="W17" s="17">
        <f ca="1">SUMIF('Grupos-Médicos'!$B:$B,'Nova Iguaçu'!$B17,'Grupos-Médicos'!W:W)</f>
        <v>41</v>
      </c>
      <c r="X17" s="17">
        <f ca="1">SUMIF('Grupos-Médicos'!$B:$B,'Nova Iguaçu'!$B17,'Grupos-Médicos'!X:X)</f>
        <v>41</v>
      </c>
      <c r="Y17" s="17">
        <f ca="1">SUMIF('Grupos-Médicos'!$B:$B,'Nova Iguaçu'!$B17,'Grupos-Médicos'!Y:Y)</f>
        <v>0</v>
      </c>
    </row>
    <row r="18" spans="2:25" ht="18.75" customHeight="1" x14ac:dyDescent="0.25">
      <c r="B18" s="11" t="s">
        <v>6</v>
      </c>
      <c r="C18" s="12">
        <f ca="1">SUMIF('Grupos-Médicos'!$B:$B,'Nova Iguaçu'!$B18,'Grupos-Médicos'!C:C)</f>
        <v>0</v>
      </c>
      <c r="D18" s="12">
        <f ca="1">SUMIF('Grupos-Médicos'!$B:$B,'Nova Iguaçu'!$B18,'Grupos-Médicos'!D:D)</f>
        <v>0</v>
      </c>
      <c r="E18" s="12">
        <f ca="1">SUMIF('Grupos-Médicos'!$B:$B,'Nova Iguaçu'!$B18,'Grupos-Médicos'!E:E)</f>
        <v>0</v>
      </c>
      <c r="F18" s="12">
        <f ca="1">SUMIF('Grupos-Médicos'!$B:$B,'Nova Iguaçu'!$B18,'Grupos-Médicos'!F:F)</f>
        <v>0</v>
      </c>
      <c r="G18" s="12">
        <f ca="1">SUMIF('Grupos-Médicos'!$B:$B,'Nova Iguaçu'!$B18,'Grupos-Médicos'!G:G)</f>
        <v>0</v>
      </c>
      <c r="H18" s="12">
        <f ca="1">SUMIF('Grupos-Médicos'!$B:$B,'Nova Iguaçu'!$B18,'Grupos-Médicos'!H:H)</f>
        <v>0</v>
      </c>
      <c r="I18" s="12">
        <f ca="1">SUMIF('Grupos-Médicos'!$B:$B,'Nova Iguaçu'!$B18,'Grupos-Médicos'!I:I)</f>
        <v>0</v>
      </c>
      <c r="J18" s="13">
        <f ca="1">SUMIF('Grupos-Médicos'!$B:$B,'Nova Iguaçu'!$B18,'Grupos-Médicos'!J:J)</f>
        <v>0</v>
      </c>
      <c r="K18" s="13">
        <f ca="1">SUMIF('Grupos-Médicos'!$B:$B,'Nova Iguaçu'!$B18,'Grupos-Médicos'!K:K)</f>
        <v>1</v>
      </c>
      <c r="L18" s="13">
        <f ca="1">SUMIF('Grupos-Médicos'!$B:$B,'Nova Iguaçu'!$B18,'Grupos-Médicos'!L:L)</f>
        <v>0</v>
      </c>
      <c r="M18" s="13">
        <f ca="1">SUMIF('Grupos-Médicos'!$B:$B,'Nova Iguaçu'!$B18,'Grupos-Médicos'!M:M)</f>
        <v>0</v>
      </c>
      <c r="N18" s="14">
        <f ca="1">SUMIF('Grupos-Médicos'!$B:$B,'Nova Iguaçu'!$B18,'Grupos-Médicos'!N:N)</f>
        <v>0</v>
      </c>
      <c r="O18" s="14">
        <f ca="1">SUMIF('Grupos-Médicos'!$B:$B,'Nova Iguaçu'!$B18,'Grupos-Médicos'!O:O)</f>
        <v>0</v>
      </c>
      <c r="P18" s="14">
        <f ca="1">SUMIF('Grupos-Médicos'!$B:$B,'Nova Iguaçu'!$B18,'Grupos-Médicos'!P:P)</f>
        <v>0</v>
      </c>
      <c r="Q18" s="14">
        <f ca="1">SUMIF('Grupos-Médicos'!$B:$B,'Nova Iguaçu'!$B18,'Grupos-Médicos'!Q:Q)</f>
        <v>0</v>
      </c>
      <c r="R18" s="14">
        <f ca="1">SUMIF('Grupos-Médicos'!$B:$B,'Nova Iguaçu'!$B18,'Grupos-Médicos'!R:R)</f>
        <v>1</v>
      </c>
      <c r="S18" s="14">
        <f ca="1">SUMIF('Grupos-Médicos'!$B:$B,'Nova Iguaçu'!$B18,'Grupos-Médicos'!S:S)</f>
        <v>0</v>
      </c>
      <c r="T18" s="14">
        <f ca="1">SUMIF('Grupos-Médicos'!$B:$B,'Nova Iguaçu'!$B18,'Grupos-Médicos'!T:T)</f>
        <v>0</v>
      </c>
      <c r="U18" s="14">
        <f ca="1">SUMIF('Grupos-Médicos'!$B:$B,'Nova Iguaçu'!$B18,'Grupos-Médicos'!U:U)</f>
        <v>0</v>
      </c>
      <c r="V18" s="14">
        <f ca="1">SUMIF('Grupos-Médicos'!$B:$B,'Nova Iguaçu'!$B18,'Grupos-Médicos'!V:V)</f>
        <v>0</v>
      </c>
      <c r="W18" s="14">
        <f ca="1">SUMIF('Grupos-Médicos'!$B:$B,'Nova Iguaçu'!$B18,'Grupos-Médicos'!W:W)</f>
        <v>0</v>
      </c>
      <c r="X18" s="14">
        <f ca="1">SUMIF('Grupos-Médicos'!$B:$B,'Nova Iguaçu'!$B18,'Grupos-Médicos'!X:X)</f>
        <v>0</v>
      </c>
      <c r="Y18" s="14">
        <f ca="1">SUMIF('Grupos-Médicos'!$B:$B,'Nova Iguaçu'!$B18,'Grupos-Médicos'!Y:Y)</f>
        <v>1</v>
      </c>
    </row>
    <row r="19" spans="2:25" ht="18.75" customHeight="1" x14ac:dyDescent="0.25">
      <c r="B19" s="19" t="s">
        <v>7</v>
      </c>
      <c r="C19" s="15">
        <f ca="1">SUMIF('Grupos-Médicos'!$B:$B,'Nova Iguaçu'!$B19,'Grupos-Médicos'!C:C)</f>
        <v>18</v>
      </c>
      <c r="D19" s="15">
        <f ca="1">SUMIF('Grupos-Médicos'!$B:$B,'Nova Iguaçu'!$B19,'Grupos-Médicos'!D:D)</f>
        <v>51</v>
      </c>
      <c r="E19" s="15">
        <f ca="1">SUMIF('Grupos-Médicos'!$B:$B,'Nova Iguaçu'!$B19,'Grupos-Médicos'!E:E)</f>
        <v>10</v>
      </c>
      <c r="F19" s="15">
        <f ca="1">SUMIF('Grupos-Médicos'!$B:$B,'Nova Iguaçu'!$B19,'Grupos-Médicos'!F:F)</f>
        <v>0</v>
      </c>
      <c r="G19" s="15">
        <f ca="1">SUMIF('Grupos-Médicos'!$B:$B,'Nova Iguaçu'!$B19,'Grupos-Médicos'!G:G)</f>
        <v>0</v>
      </c>
      <c r="H19" s="15">
        <f ca="1">SUMIF('Grupos-Médicos'!$B:$B,'Nova Iguaçu'!$B19,'Grupos-Médicos'!H:H)</f>
        <v>0</v>
      </c>
      <c r="I19" s="15">
        <f ca="1">SUMIF('Grupos-Médicos'!$B:$B,'Nova Iguaçu'!$B19,'Grupos-Médicos'!I:I)</f>
        <v>26</v>
      </c>
      <c r="J19" s="16">
        <f ca="1">SUMIF('Grupos-Médicos'!$B:$B,'Nova Iguaçu'!$B19,'Grupos-Médicos'!J:J)</f>
        <v>71</v>
      </c>
      <c r="K19" s="16">
        <f ca="1">SUMIF('Grupos-Médicos'!$B:$B,'Nova Iguaçu'!$B19,'Grupos-Médicos'!K:K)</f>
        <v>58</v>
      </c>
      <c r="L19" s="16">
        <f ca="1">SUMIF('Grupos-Médicos'!$B:$B,'Nova Iguaçu'!$B19,'Grupos-Médicos'!L:L)</f>
        <v>28</v>
      </c>
      <c r="M19" s="16">
        <f ca="1">SUMIF('Grupos-Médicos'!$B:$B,'Nova Iguaçu'!$B19,'Grupos-Médicos'!M:M)</f>
        <v>22</v>
      </c>
      <c r="N19" s="17">
        <f ca="1">SUMIF('Grupos-Médicos'!$B:$B,'Nova Iguaçu'!$B19,'Grupos-Médicos'!N:N)</f>
        <v>0</v>
      </c>
      <c r="O19" s="17">
        <f ca="1">SUMIF('Grupos-Médicos'!$B:$B,'Nova Iguaçu'!$B19,'Grupos-Médicos'!O:O)</f>
        <v>0</v>
      </c>
      <c r="P19" s="17">
        <f ca="1">SUMIF('Grupos-Médicos'!$B:$B,'Nova Iguaçu'!$B19,'Grupos-Médicos'!P:P)</f>
        <v>38</v>
      </c>
      <c r="Q19" s="17">
        <f ca="1">SUMIF('Grupos-Médicos'!$B:$B,'Nova Iguaçu'!$B19,'Grupos-Médicos'!Q:Q)</f>
        <v>78</v>
      </c>
      <c r="R19" s="17">
        <f ca="1">SUMIF('Grupos-Médicos'!$B:$B,'Nova Iguaçu'!$B19,'Grupos-Médicos'!R:R)</f>
        <v>59</v>
      </c>
      <c r="S19" s="17">
        <f ca="1">SUMIF('Grupos-Médicos'!$B:$B,'Nova Iguaçu'!$B19,'Grupos-Médicos'!S:S)</f>
        <v>0</v>
      </c>
      <c r="T19" s="17">
        <f ca="1">SUMIF('Grupos-Médicos'!$B:$B,'Nova Iguaçu'!$B19,'Grupos-Médicos'!T:T)</f>
        <v>48</v>
      </c>
      <c r="U19" s="17">
        <f ca="1">SUMIF('Grupos-Médicos'!$B:$B,'Nova Iguaçu'!$B19,'Grupos-Médicos'!U:U)</f>
        <v>0</v>
      </c>
      <c r="V19" s="17">
        <f ca="1">SUMIF('Grupos-Médicos'!$B:$B,'Nova Iguaçu'!$B19,'Grupos-Médicos'!V:V)</f>
        <v>0</v>
      </c>
      <c r="W19" s="17">
        <f ca="1">SUMIF('Grupos-Médicos'!$B:$B,'Nova Iguaçu'!$B19,'Grupos-Médicos'!W:W)</f>
        <v>41</v>
      </c>
      <c r="X19" s="17">
        <f ca="1">SUMIF('Grupos-Médicos'!$B:$B,'Nova Iguaçu'!$B19,'Grupos-Médicos'!X:X)</f>
        <v>79</v>
      </c>
      <c r="Y19" s="17">
        <f ca="1">SUMIF('Grupos-Médicos'!$B:$B,'Nova Iguaçu'!$B19,'Grupos-Médicos'!Y:Y)</f>
        <v>60</v>
      </c>
    </row>
    <row r="20" spans="2:25" ht="18.75" customHeight="1" x14ac:dyDescent="0.25">
      <c r="B20" s="11" t="s">
        <v>8</v>
      </c>
      <c r="C20" s="12">
        <f ca="1">SUMIF('Grupos-Médicos'!$B:$B,'Nova Iguaçu'!$B20,'Grupos-Médicos'!C:C)</f>
        <v>14</v>
      </c>
      <c r="D20" s="12">
        <f ca="1">SUMIF('Grupos-Médicos'!$B:$B,'Nova Iguaçu'!$B20,'Grupos-Médicos'!D:D)</f>
        <v>0</v>
      </c>
      <c r="E20" s="12">
        <f ca="1">SUMIF('Grupos-Médicos'!$B:$B,'Nova Iguaçu'!$B20,'Grupos-Médicos'!E:E)</f>
        <v>10</v>
      </c>
      <c r="F20" s="12">
        <f ca="1">SUMIF('Grupos-Médicos'!$B:$B,'Nova Iguaçu'!$B20,'Grupos-Médicos'!F:F)</f>
        <v>0</v>
      </c>
      <c r="G20" s="12">
        <f ca="1">SUMIF('Grupos-Médicos'!$B:$B,'Nova Iguaçu'!$B20,'Grupos-Médicos'!G:G)</f>
        <v>0</v>
      </c>
      <c r="H20" s="12">
        <f ca="1">SUMIF('Grupos-Médicos'!$B:$B,'Nova Iguaçu'!$B20,'Grupos-Médicos'!H:H)</f>
        <v>0</v>
      </c>
      <c r="I20" s="12">
        <f ca="1">SUMIF('Grupos-Médicos'!$B:$B,'Nova Iguaçu'!$B20,'Grupos-Médicos'!I:I)</f>
        <v>26</v>
      </c>
      <c r="J20" s="13">
        <f ca="1">SUMIF('Grupos-Médicos'!$B:$B,'Nova Iguaçu'!$B20,'Grupos-Médicos'!J:J)</f>
        <v>41</v>
      </c>
      <c r="K20" s="13">
        <f ca="1">SUMIF('Grupos-Médicos'!$B:$B,'Nova Iguaçu'!$B20,'Grupos-Médicos'!K:K)</f>
        <v>0</v>
      </c>
      <c r="L20" s="13">
        <f ca="1">SUMIF('Grupos-Médicos'!$B:$B,'Nova Iguaçu'!$B20,'Grupos-Médicos'!L:L)</f>
        <v>28</v>
      </c>
      <c r="M20" s="13">
        <f ca="1">SUMIF('Grupos-Médicos'!$B:$B,'Nova Iguaçu'!$B20,'Grupos-Médicos'!M:M)</f>
        <v>22</v>
      </c>
      <c r="N20" s="14">
        <f ca="1">SUMIF('Grupos-Médicos'!$B:$B,'Nova Iguaçu'!$B20,'Grupos-Médicos'!N:N)</f>
        <v>0</v>
      </c>
      <c r="O20" s="14">
        <f ca="1">SUMIF('Grupos-Médicos'!$B:$B,'Nova Iguaçu'!$B20,'Grupos-Médicos'!O:O)</f>
        <v>0</v>
      </c>
      <c r="P20" s="14">
        <f ca="1">SUMIF('Grupos-Médicos'!$B:$B,'Nova Iguaçu'!$B20,'Grupos-Médicos'!P:P)</f>
        <v>38</v>
      </c>
      <c r="Q20" s="14">
        <f ca="1">SUMIF('Grupos-Médicos'!$B:$B,'Nova Iguaçu'!$B20,'Grupos-Médicos'!Q:Q)</f>
        <v>40</v>
      </c>
      <c r="R20" s="14">
        <f ca="1">SUMIF('Grupos-Médicos'!$B:$B,'Nova Iguaçu'!$B20,'Grupos-Médicos'!R:R)</f>
        <v>0</v>
      </c>
      <c r="S20" s="14">
        <f ca="1">SUMIF('Grupos-Médicos'!$B:$B,'Nova Iguaçu'!$B20,'Grupos-Médicos'!S:S)</f>
        <v>0</v>
      </c>
      <c r="T20" s="14">
        <f ca="1">SUMIF('Grupos-Médicos'!$B:$B,'Nova Iguaçu'!$B20,'Grupos-Médicos'!T:T)</f>
        <v>48</v>
      </c>
      <c r="U20" s="14">
        <f ca="1">SUMIF('Grupos-Médicos'!$B:$B,'Nova Iguaçu'!$B20,'Grupos-Médicos'!U:U)</f>
        <v>0</v>
      </c>
      <c r="V20" s="14">
        <f ca="1">SUMIF('Grupos-Médicos'!$B:$B,'Nova Iguaçu'!$B20,'Grupos-Médicos'!V:V)</f>
        <v>0</v>
      </c>
      <c r="W20" s="14">
        <f ca="1">SUMIF('Grupos-Médicos'!$B:$B,'Nova Iguaçu'!$B20,'Grupos-Médicos'!W:W)</f>
        <v>41</v>
      </c>
      <c r="X20" s="14">
        <f ca="1">SUMIF('Grupos-Médicos'!$B:$B,'Nova Iguaçu'!$B20,'Grupos-Médicos'!X:X)</f>
        <v>41</v>
      </c>
      <c r="Y20" s="14">
        <f ca="1">SUMIF('Grupos-Médicos'!$B:$B,'Nova Iguaçu'!$B20,'Grupos-Médicos'!Y:Y)</f>
        <v>0</v>
      </c>
    </row>
    <row r="21" spans="2:25" ht="18.75" customHeight="1" x14ac:dyDescent="0.25">
      <c r="B21" s="19" t="s">
        <v>9</v>
      </c>
      <c r="C21" s="15">
        <f ca="1">SUMIF('Grupos-Médicos'!$B:$B,'Nova Iguaçu'!$B21,'Grupos-Médicos'!C:C)</f>
        <v>0</v>
      </c>
      <c r="D21" s="15">
        <f ca="1">SUMIF('Grupos-Médicos'!$B:$B,'Nova Iguaçu'!$B21,'Grupos-Médicos'!D:D)</f>
        <v>0</v>
      </c>
      <c r="E21" s="15">
        <f ca="1">SUMIF('Grupos-Médicos'!$B:$B,'Nova Iguaçu'!$B21,'Grupos-Médicos'!E:E)</f>
        <v>18</v>
      </c>
      <c r="F21" s="15">
        <f ca="1">SUMIF('Grupos-Médicos'!$B:$B,'Nova Iguaçu'!$B21,'Grupos-Médicos'!F:F)</f>
        <v>0</v>
      </c>
      <c r="G21" s="15">
        <f ca="1">SUMIF('Grupos-Médicos'!$B:$B,'Nova Iguaçu'!$B21,'Grupos-Médicos'!G:G)</f>
        <v>0</v>
      </c>
      <c r="H21" s="15">
        <f ca="1">SUMIF('Grupos-Médicos'!$B:$B,'Nova Iguaçu'!$B21,'Grupos-Médicos'!H:H)</f>
        <v>20</v>
      </c>
      <c r="I21" s="15">
        <f ca="1">SUMIF('Grupos-Médicos'!$B:$B,'Nova Iguaçu'!$B21,'Grupos-Médicos'!I:I)</f>
        <v>0</v>
      </c>
      <c r="J21" s="16">
        <f ca="1">SUMIF('Grupos-Médicos'!$B:$B,'Nova Iguaçu'!$B21,'Grupos-Médicos'!J:J)</f>
        <v>0</v>
      </c>
      <c r="K21" s="16">
        <f ca="1">SUMIF('Grupos-Médicos'!$B:$B,'Nova Iguaçu'!$B21,'Grupos-Médicos'!K:K)</f>
        <v>0</v>
      </c>
      <c r="L21" s="16">
        <f ca="1">SUMIF('Grupos-Médicos'!$B:$B,'Nova Iguaçu'!$B21,'Grupos-Médicos'!L:L)</f>
        <v>29</v>
      </c>
      <c r="M21" s="16">
        <f ca="1">SUMIF('Grupos-Médicos'!$B:$B,'Nova Iguaçu'!$B21,'Grupos-Médicos'!M:M)</f>
        <v>0</v>
      </c>
      <c r="N21" s="17">
        <f ca="1">SUMIF('Grupos-Médicos'!$B:$B,'Nova Iguaçu'!$B21,'Grupos-Médicos'!N:N)</f>
        <v>0</v>
      </c>
      <c r="O21" s="17">
        <f ca="1">SUMIF('Grupos-Médicos'!$B:$B,'Nova Iguaçu'!$B21,'Grupos-Médicos'!O:O)</f>
        <v>29</v>
      </c>
      <c r="P21" s="17">
        <f ca="1">SUMIF('Grupos-Médicos'!$B:$B,'Nova Iguaçu'!$B21,'Grupos-Médicos'!P:P)</f>
        <v>0</v>
      </c>
      <c r="Q21" s="17">
        <f ca="1">SUMIF('Grupos-Médicos'!$B:$B,'Nova Iguaçu'!$B21,'Grupos-Médicos'!Q:Q)</f>
        <v>0</v>
      </c>
      <c r="R21" s="17">
        <f ca="1">SUMIF('Grupos-Médicos'!$B:$B,'Nova Iguaçu'!$B21,'Grupos-Médicos'!R:R)</f>
        <v>0</v>
      </c>
      <c r="S21" s="17">
        <f ca="1">SUMIF('Grupos-Médicos'!$B:$B,'Nova Iguaçu'!$B21,'Grupos-Médicos'!S:S)</f>
        <v>29</v>
      </c>
      <c r="T21" s="17">
        <f ca="1">SUMIF('Grupos-Médicos'!$B:$B,'Nova Iguaçu'!$B21,'Grupos-Médicos'!T:T)</f>
        <v>0</v>
      </c>
      <c r="U21" s="17">
        <f ca="1">SUMIF('Grupos-Médicos'!$B:$B,'Nova Iguaçu'!$B21,'Grupos-Médicos'!U:U)</f>
        <v>0</v>
      </c>
      <c r="V21" s="17">
        <f ca="1">SUMIF('Grupos-Médicos'!$B:$B,'Nova Iguaçu'!$B21,'Grupos-Médicos'!V:V)</f>
        <v>29</v>
      </c>
      <c r="W21" s="17">
        <f ca="1">SUMIF('Grupos-Médicos'!$B:$B,'Nova Iguaçu'!$B21,'Grupos-Médicos'!W:W)</f>
        <v>0</v>
      </c>
      <c r="X21" s="17">
        <f ca="1">SUMIF('Grupos-Médicos'!$B:$B,'Nova Iguaçu'!$B21,'Grupos-Médicos'!X:X)</f>
        <v>0</v>
      </c>
      <c r="Y21" s="17">
        <f ca="1">SUMIF('Grupos-Médicos'!$B:$B,'Nova Iguaçu'!$B21,'Grupos-Médicos'!Y:Y)</f>
        <v>0</v>
      </c>
    </row>
    <row r="22" spans="2:25" ht="18.75" customHeight="1" x14ac:dyDescent="0.25"/>
    <row r="23" spans="2:25" ht="18.75" customHeight="1" x14ac:dyDescent="0.25"/>
    <row r="24" spans="2:25" ht="18.75" customHeight="1" x14ac:dyDescent="0.25"/>
    <row r="29" spans="2:25" ht="18.75" customHeight="1" x14ac:dyDescent="0.25"/>
    <row r="30" spans="2:25" ht="18.75" customHeight="1" x14ac:dyDescent="0.25"/>
    <row r="31" spans="2:25" ht="18.75" customHeight="1" x14ac:dyDescent="0.25"/>
    <row r="32" spans="2:25" ht="18.75" customHeight="1" x14ac:dyDescent="0.25"/>
    <row r="33" ht="18.75" customHeight="1" x14ac:dyDescent="0.25"/>
    <row r="34" ht="18.75" customHeight="1" x14ac:dyDescent="0.25"/>
    <row r="35" ht="18.75" customHeight="1" x14ac:dyDescent="0.25"/>
    <row r="36" ht="18.75" customHeight="1" x14ac:dyDescent="0.25"/>
    <row r="37" ht="18.75" customHeight="1" x14ac:dyDescent="0.25"/>
  </sheetData>
  <mergeCells count="1">
    <mergeCell ref="B12:Y13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Y61"/>
  <sheetViews>
    <sheetView topLeftCell="A25" workbookViewId="0">
      <selection activeCell="AA20" sqref="AA20"/>
    </sheetView>
  </sheetViews>
  <sheetFormatPr defaultRowHeight="15" x14ac:dyDescent="0.25"/>
  <cols>
    <col min="1" max="1" width="6" style="20" bestFit="1" customWidth="1"/>
    <col min="2" max="2" width="39" style="20" bestFit="1" customWidth="1"/>
    <col min="3" max="15" width="7.85546875" style="20" bestFit="1" customWidth="1"/>
    <col min="16" max="24" width="7.5703125" style="20" bestFit="1" customWidth="1"/>
    <col min="25" max="25" width="9" style="20" bestFit="1" customWidth="1"/>
    <col min="26" max="28" width="9.140625" style="20" customWidth="1"/>
    <col min="29" max="16384" width="9.140625" style="20"/>
  </cols>
  <sheetData>
    <row r="3" spans="1:25" x14ac:dyDescent="0.25">
      <c r="A3" s="1" t="s">
        <v>0</v>
      </c>
      <c r="B3" s="2">
        <f ca="1">TODAY()+1</f>
        <v>44762</v>
      </c>
    </row>
    <row r="4" spans="1:25" x14ac:dyDescent="0.25">
      <c r="A4" s="1" t="s">
        <v>1</v>
      </c>
      <c r="B4" s="3" t="s">
        <v>10</v>
      </c>
    </row>
    <row r="12" spans="1:25" x14ac:dyDescent="0.25">
      <c r="B12" s="21" t="str">
        <f>"Posição de vagas por procedimentos (US Vascular)  - "&amp;IF(B4="*","TODAS AS LOCALIDADES",$B$4)</f>
        <v>Posição de vagas por procedimentos (US Vascular)  - Nilópolis</v>
      </c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</row>
    <row r="13" spans="1:25" x14ac:dyDescent="0.25"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</row>
    <row r="14" spans="1:25" ht="18.75" customHeight="1" x14ac:dyDescent="0.25">
      <c r="C14" s="4" t="str">
        <f t="shared" ref="C14:Y14" ca="1" si="0">TEXT(WEEKDAY(C$15),"ddd")</f>
        <v>qua</v>
      </c>
      <c r="D14" s="4" t="str">
        <f t="shared" ca="1" si="0"/>
        <v>qui</v>
      </c>
      <c r="E14" s="4" t="str">
        <f t="shared" ca="1" si="0"/>
        <v>sex</v>
      </c>
      <c r="F14" s="4" t="str">
        <f t="shared" ca="1" si="0"/>
        <v>sáb</v>
      </c>
      <c r="G14" s="4" t="str">
        <f t="shared" ca="1" si="0"/>
        <v>dom</v>
      </c>
      <c r="H14" s="4" t="str">
        <f t="shared" ca="1" si="0"/>
        <v>seg</v>
      </c>
      <c r="I14" s="4" t="str">
        <f t="shared" ca="1" si="0"/>
        <v>ter</v>
      </c>
      <c r="J14" s="5" t="str">
        <f t="shared" ca="1" si="0"/>
        <v>qua</v>
      </c>
      <c r="K14" s="5" t="str">
        <f t="shared" ca="1" si="0"/>
        <v>qui</v>
      </c>
      <c r="L14" s="5" t="str">
        <f t="shared" ca="1" si="0"/>
        <v>sex</v>
      </c>
      <c r="M14" s="5" t="str">
        <f t="shared" ca="1" si="0"/>
        <v>sáb</v>
      </c>
      <c r="N14" s="6" t="str">
        <f t="shared" ca="1" si="0"/>
        <v>dom</v>
      </c>
      <c r="O14" s="6" t="str">
        <f t="shared" ca="1" si="0"/>
        <v>seg</v>
      </c>
      <c r="P14" s="6" t="str">
        <f t="shared" ca="1" si="0"/>
        <v>ter</v>
      </c>
      <c r="Q14" s="6" t="str">
        <f t="shared" ca="1" si="0"/>
        <v>qua</v>
      </c>
      <c r="R14" s="6" t="str">
        <f t="shared" ca="1" si="0"/>
        <v>qui</v>
      </c>
      <c r="S14" s="6" t="str">
        <f t="shared" ca="1" si="0"/>
        <v>sex</v>
      </c>
      <c r="T14" s="6" t="str">
        <f t="shared" ca="1" si="0"/>
        <v>sáb</v>
      </c>
      <c r="U14" s="6" t="str">
        <f t="shared" ca="1" si="0"/>
        <v>dom</v>
      </c>
      <c r="V14" s="6" t="str">
        <f t="shared" ca="1" si="0"/>
        <v>seg</v>
      </c>
      <c r="W14" s="6" t="str">
        <f t="shared" ca="1" si="0"/>
        <v>ter</v>
      </c>
      <c r="X14" s="6" t="str">
        <f t="shared" ca="1" si="0"/>
        <v>qua</v>
      </c>
      <c r="Y14" s="6" t="str">
        <f t="shared" ca="1" si="0"/>
        <v>qui</v>
      </c>
    </row>
    <row r="15" spans="1:25" ht="18.75" customHeight="1" x14ac:dyDescent="0.25">
      <c r="B15" s="7" t="s">
        <v>3</v>
      </c>
      <c r="C15" s="8">
        <f ca="1">$B$3</f>
        <v>44762</v>
      </c>
      <c r="D15" s="8">
        <f t="shared" ref="D15:Y15" ca="1" si="1">C15+1</f>
        <v>44763</v>
      </c>
      <c r="E15" s="8">
        <f t="shared" ca="1" si="1"/>
        <v>44764</v>
      </c>
      <c r="F15" s="8">
        <f t="shared" ca="1" si="1"/>
        <v>44765</v>
      </c>
      <c r="G15" s="8">
        <f t="shared" ca="1" si="1"/>
        <v>44766</v>
      </c>
      <c r="H15" s="8">
        <f t="shared" ca="1" si="1"/>
        <v>44767</v>
      </c>
      <c r="I15" s="8">
        <f t="shared" ca="1" si="1"/>
        <v>44768</v>
      </c>
      <c r="J15" s="9">
        <f t="shared" ca="1" si="1"/>
        <v>44769</v>
      </c>
      <c r="K15" s="9">
        <f t="shared" ca="1" si="1"/>
        <v>44770</v>
      </c>
      <c r="L15" s="9">
        <f t="shared" ca="1" si="1"/>
        <v>44771</v>
      </c>
      <c r="M15" s="9">
        <f t="shared" ca="1" si="1"/>
        <v>44772</v>
      </c>
      <c r="N15" s="10">
        <f t="shared" ca="1" si="1"/>
        <v>44773</v>
      </c>
      <c r="O15" s="10">
        <f t="shared" ca="1" si="1"/>
        <v>44774</v>
      </c>
      <c r="P15" s="10">
        <f t="shared" ca="1" si="1"/>
        <v>44775</v>
      </c>
      <c r="Q15" s="10">
        <f t="shared" ca="1" si="1"/>
        <v>44776</v>
      </c>
      <c r="R15" s="10">
        <f t="shared" ca="1" si="1"/>
        <v>44777</v>
      </c>
      <c r="S15" s="10">
        <f t="shared" ca="1" si="1"/>
        <v>44778</v>
      </c>
      <c r="T15" s="10">
        <f t="shared" ca="1" si="1"/>
        <v>44779</v>
      </c>
      <c r="U15" s="10">
        <f t="shared" ca="1" si="1"/>
        <v>44780</v>
      </c>
      <c r="V15" s="10">
        <f t="shared" ca="1" si="1"/>
        <v>44781</v>
      </c>
      <c r="W15" s="10">
        <f t="shared" ca="1" si="1"/>
        <v>44782</v>
      </c>
      <c r="X15" s="10">
        <f t="shared" ca="1" si="1"/>
        <v>44783</v>
      </c>
      <c r="Y15" s="10">
        <f t="shared" ca="1" si="1"/>
        <v>44784</v>
      </c>
    </row>
    <row r="16" spans="1:25" ht="18.75" customHeight="1" x14ac:dyDescent="0.25">
      <c r="B16" s="11" t="s">
        <v>11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38</v>
      </c>
      <c r="J16" s="13">
        <v>0</v>
      </c>
      <c r="K16" s="13">
        <v>0</v>
      </c>
      <c r="L16" s="13">
        <v>0</v>
      </c>
      <c r="M16" s="13">
        <v>0</v>
      </c>
      <c r="N16" s="14">
        <v>0</v>
      </c>
      <c r="O16" s="14">
        <v>0</v>
      </c>
      <c r="P16" s="14">
        <v>47</v>
      </c>
      <c r="Q16" s="14">
        <v>0</v>
      </c>
      <c r="R16" s="14">
        <v>0</v>
      </c>
      <c r="S16" s="14">
        <v>0</v>
      </c>
      <c r="T16" s="14">
        <v>0</v>
      </c>
      <c r="U16" s="14">
        <v>0</v>
      </c>
      <c r="V16" s="14">
        <v>0</v>
      </c>
      <c r="W16" s="14">
        <v>47</v>
      </c>
      <c r="X16" s="14">
        <v>0</v>
      </c>
      <c r="Y16" s="14">
        <v>0</v>
      </c>
    </row>
    <row r="17" spans="2:25" ht="18.75" customHeight="1" x14ac:dyDescent="0.25">
      <c r="B17" s="19" t="s">
        <v>12</v>
      </c>
      <c r="C17" s="15">
        <v>0</v>
      </c>
      <c r="D17" s="15">
        <v>17</v>
      </c>
      <c r="E17" s="15">
        <v>0</v>
      </c>
      <c r="F17" s="15">
        <v>17</v>
      </c>
      <c r="G17" s="15">
        <v>0</v>
      </c>
      <c r="H17" s="15">
        <v>0</v>
      </c>
      <c r="I17" s="15">
        <v>0</v>
      </c>
      <c r="J17" s="16">
        <v>30</v>
      </c>
      <c r="K17" s="16">
        <v>41</v>
      </c>
      <c r="L17" s="16">
        <v>0</v>
      </c>
      <c r="M17" s="16">
        <v>28</v>
      </c>
      <c r="N17" s="17">
        <v>25</v>
      </c>
      <c r="O17" s="17">
        <v>0</v>
      </c>
      <c r="P17" s="17">
        <v>0</v>
      </c>
      <c r="Q17" s="17">
        <v>40</v>
      </c>
      <c r="R17" s="17">
        <v>40</v>
      </c>
      <c r="S17" s="17">
        <v>0</v>
      </c>
      <c r="T17" s="17">
        <v>0</v>
      </c>
      <c r="U17" s="17">
        <v>48</v>
      </c>
      <c r="V17" s="17">
        <v>0</v>
      </c>
      <c r="W17" s="17">
        <v>0</v>
      </c>
      <c r="X17" s="17">
        <v>41</v>
      </c>
      <c r="Y17" s="17">
        <v>41</v>
      </c>
    </row>
    <row r="20" spans="2:25" ht="18.75" customHeight="1" x14ac:dyDescent="0.25">
      <c r="B20" s="21" t="str">
        <f>"Posição de vagas por procedimentos (US Obstétrico)  - "&amp;IF(B12="*","TODAS AS LOCALIDADES",$B$4)</f>
        <v>Posição de vagas por procedimentos (US Obstétrico)  - Nilópolis</v>
      </c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</row>
    <row r="21" spans="2:25" x14ac:dyDescent="0.25"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</row>
    <row r="22" spans="2:25" ht="18.75" customHeight="1" x14ac:dyDescent="0.25">
      <c r="C22" s="4" t="str">
        <f t="shared" ref="C22:Y22" ca="1" si="2">TEXT(WEEKDAY(C$15),"ddd")</f>
        <v>qua</v>
      </c>
      <c r="D22" s="4" t="str">
        <f t="shared" ca="1" si="2"/>
        <v>qui</v>
      </c>
      <c r="E22" s="4" t="str">
        <f t="shared" ca="1" si="2"/>
        <v>sex</v>
      </c>
      <c r="F22" s="4" t="str">
        <f t="shared" ca="1" si="2"/>
        <v>sáb</v>
      </c>
      <c r="G22" s="4" t="str">
        <f t="shared" ca="1" si="2"/>
        <v>dom</v>
      </c>
      <c r="H22" s="4" t="str">
        <f t="shared" ca="1" si="2"/>
        <v>seg</v>
      </c>
      <c r="I22" s="4" t="str">
        <f t="shared" ca="1" si="2"/>
        <v>ter</v>
      </c>
      <c r="J22" s="5" t="str">
        <f t="shared" ca="1" si="2"/>
        <v>qua</v>
      </c>
      <c r="K22" s="5" t="str">
        <f t="shared" ca="1" si="2"/>
        <v>qui</v>
      </c>
      <c r="L22" s="5" t="str">
        <f t="shared" ca="1" si="2"/>
        <v>sex</v>
      </c>
      <c r="M22" s="5" t="str">
        <f t="shared" ca="1" si="2"/>
        <v>sáb</v>
      </c>
      <c r="N22" s="6" t="str">
        <f t="shared" ca="1" si="2"/>
        <v>dom</v>
      </c>
      <c r="O22" s="6" t="str">
        <f t="shared" ca="1" si="2"/>
        <v>seg</v>
      </c>
      <c r="P22" s="6" t="str">
        <f t="shared" ca="1" si="2"/>
        <v>ter</v>
      </c>
      <c r="Q22" s="6" t="str">
        <f t="shared" ca="1" si="2"/>
        <v>qua</v>
      </c>
      <c r="R22" s="6" t="str">
        <f t="shared" ca="1" si="2"/>
        <v>qui</v>
      </c>
      <c r="S22" s="6" t="str">
        <f t="shared" ca="1" si="2"/>
        <v>sex</v>
      </c>
      <c r="T22" s="6" t="str">
        <f t="shared" ca="1" si="2"/>
        <v>sáb</v>
      </c>
      <c r="U22" s="6" t="str">
        <f t="shared" ca="1" si="2"/>
        <v>dom</v>
      </c>
      <c r="V22" s="6" t="str">
        <f t="shared" ca="1" si="2"/>
        <v>seg</v>
      </c>
      <c r="W22" s="6" t="str">
        <f t="shared" ca="1" si="2"/>
        <v>ter</v>
      </c>
      <c r="X22" s="6" t="str">
        <f t="shared" ca="1" si="2"/>
        <v>qua</v>
      </c>
      <c r="Y22" s="6" t="str">
        <f t="shared" ca="1" si="2"/>
        <v>qui</v>
      </c>
    </row>
    <row r="23" spans="2:25" ht="18.75" customHeight="1" x14ac:dyDescent="0.25">
      <c r="B23" s="7" t="s">
        <v>3</v>
      </c>
      <c r="C23" s="8">
        <f ca="1">$B$3</f>
        <v>44762</v>
      </c>
      <c r="D23" s="8">
        <f t="shared" ref="D23:Y23" ca="1" si="3">C23+1</f>
        <v>44763</v>
      </c>
      <c r="E23" s="8">
        <f t="shared" ca="1" si="3"/>
        <v>44764</v>
      </c>
      <c r="F23" s="8">
        <f t="shared" ca="1" si="3"/>
        <v>44765</v>
      </c>
      <c r="G23" s="8">
        <f t="shared" ca="1" si="3"/>
        <v>44766</v>
      </c>
      <c r="H23" s="8">
        <f t="shared" ca="1" si="3"/>
        <v>44767</v>
      </c>
      <c r="I23" s="8">
        <f t="shared" ca="1" si="3"/>
        <v>44768</v>
      </c>
      <c r="J23" s="9">
        <f t="shared" ca="1" si="3"/>
        <v>44769</v>
      </c>
      <c r="K23" s="9">
        <f t="shared" ca="1" si="3"/>
        <v>44770</v>
      </c>
      <c r="L23" s="9">
        <f t="shared" ca="1" si="3"/>
        <v>44771</v>
      </c>
      <c r="M23" s="9">
        <f t="shared" ca="1" si="3"/>
        <v>44772</v>
      </c>
      <c r="N23" s="10">
        <f t="shared" ca="1" si="3"/>
        <v>44773</v>
      </c>
      <c r="O23" s="10">
        <f t="shared" ca="1" si="3"/>
        <v>44774</v>
      </c>
      <c r="P23" s="10">
        <f t="shared" ca="1" si="3"/>
        <v>44775</v>
      </c>
      <c r="Q23" s="10">
        <f t="shared" ca="1" si="3"/>
        <v>44776</v>
      </c>
      <c r="R23" s="10">
        <f t="shared" ca="1" si="3"/>
        <v>44777</v>
      </c>
      <c r="S23" s="10">
        <f t="shared" ca="1" si="3"/>
        <v>44778</v>
      </c>
      <c r="T23" s="10">
        <f t="shared" ca="1" si="3"/>
        <v>44779</v>
      </c>
      <c r="U23" s="10">
        <f t="shared" ca="1" si="3"/>
        <v>44780</v>
      </c>
      <c r="V23" s="10">
        <f t="shared" ca="1" si="3"/>
        <v>44781</v>
      </c>
      <c r="W23" s="10">
        <f t="shared" ca="1" si="3"/>
        <v>44782</v>
      </c>
      <c r="X23" s="10">
        <f t="shared" ca="1" si="3"/>
        <v>44783</v>
      </c>
      <c r="Y23" s="10">
        <f t="shared" ca="1" si="3"/>
        <v>44784</v>
      </c>
    </row>
    <row r="24" spans="2:25" ht="18.75" customHeight="1" x14ac:dyDescent="0.25">
      <c r="B24" s="11" t="s">
        <v>12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3">
        <v>0</v>
      </c>
      <c r="K24" s="13">
        <v>0</v>
      </c>
      <c r="L24" s="13">
        <v>0</v>
      </c>
      <c r="M24" s="13">
        <v>0</v>
      </c>
      <c r="N24" s="14">
        <v>0</v>
      </c>
      <c r="O24" s="14">
        <v>0</v>
      </c>
      <c r="P24" s="14">
        <v>0</v>
      </c>
      <c r="Q24" s="14">
        <v>0</v>
      </c>
      <c r="R24" s="14">
        <v>0</v>
      </c>
      <c r="S24" s="14">
        <v>0</v>
      </c>
      <c r="T24" s="14">
        <v>0</v>
      </c>
      <c r="U24" s="14">
        <v>0</v>
      </c>
      <c r="V24" s="14">
        <v>0</v>
      </c>
      <c r="W24" s="14">
        <v>0</v>
      </c>
      <c r="X24" s="14">
        <v>0</v>
      </c>
      <c r="Y24" s="14">
        <v>0</v>
      </c>
    </row>
    <row r="27" spans="2:25" x14ac:dyDescent="0.25">
      <c r="B27" s="21" t="str">
        <f>"Posição de vagas por procedimentos (US Geral)  - "&amp;IF(B19="*","TODAS AS LOCALIDADES",$B$4)</f>
        <v>Posição de vagas por procedimentos (US Geral)  - Nilópolis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</row>
    <row r="28" spans="2:25" x14ac:dyDescent="0.25"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</row>
    <row r="29" spans="2:25" ht="18.75" customHeight="1" x14ac:dyDescent="0.25">
      <c r="C29" s="4" t="str">
        <f t="shared" ref="C29:Y29" ca="1" si="4">TEXT(WEEKDAY(C$15),"ddd")</f>
        <v>qua</v>
      </c>
      <c r="D29" s="4" t="str">
        <f t="shared" ca="1" si="4"/>
        <v>qui</v>
      </c>
      <c r="E29" s="4" t="str">
        <f t="shared" ca="1" si="4"/>
        <v>sex</v>
      </c>
      <c r="F29" s="4" t="str">
        <f t="shared" ca="1" si="4"/>
        <v>sáb</v>
      </c>
      <c r="G29" s="4" t="str">
        <f t="shared" ca="1" si="4"/>
        <v>dom</v>
      </c>
      <c r="H29" s="4" t="str">
        <f t="shared" ca="1" si="4"/>
        <v>seg</v>
      </c>
      <c r="I29" s="4" t="str">
        <f t="shared" ca="1" si="4"/>
        <v>ter</v>
      </c>
      <c r="J29" s="5" t="str">
        <f t="shared" ca="1" si="4"/>
        <v>qua</v>
      </c>
      <c r="K29" s="5" t="str">
        <f t="shared" ca="1" si="4"/>
        <v>qui</v>
      </c>
      <c r="L29" s="5" t="str">
        <f t="shared" ca="1" si="4"/>
        <v>sex</v>
      </c>
      <c r="M29" s="5" t="str">
        <f t="shared" ca="1" si="4"/>
        <v>sáb</v>
      </c>
      <c r="N29" s="6" t="str">
        <f t="shared" ca="1" si="4"/>
        <v>dom</v>
      </c>
      <c r="O29" s="6" t="str">
        <f t="shared" ca="1" si="4"/>
        <v>seg</v>
      </c>
      <c r="P29" s="6" t="str">
        <f t="shared" ca="1" si="4"/>
        <v>ter</v>
      </c>
      <c r="Q29" s="6" t="str">
        <f t="shared" ca="1" si="4"/>
        <v>qua</v>
      </c>
      <c r="R29" s="6" t="str">
        <f t="shared" ca="1" si="4"/>
        <v>qui</v>
      </c>
      <c r="S29" s="6" t="str">
        <f t="shared" ca="1" si="4"/>
        <v>sex</v>
      </c>
      <c r="T29" s="6" t="str">
        <f t="shared" ca="1" si="4"/>
        <v>sáb</v>
      </c>
      <c r="U29" s="6" t="str">
        <f t="shared" ca="1" si="4"/>
        <v>dom</v>
      </c>
      <c r="V29" s="6" t="str">
        <f t="shared" ca="1" si="4"/>
        <v>seg</v>
      </c>
      <c r="W29" s="6" t="str">
        <f t="shared" ca="1" si="4"/>
        <v>ter</v>
      </c>
      <c r="X29" s="6" t="str">
        <f t="shared" ca="1" si="4"/>
        <v>qua</v>
      </c>
      <c r="Y29" s="6" t="str">
        <f t="shared" ca="1" si="4"/>
        <v>qui</v>
      </c>
    </row>
    <row r="30" spans="2:25" ht="18.75" customHeight="1" x14ac:dyDescent="0.25">
      <c r="B30" s="7" t="s">
        <v>3</v>
      </c>
      <c r="C30" s="8">
        <f ca="1">$B$3</f>
        <v>44762</v>
      </c>
      <c r="D30" s="8">
        <f t="shared" ref="D30:Y30" ca="1" si="5">C30+1</f>
        <v>44763</v>
      </c>
      <c r="E30" s="8">
        <f t="shared" ca="1" si="5"/>
        <v>44764</v>
      </c>
      <c r="F30" s="8">
        <f t="shared" ca="1" si="5"/>
        <v>44765</v>
      </c>
      <c r="G30" s="8">
        <f t="shared" ca="1" si="5"/>
        <v>44766</v>
      </c>
      <c r="H30" s="8">
        <f t="shared" ca="1" si="5"/>
        <v>44767</v>
      </c>
      <c r="I30" s="8">
        <f t="shared" ca="1" si="5"/>
        <v>44768</v>
      </c>
      <c r="J30" s="9">
        <f t="shared" ca="1" si="5"/>
        <v>44769</v>
      </c>
      <c r="K30" s="9">
        <f t="shared" ca="1" si="5"/>
        <v>44770</v>
      </c>
      <c r="L30" s="9">
        <f t="shared" ca="1" si="5"/>
        <v>44771</v>
      </c>
      <c r="M30" s="9">
        <f t="shared" ca="1" si="5"/>
        <v>44772</v>
      </c>
      <c r="N30" s="10">
        <f t="shared" ca="1" si="5"/>
        <v>44773</v>
      </c>
      <c r="O30" s="10">
        <f t="shared" ca="1" si="5"/>
        <v>44774</v>
      </c>
      <c r="P30" s="10">
        <f t="shared" ca="1" si="5"/>
        <v>44775</v>
      </c>
      <c r="Q30" s="10">
        <f t="shared" ca="1" si="5"/>
        <v>44776</v>
      </c>
      <c r="R30" s="10">
        <f t="shared" ca="1" si="5"/>
        <v>44777</v>
      </c>
      <c r="S30" s="10">
        <f t="shared" ca="1" si="5"/>
        <v>44778</v>
      </c>
      <c r="T30" s="10">
        <f t="shared" ca="1" si="5"/>
        <v>44779</v>
      </c>
      <c r="U30" s="10">
        <f t="shared" ca="1" si="5"/>
        <v>44780</v>
      </c>
      <c r="V30" s="10">
        <f t="shared" ca="1" si="5"/>
        <v>44781</v>
      </c>
      <c r="W30" s="10">
        <f t="shared" ca="1" si="5"/>
        <v>44782</v>
      </c>
      <c r="X30" s="10">
        <f t="shared" ca="1" si="5"/>
        <v>44783</v>
      </c>
      <c r="Y30" s="10">
        <f t="shared" ca="1" si="5"/>
        <v>44784</v>
      </c>
    </row>
    <row r="31" spans="2:25" ht="18.75" customHeight="1" x14ac:dyDescent="0.25">
      <c r="B31" s="11" t="s">
        <v>12</v>
      </c>
      <c r="C31" s="12">
        <v>0</v>
      </c>
      <c r="D31" s="12">
        <v>0</v>
      </c>
      <c r="E31" s="12">
        <v>0</v>
      </c>
      <c r="F31" s="12">
        <v>0</v>
      </c>
      <c r="G31" s="12">
        <v>0</v>
      </c>
      <c r="H31" s="12">
        <v>0</v>
      </c>
      <c r="I31" s="12">
        <v>0</v>
      </c>
      <c r="J31" s="13">
        <v>0</v>
      </c>
      <c r="K31" s="13">
        <v>0</v>
      </c>
      <c r="L31" s="13">
        <v>0</v>
      </c>
      <c r="M31" s="13">
        <v>0</v>
      </c>
      <c r="N31" s="14">
        <v>0</v>
      </c>
      <c r="O31" s="14">
        <v>0</v>
      </c>
      <c r="P31" s="14">
        <v>0</v>
      </c>
      <c r="Q31" s="14">
        <v>0</v>
      </c>
      <c r="R31" s="14">
        <v>0</v>
      </c>
      <c r="S31" s="14">
        <v>0</v>
      </c>
      <c r="T31" s="14">
        <v>0</v>
      </c>
      <c r="U31" s="14">
        <v>0</v>
      </c>
      <c r="V31" s="14">
        <v>0</v>
      </c>
      <c r="W31" s="14">
        <v>0</v>
      </c>
      <c r="X31" s="14">
        <v>0</v>
      </c>
      <c r="Y31" s="14">
        <v>0</v>
      </c>
    </row>
    <row r="32" spans="2:25" ht="18.75" customHeight="1" x14ac:dyDescent="0.25">
      <c r="B32" s="19" t="s">
        <v>13</v>
      </c>
      <c r="C32" s="15">
        <v>0</v>
      </c>
      <c r="D32" s="15">
        <v>0</v>
      </c>
      <c r="E32" s="15">
        <v>0</v>
      </c>
      <c r="F32" s="15">
        <v>0</v>
      </c>
      <c r="G32" s="15">
        <v>0</v>
      </c>
      <c r="H32" s="15">
        <v>0</v>
      </c>
      <c r="I32" s="15">
        <v>0</v>
      </c>
      <c r="J32" s="16">
        <v>0</v>
      </c>
      <c r="K32" s="16">
        <v>0</v>
      </c>
      <c r="L32" s="16">
        <v>0</v>
      </c>
      <c r="M32" s="16">
        <v>0</v>
      </c>
      <c r="N32" s="17">
        <v>0</v>
      </c>
      <c r="O32" s="17">
        <v>0</v>
      </c>
      <c r="P32" s="17">
        <v>0</v>
      </c>
      <c r="Q32" s="17">
        <v>0</v>
      </c>
      <c r="R32" s="17">
        <v>0</v>
      </c>
      <c r="S32" s="17">
        <v>0</v>
      </c>
      <c r="T32" s="17">
        <v>0</v>
      </c>
      <c r="U32" s="17">
        <v>0</v>
      </c>
      <c r="V32" s="17">
        <v>0</v>
      </c>
      <c r="W32" s="17">
        <v>0</v>
      </c>
      <c r="X32" s="17">
        <v>0</v>
      </c>
      <c r="Y32" s="17">
        <v>0</v>
      </c>
    </row>
    <row r="33" spans="2:25" ht="18.75" customHeight="1" x14ac:dyDescent="0.25">
      <c r="B33" s="11" t="s">
        <v>14</v>
      </c>
      <c r="C33" s="12">
        <v>0</v>
      </c>
      <c r="D33" s="12">
        <v>0</v>
      </c>
      <c r="E33" s="12">
        <v>0</v>
      </c>
      <c r="F33" s="12">
        <v>0</v>
      </c>
      <c r="G33" s="12">
        <v>0</v>
      </c>
      <c r="H33" s="12">
        <v>0</v>
      </c>
      <c r="I33" s="12">
        <v>0</v>
      </c>
      <c r="J33" s="13">
        <v>0</v>
      </c>
      <c r="K33" s="13">
        <v>0</v>
      </c>
      <c r="L33" s="13">
        <v>0</v>
      </c>
      <c r="M33" s="13">
        <v>0</v>
      </c>
      <c r="N33" s="14">
        <v>0</v>
      </c>
      <c r="O33" s="14">
        <v>0</v>
      </c>
      <c r="P33" s="14">
        <v>0</v>
      </c>
      <c r="Q33" s="14">
        <v>0</v>
      </c>
      <c r="R33" s="14">
        <v>0</v>
      </c>
      <c r="S33" s="14">
        <v>0</v>
      </c>
      <c r="T33" s="14">
        <v>0</v>
      </c>
      <c r="U33" s="14">
        <v>0</v>
      </c>
      <c r="V33" s="14">
        <v>0</v>
      </c>
      <c r="W33" s="14">
        <v>0</v>
      </c>
      <c r="X33" s="14">
        <v>0</v>
      </c>
      <c r="Y33" s="14">
        <v>0</v>
      </c>
    </row>
    <row r="34" spans="2:25" ht="18.75" customHeight="1" x14ac:dyDescent="0.25">
      <c r="B34" s="19" t="s">
        <v>15</v>
      </c>
      <c r="C34" s="15">
        <v>0</v>
      </c>
      <c r="D34" s="15">
        <v>0</v>
      </c>
      <c r="E34" s="15">
        <v>0</v>
      </c>
      <c r="F34" s="15">
        <v>0</v>
      </c>
      <c r="G34" s="15">
        <v>0</v>
      </c>
      <c r="H34" s="15">
        <v>0</v>
      </c>
      <c r="I34" s="15">
        <v>0</v>
      </c>
      <c r="J34" s="16">
        <v>0</v>
      </c>
      <c r="K34" s="16">
        <v>0</v>
      </c>
      <c r="L34" s="16">
        <v>0</v>
      </c>
      <c r="M34" s="16">
        <v>0</v>
      </c>
      <c r="N34" s="17">
        <v>0</v>
      </c>
      <c r="O34" s="17">
        <v>0</v>
      </c>
      <c r="P34" s="17">
        <v>0</v>
      </c>
      <c r="Q34" s="17">
        <v>0</v>
      </c>
      <c r="R34" s="17">
        <v>0</v>
      </c>
      <c r="S34" s="17">
        <v>0</v>
      </c>
      <c r="T34" s="17">
        <v>0</v>
      </c>
      <c r="U34" s="17">
        <v>0</v>
      </c>
      <c r="V34" s="17">
        <v>0</v>
      </c>
      <c r="W34" s="17">
        <v>0</v>
      </c>
      <c r="X34" s="17">
        <v>0</v>
      </c>
      <c r="Y34" s="17">
        <v>0</v>
      </c>
    </row>
    <row r="35" spans="2:25" ht="18.75" customHeight="1" x14ac:dyDescent="0.25">
      <c r="B35" s="11" t="s">
        <v>16</v>
      </c>
      <c r="C35" s="12">
        <v>0</v>
      </c>
      <c r="D35" s="12">
        <v>0</v>
      </c>
      <c r="E35" s="12">
        <v>0</v>
      </c>
      <c r="F35" s="12">
        <v>0</v>
      </c>
      <c r="G35" s="12">
        <v>0</v>
      </c>
      <c r="H35" s="12">
        <v>0</v>
      </c>
      <c r="I35" s="12">
        <v>0</v>
      </c>
      <c r="J35" s="13">
        <v>0</v>
      </c>
      <c r="K35" s="13">
        <v>0</v>
      </c>
      <c r="L35" s="13">
        <v>0</v>
      </c>
      <c r="M35" s="13">
        <v>0</v>
      </c>
      <c r="N35" s="14">
        <v>0</v>
      </c>
      <c r="O35" s="14">
        <v>0</v>
      </c>
      <c r="P35" s="14">
        <v>0</v>
      </c>
      <c r="Q35" s="14">
        <v>0</v>
      </c>
      <c r="R35" s="14">
        <v>0</v>
      </c>
      <c r="S35" s="14">
        <v>0</v>
      </c>
      <c r="T35" s="14">
        <v>0</v>
      </c>
      <c r="U35" s="14">
        <v>0</v>
      </c>
      <c r="V35" s="14">
        <v>0</v>
      </c>
      <c r="W35" s="14">
        <v>0</v>
      </c>
      <c r="X35" s="14">
        <v>0</v>
      </c>
      <c r="Y35" s="14">
        <v>0</v>
      </c>
    </row>
    <row r="36" spans="2:25" ht="18.75" customHeight="1" x14ac:dyDescent="0.25">
      <c r="B36" s="19" t="s">
        <v>17</v>
      </c>
      <c r="C36" s="15">
        <v>0</v>
      </c>
      <c r="D36" s="15">
        <v>0</v>
      </c>
      <c r="E36" s="15">
        <v>0</v>
      </c>
      <c r="F36" s="15">
        <v>0</v>
      </c>
      <c r="G36" s="15">
        <v>0</v>
      </c>
      <c r="H36" s="15">
        <v>0</v>
      </c>
      <c r="I36" s="15">
        <v>0</v>
      </c>
      <c r="J36" s="16">
        <v>0</v>
      </c>
      <c r="K36" s="16">
        <v>0</v>
      </c>
      <c r="L36" s="16">
        <v>0</v>
      </c>
      <c r="M36" s="16">
        <v>0</v>
      </c>
      <c r="N36" s="17">
        <v>0</v>
      </c>
      <c r="O36" s="17">
        <v>0</v>
      </c>
      <c r="P36" s="17">
        <v>0</v>
      </c>
      <c r="Q36" s="17">
        <v>0</v>
      </c>
      <c r="R36" s="17">
        <v>0</v>
      </c>
      <c r="S36" s="17">
        <v>0</v>
      </c>
      <c r="T36" s="17">
        <v>0</v>
      </c>
      <c r="U36" s="17">
        <v>0</v>
      </c>
      <c r="V36" s="17">
        <v>0</v>
      </c>
      <c r="W36" s="17">
        <v>0</v>
      </c>
      <c r="X36" s="17">
        <v>0</v>
      </c>
      <c r="Y36" s="17">
        <v>0</v>
      </c>
    </row>
    <row r="37" spans="2:25" ht="18.75" customHeight="1" x14ac:dyDescent="0.25">
      <c r="B37" s="11" t="s">
        <v>18</v>
      </c>
      <c r="C37" s="12">
        <v>0</v>
      </c>
      <c r="D37" s="12">
        <v>0</v>
      </c>
      <c r="E37" s="12">
        <v>0</v>
      </c>
      <c r="F37" s="12">
        <v>0</v>
      </c>
      <c r="G37" s="12">
        <v>0</v>
      </c>
      <c r="H37" s="12">
        <v>0</v>
      </c>
      <c r="I37" s="12">
        <v>0</v>
      </c>
      <c r="J37" s="13">
        <v>0</v>
      </c>
      <c r="K37" s="13">
        <v>0</v>
      </c>
      <c r="L37" s="13">
        <v>0</v>
      </c>
      <c r="M37" s="13">
        <v>0</v>
      </c>
      <c r="N37" s="14">
        <v>0</v>
      </c>
      <c r="O37" s="14">
        <v>0</v>
      </c>
      <c r="P37" s="14">
        <v>0</v>
      </c>
      <c r="Q37" s="14">
        <v>0</v>
      </c>
      <c r="R37" s="14">
        <v>0</v>
      </c>
      <c r="S37" s="14">
        <v>0</v>
      </c>
      <c r="T37" s="14">
        <v>0</v>
      </c>
      <c r="U37" s="14">
        <v>0</v>
      </c>
      <c r="V37" s="14">
        <v>0</v>
      </c>
      <c r="W37" s="14">
        <v>0</v>
      </c>
      <c r="X37" s="14">
        <v>0</v>
      </c>
      <c r="Y37" s="14">
        <v>0</v>
      </c>
    </row>
    <row r="40" spans="2:25" x14ac:dyDescent="0.25">
      <c r="B40" s="21" t="str">
        <f>"Posição de vagas por procedimentos (US Feminino)  - "&amp;IF(B32="*","TODAS AS LOCALIDADES",$B$4)</f>
        <v>Posição de vagas por procedimentos (US Feminino)  - Nilópolis</v>
      </c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</row>
    <row r="41" spans="2:25" x14ac:dyDescent="0.25"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</row>
    <row r="42" spans="2:25" ht="18.75" customHeight="1" x14ac:dyDescent="0.25">
      <c r="C42" s="4" t="str">
        <f t="shared" ref="C42:Y42" ca="1" si="6">TEXT(WEEKDAY(C$15),"ddd")</f>
        <v>qua</v>
      </c>
      <c r="D42" s="4" t="str">
        <f t="shared" ca="1" si="6"/>
        <v>qui</v>
      </c>
      <c r="E42" s="4" t="str">
        <f t="shared" ca="1" si="6"/>
        <v>sex</v>
      </c>
      <c r="F42" s="4" t="str">
        <f t="shared" ca="1" si="6"/>
        <v>sáb</v>
      </c>
      <c r="G42" s="4" t="str">
        <f t="shared" ca="1" si="6"/>
        <v>dom</v>
      </c>
      <c r="H42" s="4" t="str">
        <f t="shared" ca="1" si="6"/>
        <v>seg</v>
      </c>
      <c r="I42" s="4" t="str">
        <f t="shared" ca="1" si="6"/>
        <v>ter</v>
      </c>
      <c r="J42" s="5" t="str">
        <f t="shared" ca="1" si="6"/>
        <v>qua</v>
      </c>
      <c r="K42" s="5" t="str">
        <f t="shared" ca="1" si="6"/>
        <v>qui</v>
      </c>
      <c r="L42" s="5" t="str">
        <f t="shared" ca="1" si="6"/>
        <v>sex</v>
      </c>
      <c r="M42" s="5" t="str">
        <f t="shared" ca="1" si="6"/>
        <v>sáb</v>
      </c>
      <c r="N42" s="6" t="str">
        <f t="shared" ca="1" si="6"/>
        <v>dom</v>
      </c>
      <c r="O42" s="6" t="str">
        <f t="shared" ca="1" si="6"/>
        <v>seg</v>
      </c>
      <c r="P42" s="6" t="str">
        <f t="shared" ca="1" si="6"/>
        <v>ter</v>
      </c>
      <c r="Q42" s="6" t="str">
        <f t="shared" ca="1" si="6"/>
        <v>qua</v>
      </c>
      <c r="R42" s="6" t="str">
        <f t="shared" ca="1" si="6"/>
        <v>qui</v>
      </c>
      <c r="S42" s="6" t="str">
        <f t="shared" ca="1" si="6"/>
        <v>sex</v>
      </c>
      <c r="T42" s="6" t="str">
        <f t="shared" ca="1" si="6"/>
        <v>sáb</v>
      </c>
      <c r="U42" s="6" t="str">
        <f t="shared" ca="1" si="6"/>
        <v>dom</v>
      </c>
      <c r="V42" s="6" t="str">
        <f t="shared" ca="1" si="6"/>
        <v>seg</v>
      </c>
      <c r="W42" s="6" t="str">
        <f t="shared" ca="1" si="6"/>
        <v>ter</v>
      </c>
      <c r="X42" s="6" t="str">
        <f t="shared" ca="1" si="6"/>
        <v>qua</v>
      </c>
      <c r="Y42" s="6" t="str">
        <f t="shared" ca="1" si="6"/>
        <v>qui</v>
      </c>
    </row>
    <row r="43" spans="2:25" ht="18.75" customHeight="1" x14ac:dyDescent="0.25">
      <c r="B43" s="7" t="s">
        <v>3</v>
      </c>
      <c r="C43" s="8">
        <f ca="1">$B$3</f>
        <v>44762</v>
      </c>
      <c r="D43" s="8">
        <f t="shared" ref="D43:Y43" ca="1" si="7">C43+1</f>
        <v>44763</v>
      </c>
      <c r="E43" s="8">
        <f t="shared" ca="1" si="7"/>
        <v>44764</v>
      </c>
      <c r="F43" s="8">
        <f t="shared" ca="1" si="7"/>
        <v>44765</v>
      </c>
      <c r="G43" s="8">
        <f t="shared" ca="1" si="7"/>
        <v>44766</v>
      </c>
      <c r="H43" s="8">
        <f t="shared" ca="1" si="7"/>
        <v>44767</v>
      </c>
      <c r="I43" s="8">
        <f t="shared" ca="1" si="7"/>
        <v>44768</v>
      </c>
      <c r="J43" s="9">
        <f t="shared" ca="1" si="7"/>
        <v>44769</v>
      </c>
      <c r="K43" s="9">
        <f t="shared" ca="1" si="7"/>
        <v>44770</v>
      </c>
      <c r="L43" s="9">
        <f t="shared" ca="1" si="7"/>
        <v>44771</v>
      </c>
      <c r="M43" s="9">
        <f t="shared" ca="1" si="7"/>
        <v>44772</v>
      </c>
      <c r="N43" s="10">
        <f t="shared" ca="1" si="7"/>
        <v>44773</v>
      </c>
      <c r="O43" s="10">
        <f t="shared" ca="1" si="7"/>
        <v>44774</v>
      </c>
      <c r="P43" s="10">
        <f t="shared" ca="1" si="7"/>
        <v>44775</v>
      </c>
      <c r="Q43" s="10">
        <f t="shared" ca="1" si="7"/>
        <v>44776</v>
      </c>
      <c r="R43" s="10">
        <f t="shared" ca="1" si="7"/>
        <v>44777</v>
      </c>
      <c r="S43" s="10">
        <f t="shared" ca="1" si="7"/>
        <v>44778</v>
      </c>
      <c r="T43" s="10">
        <f t="shared" ca="1" si="7"/>
        <v>44779</v>
      </c>
      <c r="U43" s="10">
        <f t="shared" ca="1" si="7"/>
        <v>44780</v>
      </c>
      <c r="V43" s="10">
        <f t="shared" ca="1" si="7"/>
        <v>44781</v>
      </c>
      <c r="W43" s="10">
        <f t="shared" ca="1" si="7"/>
        <v>44782</v>
      </c>
      <c r="X43" s="10">
        <f t="shared" ca="1" si="7"/>
        <v>44783</v>
      </c>
      <c r="Y43" s="10">
        <f t="shared" ca="1" si="7"/>
        <v>44784</v>
      </c>
    </row>
    <row r="44" spans="2:25" ht="18.75" customHeight="1" x14ac:dyDescent="0.25">
      <c r="B44" s="11" t="s">
        <v>17</v>
      </c>
      <c r="C44" s="12">
        <v>0</v>
      </c>
      <c r="D44" s="12">
        <v>0</v>
      </c>
      <c r="E44" s="12">
        <v>0</v>
      </c>
      <c r="F44" s="12">
        <v>0</v>
      </c>
      <c r="G44" s="12">
        <v>0</v>
      </c>
      <c r="H44" s="12">
        <v>0</v>
      </c>
      <c r="I44" s="12">
        <v>0</v>
      </c>
      <c r="J44" s="13">
        <v>0</v>
      </c>
      <c r="K44" s="13">
        <v>0</v>
      </c>
      <c r="L44" s="13">
        <v>0</v>
      </c>
      <c r="M44" s="13">
        <v>0</v>
      </c>
      <c r="N44" s="14">
        <v>0</v>
      </c>
      <c r="O44" s="14">
        <v>0</v>
      </c>
      <c r="P44" s="14">
        <v>0</v>
      </c>
      <c r="Q44" s="14">
        <v>0</v>
      </c>
      <c r="R44" s="14">
        <v>0</v>
      </c>
      <c r="S44" s="14">
        <v>0</v>
      </c>
      <c r="T44" s="14">
        <v>0</v>
      </c>
      <c r="U44" s="14">
        <v>0</v>
      </c>
      <c r="V44" s="14">
        <v>0</v>
      </c>
      <c r="W44" s="14">
        <v>0</v>
      </c>
      <c r="X44" s="14">
        <v>0</v>
      </c>
      <c r="Y44" s="14">
        <v>0</v>
      </c>
    </row>
    <row r="45" spans="2:25" ht="18.75" customHeight="1" x14ac:dyDescent="0.25">
      <c r="B45" s="19" t="s">
        <v>16</v>
      </c>
      <c r="C45" s="15">
        <v>0</v>
      </c>
      <c r="D45" s="15">
        <v>0</v>
      </c>
      <c r="E45" s="15">
        <v>0</v>
      </c>
      <c r="F45" s="15">
        <v>0</v>
      </c>
      <c r="G45" s="15">
        <v>0</v>
      </c>
      <c r="H45" s="15">
        <v>0</v>
      </c>
      <c r="I45" s="15">
        <v>0</v>
      </c>
      <c r="J45" s="16">
        <v>0</v>
      </c>
      <c r="K45" s="16">
        <v>0</v>
      </c>
      <c r="L45" s="16">
        <v>0</v>
      </c>
      <c r="M45" s="16">
        <v>0</v>
      </c>
      <c r="N45" s="17">
        <v>0</v>
      </c>
      <c r="O45" s="17">
        <v>0</v>
      </c>
      <c r="P45" s="17">
        <v>0</v>
      </c>
      <c r="Q45" s="17">
        <v>0</v>
      </c>
      <c r="R45" s="17">
        <v>0</v>
      </c>
      <c r="S45" s="17">
        <v>0</v>
      </c>
      <c r="T45" s="17">
        <v>0</v>
      </c>
      <c r="U45" s="17">
        <v>0</v>
      </c>
      <c r="V45" s="17">
        <v>0</v>
      </c>
      <c r="W45" s="17">
        <v>0</v>
      </c>
      <c r="X45" s="17">
        <v>0</v>
      </c>
      <c r="Y45" s="17">
        <v>0</v>
      </c>
    </row>
    <row r="48" spans="2:25" x14ac:dyDescent="0.25">
      <c r="B48" s="21" t="str">
        <f>"Posição de vagas por procedimentos (US Biópsia)  - "&amp;IF(B40="*","TODAS AS LOCALIDADES",$B$4)</f>
        <v>Posição de vagas por procedimentos (US Biópsia)  - Nilópolis</v>
      </c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</row>
    <row r="49" spans="2:25" x14ac:dyDescent="0.25"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</row>
    <row r="50" spans="2:25" ht="18.75" customHeight="1" x14ac:dyDescent="0.25">
      <c r="C50" s="4" t="str">
        <f t="shared" ref="C50:Y50" ca="1" si="8">TEXT(WEEKDAY(C$15),"ddd")</f>
        <v>qua</v>
      </c>
      <c r="D50" s="4" t="str">
        <f t="shared" ca="1" si="8"/>
        <v>qui</v>
      </c>
      <c r="E50" s="4" t="str">
        <f t="shared" ca="1" si="8"/>
        <v>sex</v>
      </c>
      <c r="F50" s="4" t="str">
        <f t="shared" ca="1" si="8"/>
        <v>sáb</v>
      </c>
      <c r="G50" s="4" t="str">
        <f t="shared" ca="1" si="8"/>
        <v>dom</v>
      </c>
      <c r="H50" s="4" t="str">
        <f t="shared" ca="1" si="8"/>
        <v>seg</v>
      </c>
      <c r="I50" s="4" t="str">
        <f t="shared" ca="1" si="8"/>
        <v>ter</v>
      </c>
      <c r="J50" s="5" t="str">
        <f t="shared" ca="1" si="8"/>
        <v>qua</v>
      </c>
      <c r="K50" s="5" t="str">
        <f t="shared" ca="1" si="8"/>
        <v>qui</v>
      </c>
      <c r="L50" s="5" t="str">
        <f t="shared" ca="1" si="8"/>
        <v>sex</v>
      </c>
      <c r="M50" s="5" t="str">
        <f t="shared" ca="1" si="8"/>
        <v>sáb</v>
      </c>
      <c r="N50" s="6" t="str">
        <f t="shared" ca="1" si="8"/>
        <v>dom</v>
      </c>
      <c r="O50" s="6" t="str">
        <f t="shared" ca="1" si="8"/>
        <v>seg</v>
      </c>
      <c r="P50" s="6" t="str">
        <f t="shared" ca="1" si="8"/>
        <v>ter</v>
      </c>
      <c r="Q50" s="6" t="str">
        <f t="shared" ca="1" si="8"/>
        <v>qua</v>
      </c>
      <c r="R50" s="6" t="str">
        <f t="shared" ca="1" si="8"/>
        <v>qui</v>
      </c>
      <c r="S50" s="6" t="str">
        <f t="shared" ca="1" si="8"/>
        <v>sex</v>
      </c>
      <c r="T50" s="6" t="str">
        <f t="shared" ca="1" si="8"/>
        <v>sáb</v>
      </c>
      <c r="U50" s="6" t="str">
        <f t="shared" ca="1" si="8"/>
        <v>dom</v>
      </c>
      <c r="V50" s="6" t="str">
        <f t="shared" ca="1" si="8"/>
        <v>seg</v>
      </c>
      <c r="W50" s="6" t="str">
        <f t="shared" ca="1" si="8"/>
        <v>ter</v>
      </c>
      <c r="X50" s="6" t="str">
        <f t="shared" ca="1" si="8"/>
        <v>qua</v>
      </c>
      <c r="Y50" s="6" t="str">
        <f t="shared" ca="1" si="8"/>
        <v>qui</v>
      </c>
    </row>
    <row r="51" spans="2:25" ht="18.75" customHeight="1" x14ac:dyDescent="0.25">
      <c r="B51" s="7" t="s">
        <v>3</v>
      </c>
      <c r="C51" s="8">
        <f ca="1">$B$3</f>
        <v>44762</v>
      </c>
      <c r="D51" s="8">
        <f t="shared" ref="D51:Y51" ca="1" si="9">C51+1</f>
        <v>44763</v>
      </c>
      <c r="E51" s="8">
        <f t="shared" ca="1" si="9"/>
        <v>44764</v>
      </c>
      <c r="F51" s="8">
        <f t="shared" ca="1" si="9"/>
        <v>44765</v>
      </c>
      <c r="G51" s="8">
        <f t="shared" ca="1" si="9"/>
        <v>44766</v>
      </c>
      <c r="H51" s="8">
        <f t="shared" ca="1" si="9"/>
        <v>44767</v>
      </c>
      <c r="I51" s="8">
        <f t="shared" ca="1" si="9"/>
        <v>44768</v>
      </c>
      <c r="J51" s="9">
        <f t="shared" ca="1" si="9"/>
        <v>44769</v>
      </c>
      <c r="K51" s="9">
        <f t="shared" ca="1" si="9"/>
        <v>44770</v>
      </c>
      <c r="L51" s="9">
        <f t="shared" ca="1" si="9"/>
        <v>44771</v>
      </c>
      <c r="M51" s="9">
        <f t="shared" ca="1" si="9"/>
        <v>44772</v>
      </c>
      <c r="N51" s="10">
        <f t="shared" ca="1" si="9"/>
        <v>44773</v>
      </c>
      <c r="O51" s="10">
        <f t="shared" ca="1" si="9"/>
        <v>44774</v>
      </c>
      <c r="P51" s="10">
        <f t="shared" ca="1" si="9"/>
        <v>44775</v>
      </c>
      <c r="Q51" s="10">
        <f t="shared" ca="1" si="9"/>
        <v>44776</v>
      </c>
      <c r="R51" s="10">
        <f t="shared" ca="1" si="9"/>
        <v>44777</v>
      </c>
      <c r="S51" s="10">
        <f t="shared" ca="1" si="9"/>
        <v>44778</v>
      </c>
      <c r="T51" s="10">
        <f t="shared" ca="1" si="9"/>
        <v>44779</v>
      </c>
      <c r="U51" s="10">
        <f t="shared" ca="1" si="9"/>
        <v>44780</v>
      </c>
      <c r="V51" s="10">
        <f t="shared" ca="1" si="9"/>
        <v>44781</v>
      </c>
      <c r="W51" s="10">
        <f t="shared" ca="1" si="9"/>
        <v>44782</v>
      </c>
      <c r="X51" s="10">
        <f t="shared" ca="1" si="9"/>
        <v>44783</v>
      </c>
      <c r="Y51" s="10">
        <f t="shared" ca="1" si="9"/>
        <v>44784</v>
      </c>
    </row>
    <row r="52" spans="2:25" ht="18.75" customHeight="1" x14ac:dyDescent="0.25">
      <c r="B52" s="11" t="s">
        <v>19</v>
      </c>
      <c r="C52" s="12">
        <v>0</v>
      </c>
      <c r="D52" s="12">
        <v>0</v>
      </c>
      <c r="E52" s="12">
        <v>0</v>
      </c>
      <c r="F52" s="12">
        <v>0</v>
      </c>
      <c r="G52" s="12">
        <v>0</v>
      </c>
      <c r="H52" s="12">
        <v>0</v>
      </c>
      <c r="I52" s="12">
        <v>0</v>
      </c>
      <c r="J52" s="13">
        <v>0</v>
      </c>
      <c r="K52" s="13">
        <v>0</v>
      </c>
      <c r="L52" s="13">
        <v>0</v>
      </c>
      <c r="M52" s="13">
        <v>0</v>
      </c>
      <c r="N52" s="14">
        <v>0</v>
      </c>
      <c r="O52" s="14">
        <v>0</v>
      </c>
      <c r="P52" s="14">
        <v>0</v>
      </c>
      <c r="Q52" s="14">
        <v>0</v>
      </c>
      <c r="R52" s="14">
        <v>0</v>
      </c>
      <c r="S52" s="14">
        <v>0</v>
      </c>
      <c r="T52" s="14">
        <v>0</v>
      </c>
      <c r="U52" s="14">
        <v>0</v>
      </c>
      <c r="V52" s="14">
        <v>0</v>
      </c>
      <c r="W52" s="14">
        <v>0</v>
      </c>
      <c r="X52" s="14">
        <v>0</v>
      </c>
      <c r="Y52" s="14">
        <v>0</v>
      </c>
    </row>
    <row r="55" spans="2:25" x14ac:dyDescent="0.25">
      <c r="B55" s="21" t="str">
        <f>"Posição de vagas por procedimentos (US Articulação)  - "&amp;IF(B47="*","TODAS AS LOCALIDADES",$B$4)</f>
        <v>Posição de vagas por procedimentos (US Articulação)  - Nilópolis</v>
      </c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</row>
    <row r="56" spans="2:25" x14ac:dyDescent="0.25"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</row>
    <row r="57" spans="2:25" ht="18.75" customHeight="1" x14ac:dyDescent="0.25">
      <c r="C57" s="4" t="str">
        <f t="shared" ref="C57:Y57" ca="1" si="10">TEXT(WEEKDAY(C$15),"ddd")</f>
        <v>qua</v>
      </c>
      <c r="D57" s="4" t="str">
        <f t="shared" ca="1" si="10"/>
        <v>qui</v>
      </c>
      <c r="E57" s="4" t="str">
        <f t="shared" ca="1" si="10"/>
        <v>sex</v>
      </c>
      <c r="F57" s="4" t="str">
        <f t="shared" ca="1" si="10"/>
        <v>sáb</v>
      </c>
      <c r="G57" s="4" t="str">
        <f t="shared" ca="1" si="10"/>
        <v>dom</v>
      </c>
      <c r="H57" s="4" t="str">
        <f t="shared" ca="1" si="10"/>
        <v>seg</v>
      </c>
      <c r="I57" s="4" t="str">
        <f t="shared" ca="1" si="10"/>
        <v>ter</v>
      </c>
      <c r="J57" s="5" t="str">
        <f t="shared" ca="1" si="10"/>
        <v>qua</v>
      </c>
      <c r="K57" s="5" t="str">
        <f t="shared" ca="1" si="10"/>
        <v>qui</v>
      </c>
      <c r="L57" s="5" t="str">
        <f t="shared" ca="1" si="10"/>
        <v>sex</v>
      </c>
      <c r="M57" s="5" t="str">
        <f t="shared" ca="1" si="10"/>
        <v>sáb</v>
      </c>
      <c r="N57" s="6" t="str">
        <f t="shared" ca="1" si="10"/>
        <v>dom</v>
      </c>
      <c r="O57" s="6" t="str">
        <f t="shared" ca="1" si="10"/>
        <v>seg</v>
      </c>
      <c r="P57" s="6" t="str">
        <f t="shared" ca="1" si="10"/>
        <v>ter</v>
      </c>
      <c r="Q57" s="6" t="str">
        <f t="shared" ca="1" si="10"/>
        <v>qua</v>
      </c>
      <c r="R57" s="6" t="str">
        <f t="shared" ca="1" si="10"/>
        <v>qui</v>
      </c>
      <c r="S57" s="6" t="str">
        <f t="shared" ca="1" si="10"/>
        <v>sex</v>
      </c>
      <c r="T57" s="6" t="str">
        <f t="shared" ca="1" si="10"/>
        <v>sáb</v>
      </c>
      <c r="U57" s="6" t="str">
        <f t="shared" ca="1" si="10"/>
        <v>dom</v>
      </c>
      <c r="V57" s="6" t="str">
        <f t="shared" ca="1" si="10"/>
        <v>seg</v>
      </c>
      <c r="W57" s="6" t="str">
        <f t="shared" ca="1" si="10"/>
        <v>ter</v>
      </c>
      <c r="X57" s="6" t="str">
        <f t="shared" ca="1" si="10"/>
        <v>qua</v>
      </c>
      <c r="Y57" s="6" t="str">
        <f t="shared" ca="1" si="10"/>
        <v>qui</v>
      </c>
    </row>
    <row r="58" spans="2:25" ht="18.75" customHeight="1" x14ac:dyDescent="0.25">
      <c r="B58" s="7" t="s">
        <v>3</v>
      </c>
      <c r="C58" s="8">
        <f ca="1">$B$3</f>
        <v>44762</v>
      </c>
      <c r="D58" s="8">
        <f t="shared" ref="D58:Y58" ca="1" si="11">C58+1</f>
        <v>44763</v>
      </c>
      <c r="E58" s="8">
        <f t="shared" ca="1" si="11"/>
        <v>44764</v>
      </c>
      <c r="F58" s="8">
        <f t="shared" ca="1" si="11"/>
        <v>44765</v>
      </c>
      <c r="G58" s="8">
        <f t="shared" ca="1" si="11"/>
        <v>44766</v>
      </c>
      <c r="H58" s="8">
        <f t="shared" ca="1" si="11"/>
        <v>44767</v>
      </c>
      <c r="I58" s="8">
        <f t="shared" ca="1" si="11"/>
        <v>44768</v>
      </c>
      <c r="J58" s="9">
        <f t="shared" ca="1" si="11"/>
        <v>44769</v>
      </c>
      <c r="K58" s="9">
        <f t="shared" ca="1" si="11"/>
        <v>44770</v>
      </c>
      <c r="L58" s="9">
        <f t="shared" ca="1" si="11"/>
        <v>44771</v>
      </c>
      <c r="M58" s="9">
        <f t="shared" ca="1" si="11"/>
        <v>44772</v>
      </c>
      <c r="N58" s="10">
        <f t="shared" ca="1" si="11"/>
        <v>44773</v>
      </c>
      <c r="O58" s="10">
        <f t="shared" ca="1" si="11"/>
        <v>44774</v>
      </c>
      <c r="P58" s="10">
        <f t="shared" ca="1" si="11"/>
        <v>44775</v>
      </c>
      <c r="Q58" s="10">
        <f t="shared" ca="1" si="11"/>
        <v>44776</v>
      </c>
      <c r="R58" s="10">
        <f t="shared" ca="1" si="11"/>
        <v>44777</v>
      </c>
      <c r="S58" s="10">
        <f t="shared" ca="1" si="11"/>
        <v>44778</v>
      </c>
      <c r="T58" s="10">
        <f t="shared" ca="1" si="11"/>
        <v>44779</v>
      </c>
      <c r="U58" s="10">
        <f t="shared" ca="1" si="11"/>
        <v>44780</v>
      </c>
      <c r="V58" s="10">
        <f t="shared" ca="1" si="11"/>
        <v>44781</v>
      </c>
      <c r="W58" s="10">
        <f t="shared" ca="1" si="11"/>
        <v>44782</v>
      </c>
      <c r="X58" s="10">
        <f t="shared" ca="1" si="11"/>
        <v>44783</v>
      </c>
      <c r="Y58" s="10">
        <f t="shared" ca="1" si="11"/>
        <v>44784</v>
      </c>
    </row>
    <row r="59" spans="2:25" ht="18.75" customHeight="1" x14ac:dyDescent="0.25">
      <c r="B59" s="11" t="s">
        <v>12</v>
      </c>
      <c r="C59" s="12">
        <v>0</v>
      </c>
      <c r="D59" s="12">
        <v>0</v>
      </c>
      <c r="E59" s="12">
        <v>0</v>
      </c>
      <c r="F59" s="12">
        <v>0</v>
      </c>
      <c r="G59" s="12">
        <v>0</v>
      </c>
      <c r="H59" s="12">
        <v>0</v>
      </c>
      <c r="I59" s="12">
        <v>0</v>
      </c>
      <c r="J59" s="13">
        <v>0</v>
      </c>
      <c r="K59" s="13">
        <v>0</v>
      </c>
      <c r="L59" s="13">
        <v>0</v>
      </c>
      <c r="M59" s="13">
        <v>0</v>
      </c>
      <c r="N59" s="14">
        <v>0</v>
      </c>
      <c r="O59" s="14">
        <v>0</v>
      </c>
      <c r="P59" s="14">
        <v>0</v>
      </c>
      <c r="Q59" s="14">
        <v>0</v>
      </c>
      <c r="R59" s="14">
        <v>0</v>
      </c>
      <c r="S59" s="14">
        <v>0</v>
      </c>
      <c r="T59" s="14">
        <v>0</v>
      </c>
      <c r="U59" s="14">
        <v>0</v>
      </c>
      <c r="V59" s="14">
        <v>0</v>
      </c>
      <c r="W59" s="14">
        <v>0</v>
      </c>
      <c r="X59" s="14">
        <v>0</v>
      </c>
      <c r="Y59" s="14">
        <v>0</v>
      </c>
    </row>
    <row r="60" spans="2:25" ht="18.75" customHeight="1" x14ac:dyDescent="0.25">
      <c r="B60" s="19" t="s">
        <v>18</v>
      </c>
      <c r="C60" s="15">
        <v>0</v>
      </c>
      <c r="D60" s="15">
        <v>0</v>
      </c>
      <c r="E60" s="15">
        <v>0</v>
      </c>
      <c r="F60" s="15">
        <v>0</v>
      </c>
      <c r="G60" s="15">
        <v>0</v>
      </c>
      <c r="H60" s="15">
        <v>0</v>
      </c>
      <c r="I60" s="15">
        <v>0</v>
      </c>
      <c r="J60" s="16">
        <v>0</v>
      </c>
      <c r="K60" s="16">
        <v>0</v>
      </c>
      <c r="L60" s="16">
        <v>0</v>
      </c>
      <c r="M60" s="16">
        <v>0</v>
      </c>
      <c r="N60" s="17">
        <v>0</v>
      </c>
      <c r="O60" s="17">
        <v>0</v>
      </c>
      <c r="P60" s="17">
        <v>0</v>
      </c>
      <c r="Q60" s="17">
        <v>0</v>
      </c>
      <c r="R60" s="17">
        <v>0</v>
      </c>
      <c r="S60" s="17">
        <v>0</v>
      </c>
      <c r="T60" s="17">
        <v>0</v>
      </c>
      <c r="U60" s="17">
        <v>0</v>
      </c>
      <c r="V60" s="17">
        <v>0</v>
      </c>
      <c r="W60" s="17">
        <v>0</v>
      </c>
      <c r="X60" s="17">
        <v>0</v>
      </c>
      <c r="Y60" s="17">
        <v>0</v>
      </c>
    </row>
    <row r="61" spans="2:25" ht="18.75" customHeight="1" x14ac:dyDescent="0.25">
      <c r="B61" s="11" t="s">
        <v>20</v>
      </c>
      <c r="C61" s="12">
        <v>0</v>
      </c>
      <c r="D61" s="12">
        <v>0</v>
      </c>
      <c r="E61" s="12">
        <v>0</v>
      </c>
      <c r="F61" s="12">
        <v>0</v>
      </c>
      <c r="G61" s="12">
        <v>0</v>
      </c>
      <c r="H61" s="12">
        <v>0</v>
      </c>
      <c r="I61" s="12">
        <v>0</v>
      </c>
      <c r="J61" s="13">
        <v>0</v>
      </c>
      <c r="K61" s="13">
        <v>0</v>
      </c>
      <c r="L61" s="13">
        <v>0</v>
      </c>
      <c r="M61" s="13">
        <v>0</v>
      </c>
      <c r="N61" s="14">
        <v>0</v>
      </c>
      <c r="O61" s="14">
        <v>0</v>
      </c>
      <c r="P61" s="14">
        <v>0</v>
      </c>
      <c r="Q61" s="14">
        <v>0</v>
      </c>
      <c r="R61" s="14">
        <v>0</v>
      </c>
      <c r="S61" s="14">
        <v>0</v>
      </c>
      <c r="T61" s="14">
        <v>0</v>
      </c>
      <c r="U61" s="14">
        <v>0</v>
      </c>
      <c r="V61" s="14">
        <v>0</v>
      </c>
      <c r="W61" s="14">
        <v>0</v>
      </c>
      <c r="X61" s="14">
        <v>0</v>
      </c>
      <c r="Y61" s="14">
        <v>0</v>
      </c>
    </row>
  </sheetData>
  <mergeCells count="6">
    <mergeCell ref="B55:Y56"/>
    <mergeCell ref="B12:Y13"/>
    <mergeCell ref="B20:Y21"/>
    <mergeCell ref="B27:Y28"/>
    <mergeCell ref="B40:Y41"/>
    <mergeCell ref="B48:Y49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Y61"/>
  <sheetViews>
    <sheetView topLeftCell="A34" workbookViewId="0">
      <selection activeCell="C33" sqref="C33"/>
    </sheetView>
  </sheetViews>
  <sheetFormatPr defaultRowHeight="15" x14ac:dyDescent="0.25"/>
  <cols>
    <col min="1" max="1" width="6" style="20" bestFit="1" customWidth="1"/>
    <col min="2" max="2" width="39" style="20" bestFit="1" customWidth="1"/>
    <col min="3" max="15" width="7.85546875" style="20" bestFit="1" customWidth="1"/>
    <col min="16" max="24" width="7.5703125" style="20" bestFit="1" customWidth="1"/>
    <col min="25" max="25" width="9" style="20" bestFit="1" customWidth="1"/>
    <col min="26" max="28" width="9.140625" style="20" customWidth="1"/>
    <col min="29" max="16384" width="9.140625" style="20"/>
  </cols>
  <sheetData>
    <row r="3" spans="1:25" x14ac:dyDescent="0.25">
      <c r="A3" s="1" t="s">
        <v>0</v>
      </c>
      <c r="B3" s="2">
        <f ca="1">TODAY()+1</f>
        <v>44762</v>
      </c>
    </row>
    <row r="4" spans="1:25" x14ac:dyDescent="0.25">
      <c r="A4" s="1" t="s">
        <v>1</v>
      </c>
      <c r="B4" s="3" t="s">
        <v>21</v>
      </c>
    </row>
    <row r="12" spans="1:25" x14ac:dyDescent="0.25">
      <c r="B12" s="21" t="str">
        <f>"Posição de vagas por procedimentos (US Vascular)  - "&amp;IF(B4="*","TODAS AS LOCALIDADES",$B$4)</f>
        <v>Posição de vagas por procedimentos (US Vascular)  - Miguel Couto</v>
      </c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</row>
    <row r="13" spans="1:25" x14ac:dyDescent="0.25"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</row>
    <row r="14" spans="1:25" ht="18.75" customHeight="1" x14ac:dyDescent="0.25">
      <c r="C14" s="4" t="str">
        <f t="shared" ref="C14:Y14" ca="1" si="0">TEXT(WEEKDAY(C$15),"ddd")</f>
        <v>qua</v>
      </c>
      <c r="D14" s="4" t="str">
        <f t="shared" ca="1" si="0"/>
        <v>qui</v>
      </c>
      <c r="E14" s="4" t="str">
        <f t="shared" ca="1" si="0"/>
        <v>sex</v>
      </c>
      <c r="F14" s="4" t="str">
        <f t="shared" ca="1" si="0"/>
        <v>sáb</v>
      </c>
      <c r="G14" s="4" t="str">
        <f t="shared" ca="1" si="0"/>
        <v>dom</v>
      </c>
      <c r="H14" s="4" t="str">
        <f t="shared" ca="1" si="0"/>
        <v>seg</v>
      </c>
      <c r="I14" s="4" t="str">
        <f t="shared" ca="1" si="0"/>
        <v>ter</v>
      </c>
      <c r="J14" s="5" t="str">
        <f t="shared" ca="1" si="0"/>
        <v>qua</v>
      </c>
      <c r="K14" s="5" t="str">
        <f t="shared" ca="1" si="0"/>
        <v>qui</v>
      </c>
      <c r="L14" s="5" t="str">
        <f t="shared" ca="1" si="0"/>
        <v>sex</v>
      </c>
      <c r="M14" s="5" t="str">
        <f t="shared" ca="1" si="0"/>
        <v>sáb</v>
      </c>
      <c r="N14" s="6" t="str">
        <f t="shared" ca="1" si="0"/>
        <v>dom</v>
      </c>
      <c r="O14" s="6" t="str">
        <f t="shared" ca="1" si="0"/>
        <v>seg</v>
      </c>
      <c r="P14" s="6" t="str">
        <f t="shared" ca="1" si="0"/>
        <v>ter</v>
      </c>
      <c r="Q14" s="6" t="str">
        <f t="shared" ca="1" si="0"/>
        <v>qua</v>
      </c>
      <c r="R14" s="6" t="str">
        <f t="shared" ca="1" si="0"/>
        <v>qui</v>
      </c>
      <c r="S14" s="6" t="str">
        <f t="shared" ca="1" si="0"/>
        <v>sex</v>
      </c>
      <c r="T14" s="6" t="str">
        <f t="shared" ca="1" si="0"/>
        <v>sáb</v>
      </c>
      <c r="U14" s="6" t="str">
        <f t="shared" ca="1" si="0"/>
        <v>dom</v>
      </c>
      <c r="V14" s="6" t="str">
        <f t="shared" ca="1" si="0"/>
        <v>seg</v>
      </c>
      <c r="W14" s="6" t="str">
        <f t="shared" ca="1" si="0"/>
        <v>ter</v>
      </c>
      <c r="X14" s="6" t="str">
        <f t="shared" ca="1" si="0"/>
        <v>qua</v>
      </c>
      <c r="Y14" s="6" t="str">
        <f t="shared" ca="1" si="0"/>
        <v>qui</v>
      </c>
    </row>
    <row r="15" spans="1:25" ht="18.75" customHeight="1" x14ac:dyDescent="0.25">
      <c r="B15" s="7" t="s">
        <v>3</v>
      </c>
      <c r="C15" s="8">
        <f ca="1">$B$3</f>
        <v>44762</v>
      </c>
      <c r="D15" s="8">
        <f t="shared" ref="D15:Y15" ca="1" si="1">C15+1</f>
        <v>44763</v>
      </c>
      <c r="E15" s="8">
        <f t="shared" ca="1" si="1"/>
        <v>44764</v>
      </c>
      <c r="F15" s="8">
        <f t="shared" ca="1" si="1"/>
        <v>44765</v>
      </c>
      <c r="G15" s="8">
        <f t="shared" ca="1" si="1"/>
        <v>44766</v>
      </c>
      <c r="H15" s="8">
        <f t="shared" ca="1" si="1"/>
        <v>44767</v>
      </c>
      <c r="I15" s="8">
        <f t="shared" ca="1" si="1"/>
        <v>44768</v>
      </c>
      <c r="J15" s="9">
        <f t="shared" ca="1" si="1"/>
        <v>44769</v>
      </c>
      <c r="K15" s="9">
        <f t="shared" ca="1" si="1"/>
        <v>44770</v>
      </c>
      <c r="L15" s="9">
        <f t="shared" ca="1" si="1"/>
        <v>44771</v>
      </c>
      <c r="M15" s="9">
        <f t="shared" ca="1" si="1"/>
        <v>44772</v>
      </c>
      <c r="N15" s="10">
        <f t="shared" ca="1" si="1"/>
        <v>44773</v>
      </c>
      <c r="O15" s="10">
        <f t="shared" ca="1" si="1"/>
        <v>44774</v>
      </c>
      <c r="P15" s="10">
        <f t="shared" ca="1" si="1"/>
        <v>44775</v>
      </c>
      <c r="Q15" s="10">
        <f t="shared" ca="1" si="1"/>
        <v>44776</v>
      </c>
      <c r="R15" s="10">
        <f t="shared" ca="1" si="1"/>
        <v>44777</v>
      </c>
      <c r="S15" s="10">
        <f t="shared" ca="1" si="1"/>
        <v>44778</v>
      </c>
      <c r="T15" s="10">
        <f t="shared" ca="1" si="1"/>
        <v>44779</v>
      </c>
      <c r="U15" s="10">
        <f t="shared" ca="1" si="1"/>
        <v>44780</v>
      </c>
      <c r="V15" s="10">
        <f t="shared" ca="1" si="1"/>
        <v>44781</v>
      </c>
      <c r="W15" s="10">
        <f t="shared" ca="1" si="1"/>
        <v>44782</v>
      </c>
      <c r="X15" s="10">
        <f t="shared" ca="1" si="1"/>
        <v>44783</v>
      </c>
      <c r="Y15" s="10">
        <f t="shared" ca="1" si="1"/>
        <v>44784</v>
      </c>
    </row>
    <row r="16" spans="1:25" ht="18.75" customHeight="1" x14ac:dyDescent="0.25">
      <c r="B16" s="11" t="s">
        <v>11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38</v>
      </c>
      <c r="J16" s="13">
        <v>0</v>
      </c>
      <c r="K16" s="13">
        <v>0</v>
      </c>
      <c r="L16" s="13">
        <v>0</v>
      </c>
      <c r="M16" s="13">
        <v>0</v>
      </c>
      <c r="N16" s="14">
        <v>0</v>
      </c>
      <c r="O16" s="14">
        <v>0</v>
      </c>
      <c r="P16" s="14">
        <v>47</v>
      </c>
      <c r="Q16" s="14">
        <v>0</v>
      </c>
      <c r="R16" s="14">
        <v>0</v>
      </c>
      <c r="S16" s="14">
        <v>0</v>
      </c>
      <c r="T16" s="14">
        <v>0</v>
      </c>
      <c r="U16" s="14">
        <v>0</v>
      </c>
      <c r="V16" s="14">
        <v>0</v>
      </c>
      <c r="W16" s="14">
        <v>47</v>
      </c>
      <c r="X16" s="14">
        <v>0</v>
      </c>
      <c r="Y16" s="14">
        <v>0</v>
      </c>
    </row>
    <row r="17" spans="2:25" ht="18.75" customHeight="1" x14ac:dyDescent="0.25">
      <c r="B17" s="19" t="s">
        <v>12</v>
      </c>
      <c r="C17" s="15">
        <v>0</v>
      </c>
      <c r="D17" s="15">
        <v>17</v>
      </c>
      <c r="E17" s="15">
        <v>0</v>
      </c>
      <c r="F17" s="15">
        <v>17</v>
      </c>
      <c r="G17" s="15">
        <v>0</v>
      </c>
      <c r="H17" s="15">
        <v>0</v>
      </c>
      <c r="I17" s="15">
        <v>0</v>
      </c>
      <c r="J17" s="16">
        <v>30</v>
      </c>
      <c r="K17" s="16">
        <v>41</v>
      </c>
      <c r="L17" s="16">
        <v>0</v>
      </c>
      <c r="M17" s="16">
        <v>28</v>
      </c>
      <c r="N17" s="17">
        <v>25</v>
      </c>
      <c r="O17" s="17">
        <v>0</v>
      </c>
      <c r="P17" s="17">
        <v>0</v>
      </c>
      <c r="Q17" s="17">
        <v>40</v>
      </c>
      <c r="R17" s="17">
        <v>40</v>
      </c>
      <c r="S17" s="17">
        <v>0</v>
      </c>
      <c r="T17" s="17">
        <v>0</v>
      </c>
      <c r="U17" s="17">
        <v>48</v>
      </c>
      <c r="V17" s="17">
        <v>0</v>
      </c>
      <c r="W17" s="17">
        <v>0</v>
      </c>
      <c r="X17" s="17">
        <v>41</v>
      </c>
      <c r="Y17" s="17">
        <v>41</v>
      </c>
    </row>
    <row r="20" spans="2:25" ht="18.75" customHeight="1" x14ac:dyDescent="0.25">
      <c r="B20" s="21" t="str">
        <f>"Posição de vagas por procedimentos (US Obstétrico)  - "&amp;IF(B12="*","TODAS AS LOCALIDADES",$B$4)</f>
        <v>Posição de vagas por procedimentos (US Obstétrico)  - Miguel Couto</v>
      </c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</row>
    <row r="21" spans="2:25" x14ac:dyDescent="0.25"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</row>
    <row r="22" spans="2:25" ht="18.75" customHeight="1" x14ac:dyDescent="0.25">
      <c r="C22" s="4" t="str">
        <f t="shared" ref="C22:Y22" ca="1" si="2">TEXT(WEEKDAY(C$15),"ddd")</f>
        <v>qua</v>
      </c>
      <c r="D22" s="4" t="str">
        <f t="shared" ca="1" si="2"/>
        <v>qui</v>
      </c>
      <c r="E22" s="4" t="str">
        <f t="shared" ca="1" si="2"/>
        <v>sex</v>
      </c>
      <c r="F22" s="4" t="str">
        <f t="shared" ca="1" si="2"/>
        <v>sáb</v>
      </c>
      <c r="G22" s="4" t="str">
        <f t="shared" ca="1" si="2"/>
        <v>dom</v>
      </c>
      <c r="H22" s="4" t="str">
        <f t="shared" ca="1" si="2"/>
        <v>seg</v>
      </c>
      <c r="I22" s="4" t="str">
        <f t="shared" ca="1" si="2"/>
        <v>ter</v>
      </c>
      <c r="J22" s="5" t="str">
        <f t="shared" ca="1" si="2"/>
        <v>qua</v>
      </c>
      <c r="K22" s="5" t="str">
        <f t="shared" ca="1" si="2"/>
        <v>qui</v>
      </c>
      <c r="L22" s="5" t="str">
        <f t="shared" ca="1" si="2"/>
        <v>sex</v>
      </c>
      <c r="M22" s="5" t="str">
        <f t="shared" ca="1" si="2"/>
        <v>sáb</v>
      </c>
      <c r="N22" s="6" t="str">
        <f t="shared" ca="1" si="2"/>
        <v>dom</v>
      </c>
      <c r="O22" s="6" t="str">
        <f t="shared" ca="1" si="2"/>
        <v>seg</v>
      </c>
      <c r="P22" s="6" t="str">
        <f t="shared" ca="1" si="2"/>
        <v>ter</v>
      </c>
      <c r="Q22" s="6" t="str">
        <f t="shared" ca="1" si="2"/>
        <v>qua</v>
      </c>
      <c r="R22" s="6" t="str">
        <f t="shared" ca="1" si="2"/>
        <v>qui</v>
      </c>
      <c r="S22" s="6" t="str">
        <f t="shared" ca="1" si="2"/>
        <v>sex</v>
      </c>
      <c r="T22" s="6" t="str">
        <f t="shared" ca="1" si="2"/>
        <v>sáb</v>
      </c>
      <c r="U22" s="6" t="str">
        <f t="shared" ca="1" si="2"/>
        <v>dom</v>
      </c>
      <c r="V22" s="6" t="str">
        <f t="shared" ca="1" si="2"/>
        <v>seg</v>
      </c>
      <c r="W22" s="6" t="str">
        <f t="shared" ca="1" si="2"/>
        <v>ter</v>
      </c>
      <c r="X22" s="6" t="str">
        <f t="shared" ca="1" si="2"/>
        <v>qua</v>
      </c>
      <c r="Y22" s="6" t="str">
        <f t="shared" ca="1" si="2"/>
        <v>qui</v>
      </c>
    </row>
    <row r="23" spans="2:25" ht="18.75" customHeight="1" x14ac:dyDescent="0.25">
      <c r="B23" s="7" t="s">
        <v>3</v>
      </c>
      <c r="C23" s="8">
        <f ca="1">$B$3</f>
        <v>44762</v>
      </c>
      <c r="D23" s="8">
        <f t="shared" ref="D23:Y23" ca="1" si="3">C23+1</f>
        <v>44763</v>
      </c>
      <c r="E23" s="8">
        <f t="shared" ca="1" si="3"/>
        <v>44764</v>
      </c>
      <c r="F23" s="8">
        <f t="shared" ca="1" si="3"/>
        <v>44765</v>
      </c>
      <c r="G23" s="8">
        <f t="shared" ca="1" si="3"/>
        <v>44766</v>
      </c>
      <c r="H23" s="8">
        <f t="shared" ca="1" si="3"/>
        <v>44767</v>
      </c>
      <c r="I23" s="8">
        <f t="shared" ca="1" si="3"/>
        <v>44768</v>
      </c>
      <c r="J23" s="9">
        <f t="shared" ca="1" si="3"/>
        <v>44769</v>
      </c>
      <c r="K23" s="9">
        <f t="shared" ca="1" si="3"/>
        <v>44770</v>
      </c>
      <c r="L23" s="9">
        <f t="shared" ca="1" si="3"/>
        <v>44771</v>
      </c>
      <c r="M23" s="9">
        <f t="shared" ca="1" si="3"/>
        <v>44772</v>
      </c>
      <c r="N23" s="10">
        <f t="shared" ca="1" si="3"/>
        <v>44773</v>
      </c>
      <c r="O23" s="10">
        <f t="shared" ca="1" si="3"/>
        <v>44774</v>
      </c>
      <c r="P23" s="10">
        <f t="shared" ca="1" si="3"/>
        <v>44775</v>
      </c>
      <c r="Q23" s="10">
        <f t="shared" ca="1" si="3"/>
        <v>44776</v>
      </c>
      <c r="R23" s="10">
        <f t="shared" ca="1" si="3"/>
        <v>44777</v>
      </c>
      <c r="S23" s="10">
        <f t="shared" ca="1" si="3"/>
        <v>44778</v>
      </c>
      <c r="T23" s="10">
        <f t="shared" ca="1" si="3"/>
        <v>44779</v>
      </c>
      <c r="U23" s="10">
        <f t="shared" ca="1" si="3"/>
        <v>44780</v>
      </c>
      <c r="V23" s="10">
        <f t="shared" ca="1" si="3"/>
        <v>44781</v>
      </c>
      <c r="W23" s="10">
        <f t="shared" ca="1" si="3"/>
        <v>44782</v>
      </c>
      <c r="X23" s="10">
        <f t="shared" ca="1" si="3"/>
        <v>44783</v>
      </c>
      <c r="Y23" s="10">
        <f t="shared" ca="1" si="3"/>
        <v>44784</v>
      </c>
    </row>
    <row r="24" spans="2:25" ht="18.75" customHeight="1" x14ac:dyDescent="0.25">
      <c r="B24" s="11" t="s">
        <v>12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3">
        <v>0</v>
      </c>
      <c r="K24" s="13">
        <v>0</v>
      </c>
      <c r="L24" s="13">
        <v>0</v>
      </c>
      <c r="M24" s="13">
        <v>0</v>
      </c>
      <c r="N24" s="14">
        <v>0</v>
      </c>
      <c r="O24" s="14">
        <v>0</v>
      </c>
      <c r="P24" s="14">
        <v>0</v>
      </c>
      <c r="Q24" s="14">
        <v>0</v>
      </c>
      <c r="R24" s="14">
        <v>0</v>
      </c>
      <c r="S24" s="14">
        <v>0</v>
      </c>
      <c r="T24" s="14">
        <v>0</v>
      </c>
      <c r="U24" s="14">
        <v>0</v>
      </c>
      <c r="V24" s="14">
        <v>0</v>
      </c>
      <c r="W24" s="14">
        <v>0</v>
      </c>
      <c r="X24" s="14">
        <v>0</v>
      </c>
      <c r="Y24" s="14">
        <v>0</v>
      </c>
    </row>
    <row r="27" spans="2:25" x14ac:dyDescent="0.25">
      <c r="B27" s="21" t="str">
        <f>"Posição de vagas por procedimentos (US Geral)  - "&amp;IF(B19="*","TODAS AS LOCALIDADES",$B$4)</f>
        <v>Posição de vagas por procedimentos (US Geral)  - Miguel Couto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</row>
    <row r="28" spans="2:25" x14ac:dyDescent="0.25"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</row>
    <row r="29" spans="2:25" ht="18.75" customHeight="1" x14ac:dyDescent="0.25">
      <c r="C29" s="4" t="str">
        <f t="shared" ref="C29:Y29" ca="1" si="4">TEXT(WEEKDAY(C$15),"ddd")</f>
        <v>qua</v>
      </c>
      <c r="D29" s="4" t="str">
        <f t="shared" ca="1" si="4"/>
        <v>qui</v>
      </c>
      <c r="E29" s="4" t="str">
        <f t="shared" ca="1" si="4"/>
        <v>sex</v>
      </c>
      <c r="F29" s="4" t="str">
        <f t="shared" ca="1" si="4"/>
        <v>sáb</v>
      </c>
      <c r="G29" s="4" t="str">
        <f t="shared" ca="1" si="4"/>
        <v>dom</v>
      </c>
      <c r="H29" s="4" t="str">
        <f t="shared" ca="1" si="4"/>
        <v>seg</v>
      </c>
      <c r="I29" s="4" t="str">
        <f t="shared" ca="1" si="4"/>
        <v>ter</v>
      </c>
      <c r="J29" s="5" t="str">
        <f t="shared" ca="1" si="4"/>
        <v>qua</v>
      </c>
      <c r="K29" s="5" t="str">
        <f t="shared" ca="1" si="4"/>
        <v>qui</v>
      </c>
      <c r="L29" s="5" t="str">
        <f t="shared" ca="1" si="4"/>
        <v>sex</v>
      </c>
      <c r="M29" s="5" t="str">
        <f t="shared" ca="1" si="4"/>
        <v>sáb</v>
      </c>
      <c r="N29" s="6" t="str">
        <f t="shared" ca="1" si="4"/>
        <v>dom</v>
      </c>
      <c r="O29" s="6" t="str">
        <f t="shared" ca="1" si="4"/>
        <v>seg</v>
      </c>
      <c r="P29" s="6" t="str">
        <f t="shared" ca="1" si="4"/>
        <v>ter</v>
      </c>
      <c r="Q29" s="6" t="str">
        <f t="shared" ca="1" si="4"/>
        <v>qua</v>
      </c>
      <c r="R29" s="6" t="str">
        <f t="shared" ca="1" si="4"/>
        <v>qui</v>
      </c>
      <c r="S29" s="6" t="str">
        <f t="shared" ca="1" si="4"/>
        <v>sex</v>
      </c>
      <c r="T29" s="6" t="str">
        <f t="shared" ca="1" si="4"/>
        <v>sáb</v>
      </c>
      <c r="U29" s="6" t="str">
        <f t="shared" ca="1" si="4"/>
        <v>dom</v>
      </c>
      <c r="V29" s="6" t="str">
        <f t="shared" ca="1" si="4"/>
        <v>seg</v>
      </c>
      <c r="W29" s="6" t="str">
        <f t="shared" ca="1" si="4"/>
        <v>ter</v>
      </c>
      <c r="X29" s="6" t="str">
        <f t="shared" ca="1" si="4"/>
        <v>qua</v>
      </c>
      <c r="Y29" s="6" t="str">
        <f t="shared" ca="1" si="4"/>
        <v>qui</v>
      </c>
    </row>
    <row r="30" spans="2:25" ht="18.75" customHeight="1" x14ac:dyDescent="0.25">
      <c r="B30" s="7" t="s">
        <v>3</v>
      </c>
      <c r="C30" s="8">
        <f ca="1">$B$3</f>
        <v>44762</v>
      </c>
      <c r="D30" s="8">
        <f t="shared" ref="D30:Y30" ca="1" si="5">C30+1</f>
        <v>44763</v>
      </c>
      <c r="E30" s="8">
        <f t="shared" ca="1" si="5"/>
        <v>44764</v>
      </c>
      <c r="F30" s="8">
        <f t="shared" ca="1" si="5"/>
        <v>44765</v>
      </c>
      <c r="G30" s="8">
        <f t="shared" ca="1" si="5"/>
        <v>44766</v>
      </c>
      <c r="H30" s="8">
        <f t="shared" ca="1" si="5"/>
        <v>44767</v>
      </c>
      <c r="I30" s="8">
        <f t="shared" ca="1" si="5"/>
        <v>44768</v>
      </c>
      <c r="J30" s="9">
        <f t="shared" ca="1" si="5"/>
        <v>44769</v>
      </c>
      <c r="K30" s="9">
        <f t="shared" ca="1" si="5"/>
        <v>44770</v>
      </c>
      <c r="L30" s="9">
        <f t="shared" ca="1" si="5"/>
        <v>44771</v>
      </c>
      <c r="M30" s="9">
        <f t="shared" ca="1" si="5"/>
        <v>44772</v>
      </c>
      <c r="N30" s="10">
        <f t="shared" ca="1" si="5"/>
        <v>44773</v>
      </c>
      <c r="O30" s="10">
        <f t="shared" ca="1" si="5"/>
        <v>44774</v>
      </c>
      <c r="P30" s="10">
        <f t="shared" ca="1" si="5"/>
        <v>44775</v>
      </c>
      <c r="Q30" s="10">
        <f t="shared" ca="1" si="5"/>
        <v>44776</v>
      </c>
      <c r="R30" s="10">
        <f t="shared" ca="1" si="5"/>
        <v>44777</v>
      </c>
      <c r="S30" s="10">
        <f t="shared" ca="1" si="5"/>
        <v>44778</v>
      </c>
      <c r="T30" s="10">
        <f t="shared" ca="1" si="5"/>
        <v>44779</v>
      </c>
      <c r="U30" s="10">
        <f t="shared" ca="1" si="5"/>
        <v>44780</v>
      </c>
      <c r="V30" s="10">
        <f t="shared" ca="1" si="5"/>
        <v>44781</v>
      </c>
      <c r="W30" s="10">
        <f t="shared" ca="1" si="5"/>
        <v>44782</v>
      </c>
      <c r="X30" s="10">
        <f t="shared" ca="1" si="5"/>
        <v>44783</v>
      </c>
      <c r="Y30" s="10">
        <f t="shared" ca="1" si="5"/>
        <v>44784</v>
      </c>
    </row>
    <row r="31" spans="2:25" ht="18.75" customHeight="1" x14ac:dyDescent="0.25">
      <c r="B31" s="11" t="s">
        <v>12</v>
      </c>
      <c r="C31" s="12">
        <v>0</v>
      </c>
      <c r="D31" s="12">
        <v>0</v>
      </c>
      <c r="E31" s="12">
        <v>0</v>
      </c>
      <c r="F31" s="12">
        <v>0</v>
      </c>
      <c r="G31" s="12">
        <v>0</v>
      </c>
      <c r="H31" s="12">
        <v>0</v>
      </c>
      <c r="I31" s="12">
        <v>0</v>
      </c>
      <c r="J31" s="13">
        <v>0</v>
      </c>
      <c r="K31" s="13">
        <v>0</v>
      </c>
      <c r="L31" s="13">
        <v>0</v>
      </c>
      <c r="M31" s="13">
        <v>0</v>
      </c>
      <c r="N31" s="14">
        <v>0</v>
      </c>
      <c r="O31" s="14">
        <v>0</v>
      </c>
      <c r="P31" s="14">
        <v>0</v>
      </c>
      <c r="Q31" s="14">
        <v>0</v>
      </c>
      <c r="R31" s="14">
        <v>0</v>
      </c>
      <c r="S31" s="14">
        <v>0</v>
      </c>
      <c r="T31" s="14">
        <v>0</v>
      </c>
      <c r="U31" s="14">
        <v>0</v>
      </c>
      <c r="V31" s="14">
        <v>0</v>
      </c>
      <c r="W31" s="14">
        <v>0</v>
      </c>
      <c r="X31" s="14">
        <v>0</v>
      </c>
      <c r="Y31" s="14">
        <v>0</v>
      </c>
    </row>
    <row r="32" spans="2:25" ht="18.75" customHeight="1" x14ac:dyDescent="0.25">
      <c r="B32" s="19" t="s">
        <v>13</v>
      </c>
      <c r="C32" s="15">
        <v>0</v>
      </c>
      <c r="D32" s="15">
        <v>0</v>
      </c>
      <c r="E32" s="15">
        <v>0</v>
      </c>
      <c r="F32" s="15">
        <v>0</v>
      </c>
      <c r="G32" s="15">
        <v>0</v>
      </c>
      <c r="H32" s="15">
        <v>0</v>
      </c>
      <c r="I32" s="15">
        <v>0</v>
      </c>
      <c r="J32" s="16">
        <v>0</v>
      </c>
      <c r="K32" s="16">
        <v>0</v>
      </c>
      <c r="L32" s="16">
        <v>0</v>
      </c>
      <c r="M32" s="16">
        <v>0</v>
      </c>
      <c r="N32" s="17">
        <v>0</v>
      </c>
      <c r="O32" s="17">
        <v>0</v>
      </c>
      <c r="P32" s="17">
        <v>0</v>
      </c>
      <c r="Q32" s="17">
        <v>0</v>
      </c>
      <c r="R32" s="17">
        <v>0</v>
      </c>
      <c r="S32" s="17">
        <v>0</v>
      </c>
      <c r="T32" s="17">
        <v>0</v>
      </c>
      <c r="U32" s="17">
        <v>0</v>
      </c>
      <c r="V32" s="17">
        <v>0</v>
      </c>
      <c r="W32" s="17">
        <v>0</v>
      </c>
      <c r="X32" s="17">
        <v>0</v>
      </c>
      <c r="Y32" s="17">
        <v>0</v>
      </c>
    </row>
    <row r="33" spans="2:25" ht="18.75" customHeight="1" x14ac:dyDescent="0.25">
      <c r="B33" s="11" t="s">
        <v>14</v>
      </c>
      <c r="C33" s="12">
        <v>0</v>
      </c>
      <c r="D33" s="12">
        <v>0</v>
      </c>
      <c r="E33" s="12">
        <v>0</v>
      </c>
      <c r="F33" s="12">
        <v>0</v>
      </c>
      <c r="G33" s="12">
        <v>0</v>
      </c>
      <c r="H33" s="12">
        <v>0</v>
      </c>
      <c r="I33" s="12">
        <v>0</v>
      </c>
      <c r="J33" s="13">
        <v>0</v>
      </c>
      <c r="K33" s="13">
        <v>0</v>
      </c>
      <c r="L33" s="13">
        <v>0</v>
      </c>
      <c r="M33" s="13">
        <v>0</v>
      </c>
      <c r="N33" s="14">
        <v>0</v>
      </c>
      <c r="O33" s="14">
        <v>0</v>
      </c>
      <c r="P33" s="14">
        <v>0</v>
      </c>
      <c r="Q33" s="14">
        <v>0</v>
      </c>
      <c r="R33" s="14">
        <v>0</v>
      </c>
      <c r="S33" s="14">
        <v>0</v>
      </c>
      <c r="T33" s="14">
        <v>0</v>
      </c>
      <c r="U33" s="14">
        <v>0</v>
      </c>
      <c r="V33" s="14">
        <v>0</v>
      </c>
      <c r="W33" s="14">
        <v>0</v>
      </c>
      <c r="X33" s="14">
        <v>0</v>
      </c>
      <c r="Y33" s="14">
        <v>0</v>
      </c>
    </row>
    <row r="34" spans="2:25" ht="18.75" customHeight="1" x14ac:dyDescent="0.25">
      <c r="B34" s="19" t="s">
        <v>15</v>
      </c>
      <c r="C34" s="15">
        <v>0</v>
      </c>
      <c r="D34" s="15">
        <v>0</v>
      </c>
      <c r="E34" s="15">
        <v>0</v>
      </c>
      <c r="F34" s="15">
        <v>0</v>
      </c>
      <c r="G34" s="15">
        <v>0</v>
      </c>
      <c r="H34" s="15">
        <v>0</v>
      </c>
      <c r="I34" s="15">
        <v>0</v>
      </c>
      <c r="J34" s="16">
        <v>0</v>
      </c>
      <c r="K34" s="16">
        <v>0</v>
      </c>
      <c r="L34" s="16">
        <v>0</v>
      </c>
      <c r="M34" s="16">
        <v>0</v>
      </c>
      <c r="N34" s="17">
        <v>0</v>
      </c>
      <c r="O34" s="17">
        <v>0</v>
      </c>
      <c r="P34" s="17">
        <v>0</v>
      </c>
      <c r="Q34" s="17">
        <v>0</v>
      </c>
      <c r="R34" s="17">
        <v>0</v>
      </c>
      <c r="S34" s="17">
        <v>0</v>
      </c>
      <c r="T34" s="17">
        <v>0</v>
      </c>
      <c r="U34" s="17">
        <v>0</v>
      </c>
      <c r="V34" s="17">
        <v>0</v>
      </c>
      <c r="W34" s="17">
        <v>0</v>
      </c>
      <c r="X34" s="17">
        <v>0</v>
      </c>
      <c r="Y34" s="17">
        <v>0</v>
      </c>
    </row>
    <row r="35" spans="2:25" ht="18.75" customHeight="1" x14ac:dyDescent="0.25">
      <c r="B35" s="11" t="s">
        <v>16</v>
      </c>
      <c r="C35" s="12">
        <v>0</v>
      </c>
      <c r="D35" s="12">
        <v>0</v>
      </c>
      <c r="E35" s="12">
        <v>0</v>
      </c>
      <c r="F35" s="12">
        <v>0</v>
      </c>
      <c r="G35" s="12">
        <v>0</v>
      </c>
      <c r="H35" s="12">
        <v>0</v>
      </c>
      <c r="I35" s="12">
        <v>0</v>
      </c>
      <c r="J35" s="13">
        <v>0</v>
      </c>
      <c r="K35" s="13">
        <v>0</v>
      </c>
      <c r="L35" s="13">
        <v>0</v>
      </c>
      <c r="M35" s="13">
        <v>0</v>
      </c>
      <c r="N35" s="14">
        <v>0</v>
      </c>
      <c r="O35" s="14">
        <v>0</v>
      </c>
      <c r="P35" s="14">
        <v>0</v>
      </c>
      <c r="Q35" s="14">
        <v>0</v>
      </c>
      <c r="R35" s="14">
        <v>0</v>
      </c>
      <c r="S35" s="14">
        <v>0</v>
      </c>
      <c r="T35" s="14">
        <v>0</v>
      </c>
      <c r="U35" s="14">
        <v>0</v>
      </c>
      <c r="V35" s="14">
        <v>0</v>
      </c>
      <c r="W35" s="14">
        <v>0</v>
      </c>
      <c r="X35" s="14">
        <v>0</v>
      </c>
      <c r="Y35" s="14">
        <v>0</v>
      </c>
    </row>
    <row r="36" spans="2:25" ht="18.75" customHeight="1" x14ac:dyDescent="0.25">
      <c r="B36" s="19" t="s">
        <v>17</v>
      </c>
      <c r="C36" s="15">
        <v>0</v>
      </c>
      <c r="D36" s="15">
        <v>0</v>
      </c>
      <c r="E36" s="15">
        <v>0</v>
      </c>
      <c r="F36" s="15">
        <v>0</v>
      </c>
      <c r="G36" s="15">
        <v>0</v>
      </c>
      <c r="H36" s="15">
        <v>0</v>
      </c>
      <c r="I36" s="15">
        <v>0</v>
      </c>
      <c r="J36" s="16">
        <v>0</v>
      </c>
      <c r="K36" s="16">
        <v>0</v>
      </c>
      <c r="L36" s="16">
        <v>0</v>
      </c>
      <c r="M36" s="16">
        <v>0</v>
      </c>
      <c r="N36" s="17">
        <v>0</v>
      </c>
      <c r="O36" s="17">
        <v>0</v>
      </c>
      <c r="P36" s="17">
        <v>0</v>
      </c>
      <c r="Q36" s="17">
        <v>0</v>
      </c>
      <c r="R36" s="17">
        <v>0</v>
      </c>
      <c r="S36" s="17">
        <v>0</v>
      </c>
      <c r="T36" s="17">
        <v>0</v>
      </c>
      <c r="U36" s="17">
        <v>0</v>
      </c>
      <c r="V36" s="17">
        <v>0</v>
      </c>
      <c r="W36" s="17">
        <v>0</v>
      </c>
      <c r="X36" s="17">
        <v>0</v>
      </c>
      <c r="Y36" s="17">
        <v>0</v>
      </c>
    </row>
    <row r="37" spans="2:25" ht="18.75" customHeight="1" x14ac:dyDescent="0.25">
      <c r="B37" s="11" t="s">
        <v>18</v>
      </c>
      <c r="C37" s="12">
        <v>0</v>
      </c>
      <c r="D37" s="12">
        <v>0</v>
      </c>
      <c r="E37" s="12">
        <v>0</v>
      </c>
      <c r="F37" s="12">
        <v>0</v>
      </c>
      <c r="G37" s="12">
        <v>0</v>
      </c>
      <c r="H37" s="12">
        <v>0</v>
      </c>
      <c r="I37" s="12">
        <v>0</v>
      </c>
      <c r="J37" s="13">
        <v>0</v>
      </c>
      <c r="K37" s="13">
        <v>0</v>
      </c>
      <c r="L37" s="13">
        <v>0</v>
      </c>
      <c r="M37" s="13">
        <v>0</v>
      </c>
      <c r="N37" s="14">
        <v>0</v>
      </c>
      <c r="O37" s="14">
        <v>0</v>
      </c>
      <c r="P37" s="14">
        <v>0</v>
      </c>
      <c r="Q37" s="14">
        <v>0</v>
      </c>
      <c r="R37" s="14">
        <v>0</v>
      </c>
      <c r="S37" s="14">
        <v>0</v>
      </c>
      <c r="T37" s="14">
        <v>0</v>
      </c>
      <c r="U37" s="14">
        <v>0</v>
      </c>
      <c r="V37" s="14">
        <v>0</v>
      </c>
      <c r="W37" s="14">
        <v>0</v>
      </c>
      <c r="X37" s="14">
        <v>0</v>
      </c>
      <c r="Y37" s="14">
        <v>0</v>
      </c>
    </row>
    <row r="40" spans="2:25" x14ac:dyDescent="0.25">
      <c r="B40" s="21" t="str">
        <f>"Posição de vagas por procedimentos (US Feminino)  - "&amp;IF(B32="*","TODAS AS LOCALIDADES",$B$4)</f>
        <v>Posição de vagas por procedimentos (US Feminino)  - Miguel Couto</v>
      </c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</row>
    <row r="41" spans="2:25" x14ac:dyDescent="0.25"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</row>
    <row r="42" spans="2:25" ht="18.75" customHeight="1" x14ac:dyDescent="0.25">
      <c r="C42" s="4" t="str">
        <f t="shared" ref="C42:Y42" ca="1" si="6">TEXT(WEEKDAY(C$15),"ddd")</f>
        <v>qua</v>
      </c>
      <c r="D42" s="4" t="str">
        <f t="shared" ca="1" si="6"/>
        <v>qui</v>
      </c>
      <c r="E42" s="4" t="str">
        <f t="shared" ca="1" si="6"/>
        <v>sex</v>
      </c>
      <c r="F42" s="4" t="str">
        <f t="shared" ca="1" si="6"/>
        <v>sáb</v>
      </c>
      <c r="G42" s="4" t="str">
        <f t="shared" ca="1" si="6"/>
        <v>dom</v>
      </c>
      <c r="H42" s="4" t="str">
        <f t="shared" ca="1" si="6"/>
        <v>seg</v>
      </c>
      <c r="I42" s="4" t="str">
        <f t="shared" ca="1" si="6"/>
        <v>ter</v>
      </c>
      <c r="J42" s="5" t="str">
        <f t="shared" ca="1" si="6"/>
        <v>qua</v>
      </c>
      <c r="K42" s="5" t="str">
        <f t="shared" ca="1" si="6"/>
        <v>qui</v>
      </c>
      <c r="L42" s="5" t="str">
        <f t="shared" ca="1" si="6"/>
        <v>sex</v>
      </c>
      <c r="M42" s="5" t="str">
        <f t="shared" ca="1" si="6"/>
        <v>sáb</v>
      </c>
      <c r="N42" s="6" t="str">
        <f t="shared" ca="1" si="6"/>
        <v>dom</v>
      </c>
      <c r="O42" s="6" t="str">
        <f t="shared" ca="1" si="6"/>
        <v>seg</v>
      </c>
      <c r="P42" s="6" t="str">
        <f t="shared" ca="1" si="6"/>
        <v>ter</v>
      </c>
      <c r="Q42" s="6" t="str">
        <f t="shared" ca="1" si="6"/>
        <v>qua</v>
      </c>
      <c r="R42" s="6" t="str">
        <f t="shared" ca="1" si="6"/>
        <v>qui</v>
      </c>
      <c r="S42" s="6" t="str">
        <f t="shared" ca="1" si="6"/>
        <v>sex</v>
      </c>
      <c r="T42" s="6" t="str">
        <f t="shared" ca="1" si="6"/>
        <v>sáb</v>
      </c>
      <c r="U42" s="6" t="str">
        <f t="shared" ca="1" si="6"/>
        <v>dom</v>
      </c>
      <c r="V42" s="6" t="str">
        <f t="shared" ca="1" si="6"/>
        <v>seg</v>
      </c>
      <c r="W42" s="6" t="str">
        <f t="shared" ca="1" si="6"/>
        <v>ter</v>
      </c>
      <c r="X42" s="6" t="str">
        <f t="shared" ca="1" si="6"/>
        <v>qua</v>
      </c>
      <c r="Y42" s="6" t="str">
        <f t="shared" ca="1" si="6"/>
        <v>qui</v>
      </c>
    </row>
    <row r="43" spans="2:25" ht="18.75" customHeight="1" x14ac:dyDescent="0.25">
      <c r="B43" s="7" t="s">
        <v>3</v>
      </c>
      <c r="C43" s="8">
        <f ca="1">$B$3</f>
        <v>44762</v>
      </c>
      <c r="D43" s="8">
        <f t="shared" ref="D43:Y43" ca="1" si="7">C43+1</f>
        <v>44763</v>
      </c>
      <c r="E43" s="8">
        <f t="shared" ca="1" si="7"/>
        <v>44764</v>
      </c>
      <c r="F43" s="8">
        <f t="shared" ca="1" si="7"/>
        <v>44765</v>
      </c>
      <c r="G43" s="8">
        <f t="shared" ca="1" si="7"/>
        <v>44766</v>
      </c>
      <c r="H43" s="8">
        <f t="shared" ca="1" si="7"/>
        <v>44767</v>
      </c>
      <c r="I43" s="8">
        <f t="shared" ca="1" si="7"/>
        <v>44768</v>
      </c>
      <c r="J43" s="9">
        <f t="shared" ca="1" si="7"/>
        <v>44769</v>
      </c>
      <c r="K43" s="9">
        <f t="shared" ca="1" si="7"/>
        <v>44770</v>
      </c>
      <c r="L43" s="9">
        <f t="shared" ca="1" si="7"/>
        <v>44771</v>
      </c>
      <c r="M43" s="9">
        <f t="shared" ca="1" si="7"/>
        <v>44772</v>
      </c>
      <c r="N43" s="10">
        <f t="shared" ca="1" si="7"/>
        <v>44773</v>
      </c>
      <c r="O43" s="10">
        <f t="shared" ca="1" si="7"/>
        <v>44774</v>
      </c>
      <c r="P43" s="10">
        <f t="shared" ca="1" si="7"/>
        <v>44775</v>
      </c>
      <c r="Q43" s="10">
        <f t="shared" ca="1" si="7"/>
        <v>44776</v>
      </c>
      <c r="R43" s="10">
        <f t="shared" ca="1" si="7"/>
        <v>44777</v>
      </c>
      <c r="S43" s="10">
        <f t="shared" ca="1" si="7"/>
        <v>44778</v>
      </c>
      <c r="T43" s="10">
        <f t="shared" ca="1" si="7"/>
        <v>44779</v>
      </c>
      <c r="U43" s="10">
        <f t="shared" ca="1" si="7"/>
        <v>44780</v>
      </c>
      <c r="V43" s="10">
        <f t="shared" ca="1" si="7"/>
        <v>44781</v>
      </c>
      <c r="W43" s="10">
        <f t="shared" ca="1" si="7"/>
        <v>44782</v>
      </c>
      <c r="X43" s="10">
        <f t="shared" ca="1" si="7"/>
        <v>44783</v>
      </c>
      <c r="Y43" s="10">
        <f t="shared" ca="1" si="7"/>
        <v>44784</v>
      </c>
    </row>
    <row r="44" spans="2:25" ht="18.75" customHeight="1" x14ac:dyDescent="0.25">
      <c r="B44" s="11" t="s">
        <v>17</v>
      </c>
      <c r="C44" s="12">
        <v>0</v>
      </c>
      <c r="D44" s="12">
        <v>0</v>
      </c>
      <c r="E44" s="12">
        <v>0</v>
      </c>
      <c r="F44" s="12">
        <v>0</v>
      </c>
      <c r="G44" s="12">
        <v>0</v>
      </c>
      <c r="H44" s="12">
        <v>0</v>
      </c>
      <c r="I44" s="12">
        <v>0</v>
      </c>
      <c r="J44" s="13">
        <v>0</v>
      </c>
      <c r="K44" s="13">
        <v>0</v>
      </c>
      <c r="L44" s="13">
        <v>0</v>
      </c>
      <c r="M44" s="13">
        <v>0</v>
      </c>
      <c r="N44" s="14">
        <v>0</v>
      </c>
      <c r="O44" s="14">
        <v>0</v>
      </c>
      <c r="P44" s="14">
        <v>0</v>
      </c>
      <c r="Q44" s="14">
        <v>0</v>
      </c>
      <c r="R44" s="14">
        <v>0</v>
      </c>
      <c r="S44" s="14">
        <v>0</v>
      </c>
      <c r="T44" s="14">
        <v>0</v>
      </c>
      <c r="U44" s="14">
        <v>0</v>
      </c>
      <c r="V44" s="14">
        <v>0</v>
      </c>
      <c r="W44" s="14">
        <v>0</v>
      </c>
      <c r="X44" s="14">
        <v>0</v>
      </c>
      <c r="Y44" s="14">
        <v>0</v>
      </c>
    </row>
    <row r="45" spans="2:25" ht="18.75" customHeight="1" x14ac:dyDescent="0.25">
      <c r="B45" s="19" t="s">
        <v>16</v>
      </c>
      <c r="C45" s="15">
        <v>0</v>
      </c>
      <c r="D45" s="15">
        <v>0</v>
      </c>
      <c r="E45" s="15">
        <v>0</v>
      </c>
      <c r="F45" s="15">
        <v>0</v>
      </c>
      <c r="G45" s="15">
        <v>0</v>
      </c>
      <c r="H45" s="15">
        <v>0</v>
      </c>
      <c r="I45" s="15">
        <v>0</v>
      </c>
      <c r="J45" s="16">
        <v>0</v>
      </c>
      <c r="K45" s="16">
        <v>0</v>
      </c>
      <c r="L45" s="16">
        <v>0</v>
      </c>
      <c r="M45" s="16">
        <v>0</v>
      </c>
      <c r="N45" s="17">
        <v>0</v>
      </c>
      <c r="O45" s="17">
        <v>0</v>
      </c>
      <c r="P45" s="17">
        <v>0</v>
      </c>
      <c r="Q45" s="17">
        <v>0</v>
      </c>
      <c r="R45" s="17">
        <v>0</v>
      </c>
      <c r="S45" s="17">
        <v>0</v>
      </c>
      <c r="T45" s="17">
        <v>0</v>
      </c>
      <c r="U45" s="17">
        <v>0</v>
      </c>
      <c r="V45" s="17">
        <v>0</v>
      </c>
      <c r="W45" s="17">
        <v>0</v>
      </c>
      <c r="X45" s="17">
        <v>0</v>
      </c>
      <c r="Y45" s="17">
        <v>0</v>
      </c>
    </row>
    <row r="48" spans="2:25" x14ac:dyDescent="0.25">
      <c r="B48" s="21" t="str">
        <f>"Posição de vagas por procedimentos (US Biópsia)  - "&amp;IF(B40="*","TODAS AS LOCALIDADES",$B$4)</f>
        <v>Posição de vagas por procedimentos (US Biópsia)  - Miguel Couto</v>
      </c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</row>
    <row r="49" spans="2:25" x14ac:dyDescent="0.25"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</row>
    <row r="50" spans="2:25" ht="18.75" customHeight="1" x14ac:dyDescent="0.25">
      <c r="C50" s="4" t="str">
        <f t="shared" ref="C50:Y50" ca="1" si="8">TEXT(WEEKDAY(C$15),"ddd")</f>
        <v>qua</v>
      </c>
      <c r="D50" s="4" t="str">
        <f t="shared" ca="1" si="8"/>
        <v>qui</v>
      </c>
      <c r="E50" s="4" t="str">
        <f t="shared" ca="1" si="8"/>
        <v>sex</v>
      </c>
      <c r="F50" s="4" t="str">
        <f t="shared" ca="1" si="8"/>
        <v>sáb</v>
      </c>
      <c r="G50" s="4" t="str">
        <f t="shared" ca="1" si="8"/>
        <v>dom</v>
      </c>
      <c r="H50" s="4" t="str">
        <f t="shared" ca="1" si="8"/>
        <v>seg</v>
      </c>
      <c r="I50" s="4" t="str">
        <f t="shared" ca="1" si="8"/>
        <v>ter</v>
      </c>
      <c r="J50" s="5" t="str">
        <f t="shared" ca="1" si="8"/>
        <v>qua</v>
      </c>
      <c r="K50" s="5" t="str">
        <f t="shared" ca="1" si="8"/>
        <v>qui</v>
      </c>
      <c r="L50" s="5" t="str">
        <f t="shared" ca="1" si="8"/>
        <v>sex</v>
      </c>
      <c r="M50" s="5" t="str">
        <f t="shared" ca="1" si="8"/>
        <v>sáb</v>
      </c>
      <c r="N50" s="6" t="str">
        <f t="shared" ca="1" si="8"/>
        <v>dom</v>
      </c>
      <c r="O50" s="6" t="str">
        <f t="shared" ca="1" si="8"/>
        <v>seg</v>
      </c>
      <c r="P50" s="6" t="str">
        <f t="shared" ca="1" si="8"/>
        <v>ter</v>
      </c>
      <c r="Q50" s="6" t="str">
        <f t="shared" ca="1" si="8"/>
        <v>qua</v>
      </c>
      <c r="R50" s="6" t="str">
        <f t="shared" ca="1" si="8"/>
        <v>qui</v>
      </c>
      <c r="S50" s="6" t="str">
        <f t="shared" ca="1" si="8"/>
        <v>sex</v>
      </c>
      <c r="T50" s="6" t="str">
        <f t="shared" ca="1" si="8"/>
        <v>sáb</v>
      </c>
      <c r="U50" s="6" t="str">
        <f t="shared" ca="1" si="8"/>
        <v>dom</v>
      </c>
      <c r="V50" s="6" t="str">
        <f t="shared" ca="1" si="8"/>
        <v>seg</v>
      </c>
      <c r="W50" s="6" t="str">
        <f t="shared" ca="1" si="8"/>
        <v>ter</v>
      </c>
      <c r="X50" s="6" t="str">
        <f t="shared" ca="1" si="8"/>
        <v>qua</v>
      </c>
      <c r="Y50" s="6" t="str">
        <f t="shared" ca="1" si="8"/>
        <v>qui</v>
      </c>
    </row>
    <row r="51" spans="2:25" ht="18.75" customHeight="1" x14ac:dyDescent="0.25">
      <c r="B51" s="7" t="s">
        <v>3</v>
      </c>
      <c r="C51" s="8">
        <f ca="1">$B$3</f>
        <v>44762</v>
      </c>
      <c r="D51" s="8">
        <f t="shared" ref="D51:Y51" ca="1" si="9">C51+1</f>
        <v>44763</v>
      </c>
      <c r="E51" s="8">
        <f t="shared" ca="1" si="9"/>
        <v>44764</v>
      </c>
      <c r="F51" s="8">
        <f t="shared" ca="1" si="9"/>
        <v>44765</v>
      </c>
      <c r="G51" s="8">
        <f t="shared" ca="1" si="9"/>
        <v>44766</v>
      </c>
      <c r="H51" s="8">
        <f t="shared" ca="1" si="9"/>
        <v>44767</v>
      </c>
      <c r="I51" s="8">
        <f t="shared" ca="1" si="9"/>
        <v>44768</v>
      </c>
      <c r="J51" s="9">
        <f t="shared" ca="1" si="9"/>
        <v>44769</v>
      </c>
      <c r="K51" s="9">
        <f t="shared" ca="1" si="9"/>
        <v>44770</v>
      </c>
      <c r="L51" s="9">
        <f t="shared" ca="1" si="9"/>
        <v>44771</v>
      </c>
      <c r="M51" s="9">
        <f t="shared" ca="1" si="9"/>
        <v>44772</v>
      </c>
      <c r="N51" s="10">
        <f t="shared" ca="1" si="9"/>
        <v>44773</v>
      </c>
      <c r="O51" s="10">
        <f t="shared" ca="1" si="9"/>
        <v>44774</v>
      </c>
      <c r="P51" s="10">
        <f t="shared" ca="1" si="9"/>
        <v>44775</v>
      </c>
      <c r="Q51" s="10">
        <f t="shared" ca="1" si="9"/>
        <v>44776</v>
      </c>
      <c r="R51" s="10">
        <f t="shared" ca="1" si="9"/>
        <v>44777</v>
      </c>
      <c r="S51" s="10">
        <f t="shared" ca="1" si="9"/>
        <v>44778</v>
      </c>
      <c r="T51" s="10">
        <f t="shared" ca="1" si="9"/>
        <v>44779</v>
      </c>
      <c r="U51" s="10">
        <f t="shared" ca="1" si="9"/>
        <v>44780</v>
      </c>
      <c r="V51" s="10">
        <f t="shared" ca="1" si="9"/>
        <v>44781</v>
      </c>
      <c r="W51" s="10">
        <f t="shared" ca="1" si="9"/>
        <v>44782</v>
      </c>
      <c r="X51" s="10">
        <f t="shared" ca="1" si="9"/>
        <v>44783</v>
      </c>
      <c r="Y51" s="10">
        <f t="shared" ca="1" si="9"/>
        <v>44784</v>
      </c>
    </row>
    <row r="52" spans="2:25" ht="18.75" customHeight="1" x14ac:dyDescent="0.25">
      <c r="B52" s="11" t="s">
        <v>19</v>
      </c>
      <c r="C52" s="12">
        <v>0</v>
      </c>
      <c r="D52" s="12">
        <v>0</v>
      </c>
      <c r="E52" s="12">
        <v>0</v>
      </c>
      <c r="F52" s="12">
        <v>0</v>
      </c>
      <c r="G52" s="12">
        <v>0</v>
      </c>
      <c r="H52" s="12">
        <v>0</v>
      </c>
      <c r="I52" s="12">
        <v>0</v>
      </c>
      <c r="J52" s="13">
        <v>0</v>
      </c>
      <c r="K52" s="13">
        <v>0</v>
      </c>
      <c r="L52" s="13">
        <v>0</v>
      </c>
      <c r="M52" s="13">
        <v>0</v>
      </c>
      <c r="N52" s="14">
        <v>0</v>
      </c>
      <c r="O52" s="14">
        <v>0</v>
      </c>
      <c r="P52" s="14">
        <v>0</v>
      </c>
      <c r="Q52" s="14">
        <v>0</v>
      </c>
      <c r="R52" s="14">
        <v>0</v>
      </c>
      <c r="S52" s="14">
        <v>0</v>
      </c>
      <c r="T52" s="14">
        <v>0</v>
      </c>
      <c r="U52" s="14">
        <v>0</v>
      </c>
      <c r="V52" s="14">
        <v>0</v>
      </c>
      <c r="W52" s="14">
        <v>0</v>
      </c>
      <c r="X52" s="14">
        <v>0</v>
      </c>
      <c r="Y52" s="14">
        <v>0</v>
      </c>
    </row>
    <row r="55" spans="2:25" x14ac:dyDescent="0.25">
      <c r="B55" s="21" t="str">
        <f>"Posição de vagas por procedimentos (US Articulação)  - "&amp;IF(B47="*","TODAS AS LOCALIDADES",$B$4)</f>
        <v>Posição de vagas por procedimentos (US Articulação)  - Miguel Couto</v>
      </c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</row>
    <row r="56" spans="2:25" x14ac:dyDescent="0.25"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</row>
    <row r="57" spans="2:25" ht="18.75" customHeight="1" x14ac:dyDescent="0.25">
      <c r="C57" s="4" t="str">
        <f t="shared" ref="C57:Y57" ca="1" si="10">TEXT(WEEKDAY(C$15),"ddd")</f>
        <v>qua</v>
      </c>
      <c r="D57" s="4" t="str">
        <f t="shared" ca="1" si="10"/>
        <v>qui</v>
      </c>
      <c r="E57" s="4" t="str">
        <f t="shared" ca="1" si="10"/>
        <v>sex</v>
      </c>
      <c r="F57" s="4" t="str">
        <f t="shared" ca="1" si="10"/>
        <v>sáb</v>
      </c>
      <c r="G57" s="4" t="str">
        <f t="shared" ca="1" si="10"/>
        <v>dom</v>
      </c>
      <c r="H57" s="4" t="str">
        <f t="shared" ca="1" si="10"/>
        <v>seg</v>
      </c>
      <c r="I57" s="4" t="str">
        <f t="shared" ca="1" si="10"/>
        <v>ter</v>
      </c>
      <c r="J57" s="5" t="str">
        <f t="shared" ca="1" si="10"/>
        <v>qua</v>
      </c>
      <c r="K57" s="5" t="str">
        <f t="shared" ca="1" si="10"/>
        <v>qui</v>
      </c>
      <c r="L57" s="5" t="str">
        <f t="shared" ca="1" si="10"/>
        <v>sex</v>
      </c>
      <c r="M57" s="5" t="str">
        <f t="shared" ca="1" si="10"/>
        <v>sáb</v>
      </c>
      <c r="N57" s="6" t="str">
        <f t="shared" ca="1" si="10"/>
        <v>dom</v>
      </c>
      <c r="O57" s="6" t="str">
        <f t="shared" ca="1" si="10"/>
        <v>seg</v>
      </c>
      <c r="P57" s="6" t="str">
        <f t="shared" ca="1" si="10"/>
        <v>ter</v>
      </c>
      <c r="Q57" s="6" t="str">
        <f t="shared" ca="1" si="10"/>
        <v>qua</v>
      </c>
      <c r="R57" s="6" t="str">
        <f t="shared" ca="1" si="10"/>
        <v>qui</v>
      </c>
      <c r="S57" s="6" t="str">
        <f t="shared" ca="1" si="10"/>
        <v>sex</v>
      </c>
      <c r="T57" s="6" t="str">
        <f t="shared" ca="1" si="10"/>
        <v>sáb</v>
      </c>
      <c r="U57" s="6" t="str">
        <f t="shared" ca="1" si="10"/>
        <v>dom</v>
      </c>
      <c r="V57" s="6" t="str">
        <f t="shared" ca="1" si="10"/>
        <v>seg</v>
      </c>
      <c r="W57" s="6" t="str">
        <f t="shared" ca="1" si="10"/>
        <v>ter</v>
      </c>
      <c r="X57" s="6" t="str">
        <f t="shared" ca="1" si="10"/>
        <v>qua</v>
      </c>
      <c r="Y57" s="6" t="str">
        <f t="shared" ca="1" si="10"/>
        <v>qui</v>
      </c>
    </row>
    <row r="58" spans="2:25" ht="18.75" customHeight="1" x14ac:dyDescent="0.25">
      <c r="B58" s="7" t="s">
        <v>3</v>
      </c>
      <c r="C58" s="8">
        <f ca="1">$B$3</f>
        <v>44762</v>
      </c>
      <c r="D58" s="8">
        <f t="shared" ref="D58:Y58" ca="1" si="11">C58+1</f>
        <v>44763</v>
      </c>
      <c r="E58" s="8">
        <f t="shared" ca="1" si="11"/>
        <v>44764</v>
      </c>
      <c r="F58" s="8">
        <f t="shared" ca="1" si="11"/>
        <v>44765</v>
      </c>
      <c r="G58" s="8">
        <f t="shared" ca="1" si="11"/>
        <v>44766</v>
      </c>
      <c r="H58" s="8">
        <f t="shared" ca="1" si="11"/>
        <v>44767</v>
      </c>
      <c r="I58" s="8">
        <f t="shared" ca="1" si="11"/>
        <v>44768</v>
      </c>
      <c r="J58" s="9">
        <f t="shared" ca="1" si="11"/>
        <v>44769</v>
      </c>
      <c r="K58" s="9">
        <f t="shared" ca="1" si="11"/>
        <v>44770</v>
      </c>
      <c r="L58" s="9">
        <f t="shared" ca="1" si="11"/>
        <v>44771</v>
      </c>
      <c r="M58" s="9">
        <f t="shared" ca="1" si="11"/>
        <v>44772</v>
      </c>
      <c r="N58" s="10">
        <f t="shared" ca="1" si="11"/>
        <v>44773</v>
      </c>
      <c r="O58" s="10">
        <f t="shared" ca="1" si="11"/>
        <v>44774</v>
      </c>
      <c r="P58" s="10">
        <f t="shared" ca="1" si="11"/>
        <v>44775</v>
      </c>
      <c r="Q58" s="10">
        <f t="shared" ca="1" si="11"/>
        <v>44776</v>
      </c>
      <c r="R58" s="10">
        <f t="shared" ca="1" si="11"/>
        <v>44777</v>
      </c>
      <c r="S58" s="10">
        <f t="shared" ca="1" si="11"/>
        <v>44778</v>
      </c>
      <c r="T58" s="10">
        <f t="shared" ca="1" si="11"/>
        <v>44779</v>
      </c>
      <c r="U58" s="10">
        <f t="shared" ca="1" si="11"/>
        <v>44780</v>
      </c>
      <c r="V58" s="10">
        <f t="shared" ca="1" si="11"/>
        <v>44781</v>
      </c>
      <c r="W58" s="10">
        <f t="shared" ca="1" si="11"/>
        <v>44782</v>
      </c>
      <c r="X58" s="10">
        <f t="shared" ca="1" si="11"/>
        <v>44783</v>
      </c>
      <c r="Y58" s="10">
        <f t="shared" ca="1" si="11"/>
        <v>44784</v>
      </c>
    </row>
    <row r="59" spans="2:25" ht="18.75" customHeight="1" x14ac:dyDescent="0.25">
      <c r="B59" s="11" t="s">
        <v>12</v>
      </c>
      <c r="C59" s="12">
        <v>0</v>
      </c>
      <c r="D59" s="12">
        <v>0</v>
      </c>
      <c r="E59" s="12">
        <v>0</v>
      </c>
      <c r="F59" s="12">
        <v>0</v>
      </c>
      <c r="G59" s="12">
        <v>0</v>
      </c>
      <c r="H59" s="12">
        <v>0</v>
      </c>
      <c r="I59" s="12">
        <v>0</v>
      </c>
      <c r="J59" s="13">
        <v>0</v>
      </c>
      <c r="K59" s="13">
        <v>0</v>
      </c>
      <c r="L59" s="13">
        <v>0</v>
      </c>
      <c r="M59" s="13">
        <v>0</v>
      </c>
      <c r="N59" s="14">
        <v>0</v>
      </c>
      <c r="O59" s="14">
        <v>0</v>
      </c>
      <c r="P59" s="14">
        <v>0</v>
      </c>
      <c r="Q59" s="14">
        <v>0</v>
      </c>
      <c r="R59" s="14">
        <v>0</v>
      </c>
      <c r="S59" s="14">
        <v>0</v>
      </c>
      <c r="T59" s="14">
        <v>0</v>
      </c>
      <c r="U59" s="14">
        <v>0</v>
      </c>
      <c r="V59" s="14">
        <v>0</v>
      </c>
      <c r="W59" s="14">
        <v>0</v>
      </c>
      <c r="X59" s="14">
        <v>0</v>
      </c>
      <c r="Y59" s="14">
        <v>0</v>
      </c>
    </row>
    <row r="60" spans="2:25" ht="18.75" customHeight="1" x14ac:dyDescent="0.25">
      <c r="B60" s="19" t="s">
        <v>18</v>
      </c>
      <c r="C60" s="15">
        <v>0</v>
      </c>
      <c r="D60" s="15">
        <v>0</v>
      </c>
      <c r="E60" s="15">
        <v>0</v>
      </c>
      <c r="F60" s="15">
        <v>0</v>
      </c>
      <c r="G60" s="15">
        <v>0</v>
      </c>
      <c r="H60" s="15">
        <v>0</v>
      </c>
      <c r="I60" s="15">
        <v>0</v>
      </c>
      <c r="J60" s="16">
        <v>0</v>
      </c>
      <c r="K60" s="16">
        <v>0</v>
      </c>
      <c r="L60" s="16">
        <v>0</v>
      </c>
      <c r="M60" s="16">
        <v>0</v>
      </c>
      <c r="N60" s="17">
        <v>0</v>
      </c>
      <c r="O60" s="17">
        <v>0</v>
      </c>
      <c r="P60" s="17">
        <v>0</v>
      </c>
      <c r="Q60" s="17">
        <v>0</v>
      </c>
      <c r="R60" s="17">
        <v>0</v>
      </c>
      <c r="S60" s="17">
        <v>0</v>
      </c>
      <c r="T60" s="17">
        <v>0</v>
      </c>
      <c r="U60" s="17">
        <v>0</v>
      </c>
      <c r="V60" s="17">
        <v>0</v>
      </c>
      <c r="W60" s="17">
        <v>0</v>
      </c>
      <c r="X60" s="17">
        <v>0</v>
      </c>
      <c r="Y60" s="17">
        <v>0</v>
      </c>
    </row>
    <row r="61" spans="2:25" ht="18.75" customHeight="1" x14ac:dyDescent="0.25">
      <c r="B61" s="11" t="s">
        <v>20</v>
      </c>
      <c r="C61" s="12">
        <v>0</v>
      </c>
      <c r="D61" s="12">
        <v>0</v>
      </c>
      <c r="E61" s="12">
        <v>0</v>
      </c>
      <c r="F61" s="12">
        <v>0</v>
      </c>
      <c r="G61" s="12">
        <v>0</v>
      </c>
      <c r="H61" s="12">
        <v>0</v>
      </c>
      <c r="I61" s="12">
        <v>0</v>
      </c>
      <c r="J61" s="13">
        <v>0</v>
      </c>
      <c r="K61" s="13">
        <v>0</v>
      </c>
      <c r="L61" s="13">
        <v>0</v>
      </c>
      <c r="M61" s="13">
        <v>0</v>
      </c>
      <c r="N61" s="14">
        <v>0</v>
      </c>
      <c r="O61" s="14">
        <v>0</v>
      </c>
      <c r="P61" s="14">
        <v>0</v>
      </c>
      <c r="Q61" s="14">
        <v>0</v>
      </c>
      <c r="R61" s="14">
        <v>0</v>
      </c>
      <c r="S61" s="14">
        <v>0</v>
      </c>
      <c r="T61" s="14">
        <v>0</v>
      </c>
      <c r="U61" s="14">
        <v>0</v>
      </c>
      <c r="V61" s="14">
        <v>0</v>
      </c>
      <c r="W61" s="14">
        <v>0</v>
      </c>
      <c r="X61" s="14">
        <v>0</v>
      </c>
      <c r="Y61" s="14">
        <v>0</v>
      </c>
    </row>
  </sheetData>
  <mergeCells count="6">
    <mergeCell ref="B55:Y56"/>
    <mergeCell ref="B12:Y13"/>
    <mergeCell ref="B20:Y21"/>
    <mergeCell ref="B27:Y28"/>
    <mergeCell ref="B40:Y41"/>
    <mergeCell ref="B48:Y49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Y61"/>
  <sheetViews>
    <sheetView topLeftCell="A19" workbookViewId="0">
      <selection activeCell="J8" sqref="J8"/>
    </sheetView>
  </sheetViews>
  <sheetFormatPr defaultRowHeight="15" x14ac:dyDescent="0.25"/>
  <cols>
    <col min="1" max="1" width="6" style="20" bestFit="1" customWidth="1"/>
    <col min="2" max="2" width="39" style="20" bestFit="1" customWidth="1"/>
    <col min="3" max="15" width="7.85546875" style="20" bestFit="1" customWidth="1"/>
    <col min="16" max="24" width="7.5703125" style="20" bestFit="1" customWidth="1"/>
    <col min="25" max="25" width="9" style="20" bestFit="1" customWidth="1"/>
    <col min="26" max="28" width="9.140625" style="20" customWidth="1"/>
    <col min="29" max="16384" width="9.140625" style="20"/>
  </cols>
  <sheetData>
    <row r="3" spans="1:25" x14ac:dyDescent="0.25">
      <c r="A3" s="1" t="s">
        <v>0</v>
      </c>
      <c r="B3" s="2">
        <f ca="1">TODAY()+1</f>
        <v>44762</v>
      </c>
    </row>
    <row r="4" spans="1:25" x14ac:dyDescent="0.25">
      <c r="A4" s="1" t="s">
        <v>1</v>
      </c>
      <c r="B4" s="3" t="s">
        <v>22</v>
      </c>
    </row>
    <row r="12" spans="1:25" x14ac:dyDescent="0.25">
      <c r="B12" s="21" t="str">
        <f>"Posição de vagas por procedimentos (US Vascular)  - "&amp;IF(B4="*","TODAS AS LOCALIDADES",$B$4)</f>
        <v>Posição de vagas por procedimentos (US Vascular)  - São João de Meriti</v>
      </c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</row>
    <row r="13" spans="1:25" x14ac:dyDescent="0.25"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</row>
    <row r="14" spans="1:25" ht="18.75" customHeight="1" x14ac:dyDescent="0.25">
      <c r="C14" s="4">
        <v>14</v>
      </c>
      <c r="D14" s="4">
        <v>0</v>
      </c>
      <c r="E14" s="4">
        <v>10</v>
      </c>
      <c r="F14" s="4">
        <v>0</v>
      </c>
      <c r="G14" s="4">
        <v>0</v>
      </c>
      <c r="H14" s="4">
        <v>0</v>
      </c>
      <c r="I14" s="4">
        <v>26</v>
      </c>
      <c r="J14" s="5">
        <v>41</v>
      </c>
      <c r="K14" s="5">
        <v>0</v>
      </c>
      <c r="L14" s="5">
        <v>28</v>
      </c>
      <c r="M14" s="5">
        <v>22</v>
      </c>
      <c r="N14" s="6">
        <v>0</v>
      </c>
      <c r="O14" s="6">
        <v>0</v>
      </c>
      <c r="P14" s="6">
        <v>38</v>
      </c>
      <c r="Q14" s="6">
        <v>40</v>
      </c>
      <c r="R14" s="6">
        <v>0</v>
      </c>
      <c r="S14" s="6">
        <v>0</v>
      </c>
      <c r="T14" s="6">
        <v>48</v>
      </c>
      <c r="U14" s="6">
        <v>0</v>
      </c>
      <c r="V14" s="6">
        <v>0</v>
      </c>
      <c r="W14" s="6">
        <v>41</v>
      </c>
      <c r="X14" s="6">
        <v>41</v>
      </c>
      <c r="Y14" s="6">
        <v>0</v>
      </c>
    </row>
    <row r="15" spans="1:25" ht="18.75" customHeight="1" x14ac:dyDescent="0.25">
      <c r="B15" s="7" t="s">
        <v>3</v>
      </c>
      <c r="C15" s="8">
        <f ca="1">$B$3</f>
        <v>44762</v>
      </c>
      <c r="D15" s="8">
        <f t="shared" ref="D15:Y15" ca="1" si="0">C15+1</f>
        <v>44763</v>
      </c>
      <c r="E15" s="8">
        <f t="shared" ca="1" si="0"/>
        <v>44764</v>
      </c>
      <c r="F15" s="8">
        <f t="shared" ca="1" si="0"/>
        <v>44765</v>
      </c>
      <c r="G15" s="8">
        <f t="shared" ca="1" si="0"/>
        <v>44766</v>
      </c>
      <c r="H15" s="8">
        <f t="shared" ca="1" si="0"/>
        <v>44767</v>
      </c>
      <c r="I15" s="8">
        <f t="shared" ca="1" si="0"/>
        <v>44768</v>
      </c>
      <c r="J15" s="9">
        <f t="shared" ca="1" si="0"/>
        <v>44769</v>
      </c>
      <c r="K15" s="9">
        <f t="shared" ca="1" si="0"/>
        <v>44770</v>
      </c>
      <c r="L15" s="9">
        <f t="shared" ca="1" si="0"/>
        <v>44771</v>
      </c>
      <c r="M15" s="9">
        <f t="shared" ca="1" si="0"/>
        <v>44772</v>
      </c>
      <c r="N15" s="10">
        <f t="shared" ca="1" si="0"/>
        <v>44773</v>
      </c>
      <c r="O15" s="10">
        <f t="shared" ca="1" si="0"/>
        <v>44774</v>
      </c>
      <c r="P15" s="10">
        <f t="shared" ca="1" si="0"/>
        <v>44775</v>
      </c>
      <c r="Q15" s="10">
        <f t="shared" ca="1" si="0"/>
        <v>44776</v>
      </c>
      <c r="R15" s="10">
        <f t="shared" ca="1" si="0"/>
        <v>44777</v>
      </c>
      <c r="S15" s="10">
        <f t="shared" ca="1" si="0"/>
        <v>44778</v>
      </c>
      <c r="T15" s="10">
        <f t="shared" ca="1" si="0"/>
        <v>44779</v>
      </c>
      <c r="U15" s="10">
        <f t="shared" ca="1" si="0"/>
        <v>44780</v>
      </c>
      <c r="V15" s="10">
        <f t="shared" ca="1" si="0"/>
        <v>44781</v>
      </c>
      <c r="W15" s="10">
        <f t="shared" ca="1" si="0"/>
        <v>44782</v>
      </c>
      <c r="X15" s="10">
        <f t="shared" ca="1" si="0"/>
        <v>44783</v>
      </c>
      <c r="Y15" s="10">
        <f t="shared" ca="1" si="0"/>
        <v>44784</v>
      </c>
    </row>
    <row r="16" spans="1:25" ht="18.75" customHeight="1" x14ac:dyDescent="0.25">
      <c r="B16" s="11" t="s">
        <v>11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38</v>
      </c>
      <c r="J16" s="13">
        <v>0</v>
      </c>
      <c r="K16" s="13">
        <v>0</v>
      </c>
      <c r="L16" s="13">
        <v>0</v>
      </c>
      <c r="M16" s="13">
        <v>0</v>
      </c>
      <c r="N16" s="14">
        <v>0</v>
      </c>
      <c r="O16" s="14">
        <v>0</v>
      </c>
      <c r="P16" s="14">
        <v>47</v>
      </c>
      <c r="Q16" s="14">
        <v>0</v>
      </c>
      <c r="R16" s="14">
        <v>0</v>
      </c>
      <c r="S16" s="14">
        <v>0</v>
      </c>
      <c r="T16" s="14">
        <v>0</v>
      </c>
      <c r="U16" s="14">
        <v>0</v>
      </c>
      <c r="V16" s="14">
        <v>0</v>
      </c>
      <c r="W16" s="14">
        <v>47</v>
      </c>
      <c r="X16" s="14">
        <v>0</v>
      </c>
      <c r="Y16" s="14">
        <v>0</v>
      </c>
    </row>
    <row r="17" spans="2:25" ht="18.75" customHeight="1" x14ac:dyDescent="0.25">
      <c r="B17" s="19" t="s">
        <v>12</v>
      </c>
      <c r="C17" s="15">
        <v>0</v>
      </c>
      <c r="D17" s="15">
        <v>17</v>
      </c>
      <c r="E17" s="15">
        <v>0</v>
      </c>
      <c r="F17" s="15">
        <v>17</v>
      </c>
      <c r="G17" s="15">
        <v>0</v>
      </c>
      <c r="H17" s="15">
        <v>0</v>
      </c>
      <c r="I17" s="15">
        <v>0</v>
      </c>
      <c r="J17" s="16">
        <v>30</v>
      </c>
      <c r="K17" s="16">
        <v>41</v>
      </c>
      <c r="L17" s="16">
        <v>0</v>
      </c>
      <c r="M17" s="16">
        <v>28</v>
      </c>
      <c r="N17" s="17">
        <v>25</v>
      </c>
      <c r="O17" s="17">
        <v>0</v>
      </c>
      <c r="P17" s="17">
        <v>0</v>
      </c>
      <c r="Q17" s="17">
        <v>40</v>
      </c>
      <c r="R17" s="17">
        <v>40</v>
      </c>
      <c r="S17" s="17">
        <v>0</v>
      </c>
      <c r="T17" s="17">
        <v>0</v>
      </c>
      <c r="U17" s="17">
        <v>48</v>
      </c>
      <c r="V17" s="17">
        <v>0</v>
      </c>
      <c r="W17" s="17">
        <v>0</v>
      </c>
      <c r="X17" s="17">
        <v>41</v>
      </c>
      <c r="Y17" s="17">
        <v>41</v>
      </c>
    </row>
    <row r="19" spans="2:25" x14ac:dyDescent="0.25">
      <c r="C19">
        <v>0</v>
      </c>
      <c r="D19">
        <v>0</v>
      </c>
      <c r="E19">
        <v>18</v>
      </c>
      <c r="F19">
        <v>0</v>
      </c>
      <c r="G19">
        <v>0</v>
      </c>
      <c r="H19">
        <v>20</v>
      </c>
      <c r="I19">
        <v>0</v>
      </c>
      <c r="J19">
        <v>0</v>
      </c>
      <c r="K19">
        <v>0</v>
      </c>
      <c r="L19">
        <v>29</v>
      </c>
      <c r="M19">
        <v>0</v>
      </c>
      <c r="N19">
        <v>0</v>
      </c>
      <c r="O19">
        <v>29</v>
      </c>
      <c r="P19">
        <v>0</v>
      </c>
      <c r="Q19">
        <v>0</v>
      </c>
      <c r="R19">
        <v>0</v>
      </c>
      <c r="S19">
        <v>29</v>
      </c>
      <c r="T19">
        <v>0</v>
      </c>
      <c r="U19">
        <v>0</v>
      </c>
      <c r="V19">
        <v>29</v>
      </c>
      <c r="W19">
        <v>0</v>
      </c>
      <c r="X19">
        <v>0</v>
      </c>
      <c r="Y19">
        <v>0</v>
      </c>
    </row>
    <row r="20" spans="2:25" ht="18.75" customHeight="1" x14ac:dyDescent="0.25">
      <c r="B20" s="21" t="str">
        <f>"Posição de vagas por procedimentos (US Obstétrico)  - "&amp;IF(B12="*","TODAS AS LOCALIDADES",$B$4)</f>
        <v>Posição de vagas por procedimentos (US Obstétrico)  - São João de Meriti</v>
      </c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</row>
    <row r="21" spans="2:25" x14ac:dyDescent="0.25"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</row>
    <row r="22" spans="2:25" ht="18.75" customHeight="1" x14ac:dyDescent="0.25">
      <c r="C22" s="4" t="str">
        <f t="shared" ref="C22:Y22" ca="1" si="1">TEXT(WEEKDAY(C$15),"ddd")</f>
        <v>qua</v>
      </c>
      <c r="D22" s="4" t="str">
        <f t="shared" ca="1" si="1"/>
        <v>qui</v>
      </c>
      <c r="E22" s="4" t="str">
        <f t="shared" ca="1" si="1"/>
        <v>sex</v>
      </c>
      <c r="F22" s="4" t="str">
        <f t="shared" ca="1" si="1"/>
        <v>sáb</v>
      </c>
      <c r="G22" s="4" t="str">
        <f t="shared" ca="1" si="1"/>
        <v>dom</v>
      </c>
      <c r="H22" s="4" t="str">
        <f t="shared" ca="1" si="1"/>
        <v>seg</v>
      </c>
      <c r="I22" s="4" t="str">
        <f t="shared" ca="1" si="1"/>
        <v>ter</v>
      </c>
      <c r="J22" s="5" t="str">
        <f t="shared" ca="1" si="1"/>
        <v>qua</v>
      </c>
      <c r="K22" s="5" t="str">
        <f t="shared" ca="1" si="1"/>
        <v>qui</v>
      </c>
      <c r="L22" s="5" t="str">
        <f t="shared" ca="1" si="1"/>
        <v>sex</v>
      </c>
      <c r="M22" s="5" t="str">
        <f t="shared" ca="1" si="1"/>
        <v>sáb</v>
      </c>
      <c r="N22" s="6" t="str">
        <f t="shared" ca="1" si="1"/>
        <v>dom</v>
      </c>
      <c r="O22" s="6" t="str">
        <f t="shared" ca="1" si="1"/>
        <v>seg</v>
      </c>
      <c r="P22" s="6" t="str">
        <f t="shared" ca="1" si="1"/>
        <v>ter</v>
      </c>
      <c r="Q22" s="6" t="str">
        <f t="shared" ca="1" si="1"/>
        <v>qua</v>
      </c>
      <c r="R22" s="6" t="str">
        <f t="shared" ca="1" si="1"/>
        <v>qui</v>
      </c>
      <c r="S22" s="6" t="str">
        <f t="shared" ca="1" si="1"/>
        <v>sex</v>
      </c>
      <c r="T22" s="6" t="str">
        <f t="shared" ca="1" si="1"/>
        <v>sáb</v>
      </c>
      <c r="U22" s="6" t="str">
        <f t="shared" ca="1" si="1"/>
        <v>dom</v>
      </c>
      <c r="V22" s="6" t="str">
        <f t="shared" ca="1" si="1"/>
        <v>seg</v>
      </c>
      <c r="W22" s="6" t="str">
        <f t="shared" ca="1" si="1"/>
        <v>ter</v>
      </c>
      <c r="X22" s="6" t="str">
        <f t="shared" ca="1" si="1"/>
        <v>qua</v>
      </c>
      <c r="Y22" s="6" t="str">
        <f t="shared" ca="1" si="1"/>
        <v>qui</v>
      </c>
    </row>
    <row r="23" spans="2:25" ht="18.75" customHeight="1" x14ac:dyDescent="0.25">
      <c r="B23" s="7" t="s">
        <v>3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9">
        <v>0</v>
      </c>
      <c r="K23" s="9">
        <v>0</v>
      </c>
      <c r="L23" s="9">
        <v>0</v>
      </c>
      <c r="M23" s="9">
        <v>0</v>
      </c>
      <c r="N23" s="10">
        <v>0</v>
      </c>
      <c r="O23" s="10">
        <v>0</v>
      </c>
      <c r="P23" s="10">
        <v>0</v>
      </c>
      <c r="Q23" s="10">
        <v>0</v>
      </c>
      <c r="R23" s="10">
        <v>0</v>
      </c>
      <c r="S23" s="10">
        <v>0</v>
      </c>
      <c r="T23" s="10">
        <v>0</v>
      </c>
      <c r="U23" s="10">
        <v>0</v>
      </c>
      <c r="V23" s="10">
        <v>0</v>
      </c>
      <c r="W23" s="10">
        <v>0</v>
      </c>
      <c r="X23" s="10">
        <v>0</v>
      </c>
      <c r="Y23" s="10">
        <v>0</v>
      </c>
    </row>
    <row r="24" spans="2:25" ht="18.75" customHeight="1" x14ac:dyDescent="0.25">
      <c r="B24" s="11" t="s">
        <v>12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3">
        <v>0</v>
      </c>
      <c r="K24" s="13">
        <v>0</v>
      </c>
      <c r="L24" s="13">
        <v>0</v>
      </c>
      <c r="M24" s="13">
        <v>0</v>
      </c>
      <c r="N24" s="14">
        <v>0</v>
      </c>
      <c r="O24" s="14">
        <v>0</v>
      </c>
      <c r="P24" s="14">
        <v>0</v>
      </c>
      <c r="Q24" s="14">
        <v>0</v>
      </c>
      <c r="R24" s="14">
        <v>0</v>
      </c>
      <c r="S24" s="14">
        <v>0</v>
      </c>
      <c r="T24" s="14">
        <v>0</v>
      </c>
      <c r="U24" s="14">
        <v>0</v>
      </c>
      <c r="V24" s="14">
        <v>0</v>
      </c>
      <c r="W24" s="14">
        <v>0</v>
      </c>
      <c r="X24" s="14">
        <v>0</v>
      </c>
      <c r="Y24" s="14">
        <v>0</v>
      </c>
    </row>
    <row r="27" spans="2:25" x14ac:dyDescent="0.25">
      <c r="B27" s="21" t="str">
        <f>"Posição de vagas por procedimentos (US Geral)  - "&amp;IF(B19="*","TODAS AS LOCALIDADES",$B$4)</f>
        <v>Posição de vagas por procedimentos (US Geral)  - São João de Meriti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</row>
    <row r="28" spans="2:25" x14ac:dyDescent="0.25"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</row>
    <row r="29" spans="2:25" ht="18.75" customHeight="1" x14ac:dyDescent="0.25">
      <c r="C29" s="4" t="str">
        <f t="shared" ref="C29:Y29" ca="1" si="2">TEXT(WEEKDAY(C$15),"ddd")</f>
        <v>qua</v>
      </c>
      <c r="D29" s="4" t="str">
        <f t="shared" ca="1" si="2"/>
        <v>qui</v>
      </c>
      <c r="E29" s="4" t="str">
        <f t="shared" ca="1" si="2"/>
        <v>sex</v>
      </c>
      <c r="F29" s="4" t="str">
        <f t="shared" ca="1" si="2"/>
        <v>sáb</v>
      </c>
      <c r="G29" s="4" t="str">
        <f t="shared" ca="1" si="2"/>
        <v>dom</v>
      </c>
      <c r="H29" s="4" t="str">
        <f t="shared" ca="1" si="2"/>
        <v>seg</v>
      </c>
      <c r="I29" s="4" t="str">
        <f t="shared" ca="1" si="2"/>
        <v>ter</v>
      </c>
      <c r="J29" s="5" t="str">
        <f t="shared" ca="1" si="2"/>
        <v>qua</v>
      </c>
      <c r="K29" s="5" t="str">
        <f t="shared" ca="1" si="2"/>
        <v>qui</v>
      </c>
      <c r="L29" s="5" t="str">
        <f t="shared" ca="1" si="2"/>
        <v>sex</v>
      </c>
      <c r="M29" s="5" t="str">
        <f t="shared" ca="1" si="2"/>
        <v>sáb</v>
      </c>
      <c r="N29" s="6" t="str">
        <f t="shared" ca="1" si="2"/>
        <v>dom</v>
      </c>
      <c r="O29" s="6" t="str">
        <f t="shared" ca="1" si="2"/>
        <v>seg</v>
      </c>
      <c r="P29" s="6" t="str">
        <f t="shared" ca="1" si="2"/>
        <v>ter</v>
      </c>
      <c r="Q29" s="6" t="str">
        <f t="shared" ca="1" si="2"/>
        <v>qua</v>
      </c>
      <c r="R29" s="6" t="str">
        <f t="shared" ca="1" si="2"/>
        <v>qui</v>
      </c>
      <c r="S29" s="6" t="str">
        <f t="shared" ca="1" si="2"/>
        <v>sex</v>
      </c>
      <c r="T29" s="6" t="str">
        <f t="shared" ca="1" si="2"/>
        <v>sáb</v>
      </c>
      <c r="U29" s="6" t="str">
        <f t="shared" ca="1" si="2"/>
        <v>dom</v>
      </c>
      <c r="V29" s="6" t="str">
        <f t="shared" ca="1" si="2"/>
        <v>seg</v>
      </c>
      <c r="W29" s="6" t="str">
        <f t="shared" ca="1" si="2"/>
        <v>ter</v>
      </c>
      <c r="X29" s="6" t="str">
        <f t="shared" ca="1" si="2"/>
        <v>qua</v>
      </c>
      <c r="Y29" s="6" t="str">
        <f t="shared" ca="1" si="2"/>
        <v>qui</v>
      </c>
    </row>
    <row r="30" spans="2:25" ht="18.75" customHeight="1" x14ac:dyDescent="0.25">
      <c r="B30" s="7" t="s">
        <v>3</v>
      </c>
      <c r="C30" s="8">
        <f ca="1">$B$3</f>
        <v>44762</v>
      </c>
      <c r="D30" s="8">
        <f t="shared" ref="D30:Y30" ca="1" si="3">C30+1</f>
        <v>44763</v>
      </c>
      <c r="E30" s="8">
        <f t="shared" ca="1" si="3"/>
        <v>44764</v>
      </c>
      <c r="F30" s="8">
        <f t="shared" ca="1" si="3"/>
        <v>44765</v>
      </c>
      <c r="G30" s="8">
        <f t="shared" ca="1" si="3"/>
        <v>44766</v>
      </c>
      <c r="H30" s="8">
        <f t="shared" ca="1" si="3"/>
        <v>44767</v>
      </c>
      <c r="I30" s="8">
        <f t="shared" ca="1" si="3"/>
        <v>44768</v>
      </c>
      <c r="J30" s="9">
        <f t="shared" ca="1" si="3"/>
        <v>44769</v>
      </c>
      <c r="K30" s="9">
        <f t="shared" ca="1" si="3"/>
        <v>44770</v>
      </c>
      <c r="L30" s="9">
        <f t="shared" ca="1" si="3"/>
        <v>44771</v>
      </c>
      <c r="M30" s="9">
        <f t="shared" ca="1" si="3"/>
        <v>44772</v>
      </c>
      <c r="N30" s="10">
        <f t="shared" ca="1" si="3"/>
        <v>44773</v>
      </c>
      <c r="O30" s="10">
        <f t="shared" ca="1" si="3"/>
        <v>44774</v>
      </c>
      <c r="P30" s="10">
        <f t="shared" ca="1" si="3"/>
        <v>44775</v>
      </c>
      <c r="Q30" s="10">
        <f t="shared" ca="1" si="3"/>
        <v>44776</v>
      </c>
      <c r="R30" s="10">
        <f t="shared" ca="1" si="3"/>
        <v>44777</v>
      </c>
      <c r="S30" s="10">
        <f t="shared" ca="1" si="3"/>
        <v>44778</v>
      </c>
      <c r="T30" s="10">
        <f t="shared" ca="1" si="3"/>
        <v>44779</v>
      </c>
      <c r="U30" s="10">
        <f t="shared" ca="1" si="3"/>
        <v>44780</v>
      </c>
      <c r="V30" s="10">
        <f t="shared" ca="1" si="3"/>
        <v>44781</v>
      </c>
      <c r="W30" s="10">
        <f t="shared" ca="1" si="3"/>
        <v>44782</v>
      </c>
      <c r="X30" s="10">
        <f t="shared" ca="1" si="3"/>
        <v>44783</v>
      </c>
      <c r="Y30" s="10">
        <f t="shared" ca="1" si="3"/>
        <v>44784</v>
      </c>
    </row>
    <row r="31" spans="2:25" ht="18.75" customHeight="1" x14ac:dyDescent="0.25">
      <c r="B31" s="11" t="s">
        <v>12</v>
      </c>
      <c r="C31" s="12">
        <v>13</v>
      </c>
      <c r="D31" s="12">
        <v>0</v>
      </c>
      <c r="E31" s="12">
        <v>0</v>
      </c>
      <c r="F31" s="12">
        <v>0</v>
      </c>
      <c r="G31" s="12">
        <v>0</v>
      </c>
      <c r="H31" s="12">
        <v>0</v>
      </c>
      <c r="I31" s="12">
        <v>0</v>
      </c>
      <c r="J31" s="13">
        <v>35</v>
      </c>
      <c r="K31" s="13">
        <v>0</v>
      </c>
      <c r="L31" s="13">
        <v>0</v>
      </c>
      <c r="M31" s="13">
        <v>0</v>
      </c>
      <c r="N31" s="14">
        <v>0</v>
      </c>
      <c r="O31" s="14">
        <v>0</v>
      </c>
      <c r="P31" s="14">
        <v>0</v>
      </c>
      <c r="Q31" s="14">
        <v>38</v>
      </c>
      <c r="R31" s="14">
        <v>0</v>
      </c>
      <c r="S31" s="14">
        <v>0</v>
      </c>
      <c r="T31" s="14">
        <v>0</v>
      </c>
      <c r="U31" s="14">
        <v>0</v>
      </c>
      <c r="V31" s="14">
        <v>0</v>
      </c>
      <c r="W31" s="14">
        <v>0</v>
      </c>
      <c r="X31" s="14">
        <v>41</v>
      </c>
      <c r="Y31" s="14">
        <v>0</v>
      </c>
    </row>
    <row r="32" spans="2:25" ht="18.75" customHeight="1" x14ac:dyDescent="0.25">
      <c r="B32" s="19" t="s">
        <v>13</v>
      </c>
      <c r="C32" s="15">
        <v>0</v>
      </c>
      <c r="D32" s="15">
        <v>0</v>
      </c>
      <c r="E32" s="15">
        <v>0</v>
      </c>
      <c r="F32" s="15">
        <v>0</v>
      </c>
      <c r="G32" s="15">
        <v>0</v>
      </c>
      <c r="H32" s="15">
        <v>0</v>
      </c>
      <c r="I32" s="15">
        <v>0</v>
      </c>
      <c r="J32" s="16">
        <v>0</v>
      </c>
      <c r="K32" s="16">
        <v>0</v>
      </c>
      <c r="L32" s="16">
        <v>0</v>
      </c>
      <c r="M32" s="16">
        <v>0</v>
      </c>
      <c r="N32" s="17">
        <v>0</v>
      </c>
      <c r="O32" s="17">
        <v>0</v>
      </c>
      <c r="P32" s="17">
        <v>0</v>
      </c>
      <c r="Q32" s="17">
        <v>0</v>
      </c>
      <c r="R32" s="17">
        <v>0</v>
      </c>
      <c r="S32" s="17">
        <v>0</v>
      </c>
      <c r="T32" s="17">
        <v>0</v>
      </c>
      <c r="U32" s="17">
        <v>0</v>
      </c>
      <c r="V32" s="17">
        <v>0</v>
      </c>
      <c r="W32" s="17">
        <v>0</v>
      </c>
      <c r="X32" s="17">
        <v>0</v>
      </c>
      <c r="Y32" s="17">
        <v>0</v>
      </c>
    </row>
    <row r="33" spans="2:25" ht="18.75" customHeight="1" x14ac:dyDescent="0.25">
      <c r="B33" s="11" t="s">
        <v>14</v>
      </c>
      <c r="C33" s="12">
        <v>0</v>
      </c>
      <c r="D33" s="12">
        <v>0</v>
      </c>
      <c r="E33" s="12">
        <v>0</v>
      </c>
      <c r="F33" s="12">
        <v>0</v>
      </c>
      <c r="G33" s="12">
        <v>0</v>
      </c>
      <c r="H33" s="12">
        <v>0</v>
      </c>
      <c r="I33" s="12">
        <v>0</v>
      </c>
      <c r="J33" s="13">
        <v>0</v>
      </c>
      <c r="K33" s="13">
        <v>0</v>
      </c>
      <c r="L33" s="13">
        <v>0</v>
      </c>
      <c r="M33" s="13">
        <v>0</v>
      </c>
      <c r="N33" s="14">
        <v>0</v>
      </c>
      <c r="O33" s="14">
        <v>0</v>
      </c>
      <c r="P33" s="14">
        <v>0</v>
      </c>
      <c r="Q33" s="14">
        <v>0</v>
      </c>
      <c r="R33" s="14">
        <v>0</v>
      </c>
      <c r="S33" s="14">
        <v>0</v>
      </c>
      <c r="T33" s="14">
        <v>0</v>
      </c>
      <c r="U33" s="14">
        <v>0</v>
      </c>
      <c r="V33" s="14">
        <v>0</v>
      </c>
      <c r="W33" s="14">
        <v>0</v>
      </c>
      <c r="X33" s="14">
        <v>0</v>
      </c>
      <c r="Y33" s="14">
        <v>0</v>
      </c>
    </row>
    <row r="34" spans="2:25" ht="18.75" customHeight="1" x14ac:dyDescent="0.25">
      <c r="B34" s="19" t="s">
        <v>15</v>
      </c>
      <c r="C34" s="15">
        <v>0</v>
      </c>
      <c r="D34" s="15">
        <v>12</v>
      </c>
      <c r="E34" s="15">
        <v>25</v>
      </c>
      <c r="F34" s="15">
        <v>0</v>
      </c>
      <c r="G34" s="15">
        <v>0</v>
      </c>
      <c r="H34" s="15">
        <v>0</v>
      </c>
      <c r="I34" s="15">
        <v>28</v>
      </c>
      <c r="J34" s="16">
        <v>0</v>
      </c>
      <c r="K34" s="16">
        <v>41</v>
      </c>
      <c r="L34" s="16">
        <v>43</v>
      </c>
      <c r="M34" s="16">
        <v>0</v>
      </c>
      <c r="N34" s="17">
        <v>0</v>
      </c>
      <c r="O34" s="17">
        <v>0</v>
      </c>
      <c r="P34" s="17">
        <v>31</v>
      </c>
      <c r="Q34" s="17">
        <v>0</v>
      </c>
      <c r="R34" s="17">
        <v>46</v>
      </c>
      <c r="S34" s="17">
        <v>44</v>
      </c>
      <c r="T34" s="17">
        <v>0</v>
      </c>
      <c r="U34" s="17">
        <v>0</v>
      </c>
      <c r="V34" s="17">
        <v>0</v>
      </c>
      <c r="W34" s="17">
        <v>33</v>
      </c>
      <c r="X34" s="17">
        <v>0</v>
      </c>
      <c r="Y34" s="17">
        <v>47</v>
      </c>
    </row>
    <row r="35" spans="2:25" ht="18.75" customHeight="1" x14ac:dyDescent="0.25">
      <c r="B35" s="11" t="s">
        <v>16</v>
      </c>
      <c r="C35" s="12">
        <v>0</v>
      </c>
      <c r="D35" s="12">
        <v>0</v>
      </c>
      <c r="E35" s="12">
        <v>0</v>
      </c>
      <c r="F35" s="12">
        <v>0</v>
      </c>
      <c r="G35" s="12">
        <v>0</v>
      </c>
      <c r="H35" s="12">
        <v>0</v>
      </c>
      <c r="I35" s="12">
        <v>0</v>
      </c>
      <c r="J35" s="13">
        <v>0</v>
      </c>
      <c r="K35" s="13">
        <v>0</v>
      </c>
      <c r="L35" s="13">
        <v>0</v>
      </c>
      <c r="M35" s="13">
        <v>0</v>
      </c>
      <c r="N35" s="14">
        <v>0</v>
      </c>
      <c r="O35" s="14">
        <v>0</v>
      </c>
      <c r="P35" s="14">
        <v>0</v>
      </c>
      <c r="Q35" s="14">
        <v>0</v>
      </c>
      <c r="R35" s="14">
        <v>0</v>
      </c>
      <c r="S35" s="14">
        <v>0</v>
      </c>
      <c r="T35" s="14">
        <v>0</v>
      </c>
      <c r="U35" s="14">
        <v>0</v>
      </c>
      <c r="V35" s="14">
        <v>0</v>
      </c>
      <c r="W35" s="14">
        <v>0</v>
      </c>
      <c r="X35" s="14">
        <v>0</v>
      </c>
      <c r="Y35" s="14">
        <v>0</v>
      </c>
    </row>
    <row r="36" spans="2:25" ht="18.75" customHeight="1" x14ac:dyDescent="0.25">
      <c r="B36" s="19" t="s">
        <v>17</v>
      </c>
      <c r="C36" s="15">
        <v>0</v>
      </c>
      <c r="D36" s="15">
        <v>0</v>
      </c>
      <c r="E36" s="15">
        <v>0</v>
      </c>
      <c r="F36" s="15">
        <v>0</v>
      </c>
      <c r="G36" s="15">
        <v>0</v>
      </c>
      <c r="H36" s="15">
        <v>0</v>
      </c>
      <c r="I36" s="15">
        <v>0</v>
      </c>
      <c r="J36" s="16">
        <v>0</v>
      </c>
      <c r="K36" s="16">
        <v>0</v>
      </c>
      <c r="L36" s="16">
        <v>0</v>
      </c>
      <c r="M36" s="16">
        <v>0</v>
      </c>
      <c r="N36" s="17">
        <v>0</v>
      </c>
      <c r="O36" s="17">
        <v>0</v>
      </c>
      <c r="P36" s="17">
        <v>0</v>
      </c>
      <c r="Q36" s="17">
        <v>0</v>
      </c>
      <c r="R36" s="17">
        <v>0</v>
      </c>
      <c r="S36" s="17">
        <v>0</v>
      </c>
      <c r="T36" s="17">
        <v>0</v>
      </c>
      <c r="U36" s="17">
        <v>0</v>
      </c>
      <c r="V36" s="17">
        <v>0</v>
      </c>
      <c r="W36" s="17">
        <v>0</v>
      </c>
      <c r="X36" s="17">
        <v>0</v>
      </c>
      <c r="Y36" s="17">
        <v>0</v>
      </c>
    </row>
    <row r="37" spans="2:25" ht="18.75" customHeight="1" x14ac:dyDescent="0.25">
      <c r="B37" s="11" t="s">
        <v>18</v>
      </c>
      <c r="C37" s="12">
        <v>0</v>
      </c>
      <c r="D37" s="12">
        <v>0</v>
      </c>
      <c r="E37" s="12">
        <v>0</v>
      </c>
      <c r="F37" s="12">
        <v>0</v>
      </c>
      <c r="G37" s="12">
        <v>0</v>
      </c>
      <c r="H37" s="12">
        <v>0</v>
      </c>
      <c r="I37" s="12">
        <v>0</v>
      </c>
      <c r="J37" s="13">
        <v>0</v>
      </c>
      <c r="K37" s="13">
        <v>0</v>
      </c>
      <c r="L37" s="13">
        <v>0</v>
      </c>
      <c r="M37" s="13">
        <v>0</v>
      </c>
      <c r="N37" s="14">
        <v>0</v>
      </c>
      <c r="O37" s="14">
        <v>0</v>
      </c>
      <c r="P37" s="14">
        <v>0</v>
      </c>
      <c r="Q37" s="14">
        <v>0</v>
      </c>
      <c r="R37" s="14">
        <v>0</v>
      </c>
      <c r="S37" s="14">
        <v>0</v>
      </c>
      <c r="T37" s="14">
        <v>0</v>
      </c>
      <c r="U37" s="14">
        <v>0</v>
      </c>
      <c r="V37" s="14">
        <v>0</v>
      </c>
      <c r="W37" s="14">
        <v>0</v>
      </c>
      <c r="X37" s="14">
        <v>0</v>
      </c>
      <c r="Y37" s="14">
        <v>0</v>
      </c>
    </row>
    <row r="40" spans="2:25" x14ac:dyDescent="0.25">
      <c r="B40" s="21" t="str">
        <f>"Posição de vagas por procedimentos (US Feminino)  - "&amp;IF(B32="*","TODAS AS LOCALIDADES",$B$4)</f>
        <v>Posição de vagas por procedimentos (US Feminino)  - São João de Meriti</v>
      </c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</row>
    <row r="41" spans="2:25" x14ac:dyDescent="0.25"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</row>
    <row r="42" spans="2:25" ht="18.75" customHeight="1" x14ac:dyDescent="0.25">
      <c r="C42" s="4" t="str">
        <f t="shared" ref="C42:Y42" ca="1" si="4">TEXT(WEEKDAY(C$15),"ddd")</f>
        <v>qua</v>
      </c>
      <c r="D42" s="4" t="str">
        <f t="shared" ca="1" si="4"/>
        <v>qui</v>
      </c>
      <c r="E42" s="4" t="str">
        <f t="shared" ca="1" si="4"/>
        <v>sex</v>
      </c>
      <c r="F42" s="4" t="str">
        <f t="shared" ca="1" si="4"/>
        <v>sáb</v>
      </c>
      <c r="G42" s="4" t="str">
        <f t="shared" ca="1" si="4"/>
        <v>dom</v>
      </c>
      <c r="H42" s="4" t="str">
        <f t="shared" ca="1" si="4"/>
        <v>seg</v>
      </c>
      <c r="I42" s="4" t="str">
        <f t="shared" ca="1" si="4"/>
        <v>ter</v>
      </c>
      <c r="J42" s="5" t="str">
        <f t="shared" ca="1" si="4"/>
        <v>qua</v>
      </c>
      <c r="K42" s="5" t="str">
        <f t="shared" ca="1" si="4"/>
        <v>qui</v>
      </c>
      <c r="L42" s="5" t="str">
        <f t="shared" ca="1" si="4"/>
        <v>sex</v>
      </c>
      <c r="M42" s="5" t="str">
        <f t="shared" ca="1" si="4"/>
        <v>sáb</v>
      </c>
      <c r="N42" s="6" t="str">
        <f t="shared" ca="1" si="4"/>
        <v>dom</v>
      </c>
      <c r="O42" s="6" t="str">
        <f t="shared" ca="1" si="4"/>
        <v>seg</v>
      </c>
      <c r="P42" s="6" t="str">
        <f t="shared" ca="1" si="4"/>
        <v>ter</v>
      </c>
      <c r="Q42" s="6" t="str">
        <f t="shared" ca="1" si="4"/>
        <v>qua</v>
      </c>
      <c r="R42" s="6" t="str">
        <f t="shared" ca="1" si="4"/>
        <v>qui</v>
      </c>
      <c r="S42" s="6" t="str">
        <f t="shared" ca="1" si="4"/>
        <v>sex</v>
      </c>
      <c r="T42" s="6" t="str">
        <f t="shared" ca="1" si="4"/>
        <v>sáb</v>
      </c>
      <c r="U42" s="6" t="str">
        <f t="shared" ca="1" si="4"/>
        <v>dom</v>
      </c>
      <c r="V42" s="6" t="str">
        <f t="shared" ca="1" si="4"/>
        <v>seg</v>
      </c>
      <c r="W42" s="6" t="str">
        <f t="shared" ca="1" si="4"/>
        <v>ter</v>
      </c>
      <c r="X42" s="6" t="str">
        <f t="shared" ca="1" si="4"/>
        <v>qua</v>
      </c>
      <c r="Y42" s="6" t="str">
        <f t="shared" ca="1" si="4"/>
        <v>qui</v>
      </c>
    </row>
    <row r="43" spans="2:25" ht="18.75" customHeight="1" x14ac:dyDescent="0.25">
      <c r="B43" s="7" t="s">
        <v>3</v>
      </c>
      <c r="C43" s="8">
        <f ca="1">$B$3</f>
        <v>44762</v>
      </c>
      <c r="D43" s="8">
        <f t="shared" ref="D43:Y43" ca="1" si="5">C43+1</f>
        <v>44763</v>
      </c>
      <c r="E43" s="8">
        <f t="shared" ca="1" si="5"/>
        <v>44764</v>
      </c>
      <c r="F43" s="8">
        <f t="shared" ca="1" si="5"/>
        <v>44765</v>
      </c>
      <c r="G43" s="8">
        <f t="shared" ca="1" si="5"/>
        <v>44766</v>
      </c>
      <c r="H43" s="8">
        <f t="shared" ca="1" si="5"/>
        <v>44767</v>
      </c>
      <c r="I43" s="8">
        <f t="shared" ca="1" si="5"/>
        <v>44768</v>
      </c>
      <c r="J43" s="9">
        <f t="shared" ca="1" si="5"/>
        <v>44769</v>
      </c>
      <c r="K43" s="9">
        <f t="shared" ca="1" si="5"/>
        <v>44770</v>
      </c>
      <c r="L43" s="9">
        <f t="shared" ca="1" si="5"/>
        <v>44771</v>
      </c>
      <c r="M43" s="9">
        <f t="shared" ca="1" si="5"/>
        <v>44772</v>
      </c>
      <c r="N43" s="10">
        <f t="shared" ca="1" si="5"/>
        <v>44773</v>
      </c>
      <c r="O43" s="10">
        <f t="shared" ca="1" si="5"/>
        <v>44774</v>
      </c>
      <c r="P43" s="10">
        <f t="shared" ca="1" si="5"/>
        <v>44775</v>
      </c>
      <c r="Q43" s="10">
        <f t="shared" ca="1" si="5"/>
        <v>44776</v>
      </c>
      <c r="R43" s="10">
        <f t="shared" ca="1" si="5"/>
        <v>44777</v>
      </c>
      <c r="S43" s="10">
        <f t="shared" ca="1" si="5"/>
        <v>44778</v>
      </c>
      <c r="T43" s="10">
        <f t="shared" ca="1" si="5"/>
        <v>44779</v>
      </c>
      <c r="U43" s="10">
        <f t="shared" ca="1" si="5"/>
        <v>44780</v>
      </c>
      <c r="V43" s="10">
        <f t="shared" ca="1" si="5"/>
        <v>44781</v>
      </c>
      <c r="W43" s="10">
        <f t="shared" ca="1" si="5"/>
        <v>44782</v>
      </c>
      <c r="X43" s="10">
        <f t="shared" ca="1" si="5"/>
        <v>44783</v>
      </c>
      <c r="Y43" s="10">
        <f t="shared" ca="1" si="5"/>
        <v>44784</v>
      </c>
    </row>
    <row r="44" spans="2:25" ht="18.75" customHeight="1" x14ac:dyDescent="0.25">
      <c r="B44" s="11" t="s">
        <v>17</v>
      </c>
      <c r="C44" s="12">
        <v>0</v>
      </c>
      <c r="D44" s="12">
        <v>0</v>
      </c>
      <c r="E44" s="12">
        <v>0</v>
      </c>
      <c r="F44" s="12">
        <v>0</v>
      </c>
      <c r="G44" s="12">
        <v>0</v>
      </c>
      <c r="H44" s="12">
        <v>0</v>
      </c>
      <c r="I44" s="12">
        <v>0</v>
      </c>
      <c r="J44" s="13">
        <v>0</v>
      </c>
      <c r="K44" s="13">
        <v>0</v>
      </c>
      <c r="L44" s="13">
        <v>0</v>
      </c>
      <c r="M44" s="13">
        <v>0</v>
      </c>
      <c r="N44" s="14">
        <v>0</v>
      </c>
      <c r="O44" s="14">
        <v>0</v>
      </c>
      <c r="P44" s="14">
        <v>0</v>
      </c>
      <c r="Q44" s="14">
        <v>0</v>
      </c>
      <c r="R44" s="14">
        <v>0</v>
      </c>
      <c r="S44" s="14">
        <v>0</v>
      </c>
      <c r="T44" s="14">
        <v>0</v>
      </c>
      <c r="U44" s="14">
        <v>0</v>
      </c>
      <c r="V44" s="14">
        <v>0</v>
      </c>
      <c r="W44" s="14">
        <v>0</v>
      </c>
      <c r="X44" s="14">
        <v>0</v>
      </c>
      <c r="Y44" s="14">
        <v>0</v>
      </c>
    </row>
    <row r="45" spans="2:25" ht="18.75" customHeight="1" x14ac:dyDescent="0.25">
      <c r="B45" s="19" t="s">
        <v>16</v>
      </c>
      <c r="C45" s="15">
        <v>0</v>
      </c>
      <c r="D45" s="15">
        <v>0</v>
      </c>
      <c r="E45" s="15">
        <v>0</v>
      </c>
      <c r="F45" s="15">
        <v>0</v>
      </c>
      <c r="G45" s="15">
        <v>0</v>
      </c>
      <c r="H45" s="15">
        <v>0</v>
      </c>
      <c r="I45" s="15">
        <v>0</v>
      </c>
      <c r="J45" s="16">
        <v>0</v>
      </c>
      <c r="K45" s="16">
        <v>0</v>
      </c>
      <c r="L45" s="16">
        <v>0</v>
      </c>
      <c r="M45" s="16">
        <v>0</v>
      </c>
      <c r="N45" s="17">
        <v>0</v>
      </c>
      <c r="O45" s="17">
        <v>0</v>
      </c>
      <c r="P45" s="17">
        <v>0</v>
      </c>
      <c r="Q45" s="17">
        <v>0</v>
      </c>
      <c r="R45" s="17">
        <v>0</v>
      </c>
      <c r="S45" s="17">
        <v>0</v>
      </c>
      <c r="T45" s="17">
        <v>0</v>
      </c>
      <c r="U45" s="17">
        <v>0</v>
      </c>
      <c r="V45" s="17">
        <v>0</v>
      </c>
      <c r="W45" s="17">
        <v>0</v>
      </c>
      <c r="X45" s="17">
        <v>0</v>
      </c>
      <c r="Y45" s="17">
        <v>0</v>
      </c>
    </row>
    <row r="46" spans="2:25" x14ac:dyDescent="0.25">
      <c r="C46">
        <v>0</v>
      </c>
      <c r="D46">
        <v>15</v>
      </c>
      <c r="E46">
        <v>0</v>
      </c>
      <c r="F46">
        <v>0</v>
      </c>
      <c r="G46">
        <v>0</v>
      </c>
      <c r="H46">
        <v>19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30</v>
      </c>
      <c r="P46">
        <v>0</v>
      </c>
      <c r="Q46">
        <v>0</v>
      </c>
      <c r="R46">
        <v>23</v>
      </c>
      <c r="S46">
        <v>0</v>
      </c>
      <c r="T46">
        <v>0</v>
      </c>
      <c r="U46">
        <v>0</v>
      </c>
      <c r="V46">
        <v>30</v>
      </c>
      <c r="W46">
        <v>0</v>
      </c>
      <c r="X46">
        <v>0</v>
      </c>
      <c r="Y46">
        <v>0</v>
      </c>
    </row>
    <row r="48" spans="2:25" x14ac:dyDescent="0.25">
      <c r="B48" s="21" t="str">
        <f>"Posição de vagas por procedimentos (US Biópsia)  - "&amp;IF(B40="*","TODAS AS LOCALIDADES",$B$4)</f>
        <v>Posição de vagas por procedimentos (US Biópsia)  - São João de Meriti</v>
      </c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</row>
    <row r="49" spans="2:25" x14ac:dyDescent="0.25"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</row>
    <row r="50" spans="2:25" ht="18.75" customHeight="1" x14ac:dyDescent="0.25">
      <c r="C50" s="4" t="str">
        <f t="shared" ref="C50:Y50" ca="1" si="6">TEXT(WEEKDAY(C$15),"ddd")</f>
        <v>qua</v>
      </c>
      <c r="D50" s="4" t="str">
        <f t="shared" ca="1" si="6"/>
        <v>qui</v>
      </c>
      <c r="E50" s="4" t="str">
        <f t="shared" ca="1" si="6"/>
        <v>sex</v>
      </c>
      <c r="F50" s="4" t="str">
        <f t="shared" ca="1" si="6"/>
        <v>sáb</v>
      </c>
      <c r="G50" s="4" t="str">
        <f t="shared" ca="1" si="6"/>
        <v>dom</v>
      </c>
      <c r="H50" s="4" t="str">
        <f t="shared" ca="1" si="6"/>
        <v>seg</v>
      </c>
      <c r="I50" s="4" t="str">
        <f t="shared" ca="1" si="6"/>
        <v>ter</v>
      </c>
      <c r="J50" s="5" t="str">
        <f t="shared" ca="1" si="6"/>
        <v>qua</v>
      </c>
      <c r="K50" s="5" t="str">
        <f t="shared" ca="1" si="6"/>
        <v>qui</v>
      </c>
      <c r="L50" s="5" t="str">
        <f t="shared" ca="1" si="6"/>
        <v>sex</v>
      </c>
      <c r="M50" s="5" t="str">
        <f t="shared" ca="1" si="6"/>
        <v>sáb</v>
      </c>
      <c r="N50" s="6" t="str">
        <f t="shared" ca="1" si="6"/>
        <v>dom</v>
      </c>
      <c r="O50" s="6" t="str">
        <f t="shared" ca="1" si="6"/>
        <v>seg</v>
      </c>
      <c r="P50" s="6" t="str">
        <f t="shared" ca="1" si="6"/>
        <v>ter</v>
      </c>
      <c r="Q50" s="6" t="str">
        <f t="shared" ca="1" si="6"/>
        <v>qua</v>
      </c>
      <c r="R50" s="6" t="str">
        <f t="shared" ca="1" si="6"/>
        <v>qui</v>
      </c>
      <c r="S50" s="6" t="str">
        <f t="shared" ca="1" si="6"/>
        <v>sex</v>
      </c>
      <c r="T50" s="6" t="str">
        <f t="shared" ca="1" si="6"/>
        <v>sáb</v>
      </c>
      <c r="U50" s="6" t="str">
        <f t="shared" ca="1" si="6"/>
        <v>dom</v>
      </c>
      <c r="V50" s="6" t="str">
        <f t="shared" ca="1" si="6"/>
        <v>seg</v>
      </c>
      <c r="W50" s="6" t="str">
        <f t="shared" ca="1" si="6"/>
        <v>ter</v>
      </c>
      <c r="X50" s="6" t="str">
        <f t="shared" ca="1" si="6"/>
        <v>qua</v>
      </c>
      <c r="Y50" s="6" t="str">
        <f t="shared" ca="1" si="6"/>
        <v>qui</v>
      </c>
    </row>
    <row r="51" spans="2:25" ht="18.75" customHeight="1" x14ac:dyDescent="0.25">
      <c r="B51" s="7" t="s">
        <v>3</v>
      </c>
      <c r="C51" s="8">
        <f ca="1">$B$3</f>
        <v>44762</v>
      </c>
      <c r="D51" s="8">
        <f t="shared" ref="D51:Y51" ca="1" si="7">C51+1</f>
        <v>44763</v>
      </c>
      <c r="E51" s="8">
        <f t="shared" ca="1" si="7"/>
        <v>44764</v>
      </c>
      <c r="F51" s="8">
        <f t="shared" ca="1" si="7"/>
        <v>44765</v>
      </c>
      <c r="G51" s="8">
        <f t="shared" ca="1" si="7"/>
        <v>44766</v>
      </c>
      <c r="H51" s="8">
        <f t="shared" ca="1" si="7"/>
        <v>44767</v>
      </c>
      <c r="I51" s="8">
        <f t="shared" ca="1" si="7"/>
        <v>44768</v>
      </c>
      <c r="J51" s="9">
        <f t="shared" ca="1" si="7"/>
        <v>44769</v>
      </c>
      <c r="K51" s="9">
        <f t="shared" ca="1" si="7"/>
        <v>44770</v>
      </c>
      <c r="L51" s="9">
        <f t="shared" ca="1" si="7"/>
        <v>44771</v>
      </c>
      <c r="M51" s="9">
        <f t="shared" ca="1" si="7"/>
        <v>44772</v>
      </c>
      <c r="N51" s="10">
        <f t="shared" ca="1" si="7"/>
        <v>44773</v>
      </c>
      <c r="O51" s="10">
        <f t="shared" ca="1" si="7"/>
        <v>44774</v>
      </c>
      <c r="P51" s="10">
        <f t="shared" ca="1" si="7"/>
        <v>44775</v>
      </c>
      <c r="Q51" s="10">
        <f t="shared" ca="1" si="7"/>
        <v>44776</v>
      </c>
      <c r="R51" s="10">
        <f t="shared" ca="1" si="7"/>
        <v>44777</v>
      </c>
      <c r="S51" s="10">
        <f t="shared" ca="1" si="7"/>
        <v>44778</v>
      </c>
      <c r="T51" s="10">
        <f t="shared" ca="1" si="7"/>
        <v>44779</v>
      </c>
      <c r="U51" s="10">
        <f t="shared" ca="1" si="7"/>
        <v>44780</v>
      </c>
      <c r="V51" s="10">
        <f t="shared" ca="1" si="7"/>
        <v>44781</v>
      </c>
      <c r="W51" s="10">
        <f t="shared" ca="1" si="7"/>
        <v>44782</v>
      </c>
      <c r="X51" s="10">
        <f t="shared" ca="1" si="7"/>
        <v>44783</v>
      </c>
      <c r="Y51" s="10">
        <f t="shared" ca="1" si="7"/>
        <v>44784</v>
      </c>
    </row>
    <row r="52" spans="2:25" ht="18.75" customHeight="1" x14ac:dyDescent="0.25">
      <c r="B52" s="11" t="s">
        <v>19</v>
      </c>
      <c r="C52" s="12">
        <v>0</v>
      </c>
      <c r="D52" s="12">
        <v>0</v>
      </c>
      <c r="E52" s="12">
        <v>0</v>
      </c>
      <c r="F52" s="12">
        <v>0</v>
      </c>
      <c r="G52" s="12">
        <v>0</v>
      </c>
      <c r="H52" s="12">
        <v>0</v>
      </c>
      <c r="I52" s="12">
        <v>0</v>
      </c>
      <c r="J52" s="13">
        <v>0</v>
      </c>
      <c r="K52" s="13">
        <v>0</v>
      </c>
      <c r="L52" s="13">
        <v>0</v>
      </c>
      <c r="M52" s="13">
        <v>0</v>
      </c>
      <c r="N52" s="14">
        <v>0</v>
      </c>
      <c r="O52" s="14">
        <v>0</v>
      </c>
      <c r="P52" s="14">
        <v>0</v>
      </c>
      <c r="Q52" s="14">
        <v>0</v>
      </c>
      <c r="R52" s="14">
        <v>0</v>
      </c>
      <c r="S52" s="14">
        <v>0</v>
      </c>
      <c r="T52" s="14">
        <v>0</v>
      </c>
      <c r="U52" s="14">
        <v>0</v>
      </c>
      <c r="V52" s="14">
        <v>0</v>
      </c>
      <c r="W52" s="14">
        <v>0</v>
      </c>
      <c r="X52" s="14">
        <v>0</v>
      </c>
      <c r="Y52" s="14">
        <v>0</v>
      </c>
    </row>
    <row r="55" spans="2:25" x14ac:dyDescent="0.25">
      <c r="B55" s="21" t="str">
        <f>"Posição de vagas por procedimentos (US Articulação)  - "&amp;IF(B47="*","TODAS AS LOCALIDADES",$B$4)</f>
        <v>Posição de vagas por procedimentos (US Articulação)  - São João de Meriti</v>
      </c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</row>
    <row r="56" spans="2:25" x14ac:dyDescent="0.25"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</row>
    <row r="57" spans="2:25" ht="18.75" customHeight="1" x14ac:dyDescent="0.25">
      <c r="C57" s="4" t="str">
        <f t="shared" ref="C57:Y57" ca="1" si="8">TEXT(WEEKDAY(C$15),"ddd")</f>
        <v>qua</v>
      </c>
      <c r="D57" s="4" t="str">
        <f t="shared" ca="1" si="8"/>
        <v>qui</v>
      </c>
      <c r="E57" s="4" t="str">
        <f t="shared" ca="1" si="8"/>
        <v>sex</v>
      </c>
      <c r="F57" s="4" t="str">
        <f t="shared" ca="1" si="8"/>
        <v>sáb</v>
      </c>
      <c r="G57" s="4" t="str">
        <f t="shared" ca="1" si="8"/>
        <v>dom</v>
      </c>
      <c r="H57" s="4" t="str">
        <f t="shared" ca="1" si="8"/>
        <v>seg</v>
      </c>
      <c r="I57" s="4" t="str">
        <f t="shared" ca="1" si="8"/>
        <v>ter</v>
      </c>
      <c r="J57" s="5" t="str">
        <f t="shared" ca="1" si="8"/>
        <v>qua</v>
      </c>
      <c r="K57" s="5" t="str">
        <f t="shared" ca="1" si="8"/>
        <v>qui</v>
      </c>
      <c r="L57" s="5" t="str">
        <f t="shared" ca="1" si="8"/>
        <v>sex</v>
      </c>
      <c r="M57" s="5" t="str">
        <f t="shared" ca="1" si="8"/>
        <v>sáb</v>
      </c>
      <c r="N57" s="6" t="str">
        <f t="shared" ca="1" si="8"/>
        <v>dom</v>
      </c>
      <c r="O57" s="6" t="str">
        <f t="shared" ca="1" si="8"/>
        <v>seg</v>
      </c>
      <c r="P57" s="6" t="str">
        <f t="shared" ca="1" si="8"/>
        <v>ter</v>
      </c>
      <c r="Q57" s="6" t="str">
        <f t="shared" ca="1" si="8"/>
        <v>qua</v>
      </c>
      <c r="R57" s="6" t="str">
        <f t="shared" ca="1" si="8"/>
        <v>qui</v>
      </c>
      <c r="S57" s="6" t="str">
        <f t="shared" ca="1" si="8"/>
        <v>sex</v>
      </c>
      <c r="T57" s="6" t="str">
        <f t="shared" ca="1" si="8"/>
        <v>sáb</v>
      </c>
      <c r="U57" s="6" t="str">
        <f t="shared" ca="1" si="8"/>
        <v>dom</v>
      </c>
      <c r="V57" s="6" t="str">
        <f t="shared" ca="1" si="8"/>
        <v>seg</v>
      </c>
      <c r="W57" s="6" t="str">
        <f t="shared" ca="1" si="8"/>
        <v>ter</v>
      </c>
      <c r="X57" s="6" t="str">
        <f t="shared" ca="1" si="8"/>
        <v>qua</v>
      </c>
      <c r="Y57" s="6" t="str">
        <f t="shared" ca="1" si="8"/>
        <v>qui</v>
      </c>
    </row>
    <row r="58" spans="2:25" ht="18.75" customHeight="1" x14ac:dyDescent="0.25">
      <c r="B58" s="7" t="s">
        <v>3</v>
      </c>
      <c r="C58" s="8">
        <f ca="1">$B$3</f>
        <v>44762</v>
      </c>
      <c r="D58" s="8">
        <f t="shared" ref="D58:Y58" ca="1" si="9">C58+1</f>
        <v>44763</v>
      </c>
      <c r="E58" s="8">
        <f t="shared" ca="1" si="9"/>
        <v>44764</v>
      </c>
      <c r="F58" s="8">
        <f t="shared" ca="1" si="9"/>
        <v>44765</v>
      </c>
      <c r="G58" s="8">
        <f t="shared" ca="1" si="9"/>
        <v>44766</v>
      </c>
      <c r="H58" s="8">
        <f t="shared" ca="1" si="9"/>
        <v>44767</v>
      </c>
      <c r="I58" s="8">
        <f t="shared" ca="1" si="9"/>
        <v>44768</v>
      </c>
      <c r="J58" s="9">
        <f t="shared" ca="1" si="9"/>
        <v>44769</v>
      </c>
      <c r="K58" s="9">
        <f t="shared" ca="1" si="9"/>
        <v>44770</v>
      </c>
      <c r="L58" s="9">
        <f t="shared" ca="1" si="9"/>
        <v>44771</v>
      </c>
      <c r="M58" s="9">
        <f t="shared" ca="1" si="9"/>
        <v>44772</v>
      </c>
      <c r="N58" s="10">
        <f t="shared" ca="1" si="9"/>
        <v>44773</v>
      </c>
      <c r="O58" s="10">
        <f t="shared" ca="1" si="9"/>
        <v>44774</v>
      </c>
      <c r="P58" s="10">
        <f t="shared" ca="1" si="9"/>
        <v>44775</v>
      </c>
      <c r="Q58" s="10">
        <f t="shared" ca="1" si="9"/>
        <v>44776</v>
      </c>
      <c r="R58" s="10">
        <f t="shared" ca="1" si="9"/>
        <v>44777</v>
      </c>
      <c r="S58" s="10">
        <f t="shared" ca="1" si="9"/>
        <v>44778</v>
      </c>
      <c r="T58" s="10">
        <f t="shared" ca="1" si="9"/>
        <v>44779</v>
      </c>
      <c r="U58" s="10">
        <f t="shared" ca="1" si="9"/>
        <v>44780</v>
      </c>
      <c r="V58" s="10">
        <f t="shared" ca="1" si="9"/>
        <v>44781</v>
      </c>
      <c r="W58" s="10">
        <f t="shared" ca="1" si="9"/>
        <v>44782</v>
      </c>
      <c r="X58" s="10">
        <f t="shared" ca="1" si="9"/>
        <v>44783</v>
      </c>
      <c r="Y58" s="10">
        <f t="shared" ca="1" si="9"/>
        <v>44784</v>
      </c>
    </row>
    <row r="59" spans="2:25" ht="18.75" customHeight="1" x14ac:dyDescent="0.25">
      <c r="B59" s="11" t="s">
        <v>12</v>
      </c>
      <c r="C59" s="12">
        <v>0</v>
      </c>
      <c r="D59" s="12">
        <v>0</v>
      </c>
      <c r="E59" s="12">
        <v>0</v>
      </c>
      <c r="F59" s="12">
        <v>0</v>
      </c>
      <c r="G59" s="12">
        <v>0</v>
      </c>
      <c r="H59" s="12">
        <v>0</v>
      </c>
      <c r="I59" s="12">
        <v>0</v>
      </c>
      <c r="J59" s="13">
        <v>0</v>
      </c>
      <c r="K59" s="13">
        <v>0</v>
      </c>
      <c r="L59" s="13">
        <v>0</v>
      </c>
      <c r="M59" s="13">
        <v>0</v>
      </c>
      <c r="N59" s="14">
        <v>0</v>
      </c>
      <c r="O59" s="14">
        <v>0</v>
      </c>
      <c r="P59" s="14">
        <v>0</v>
      </c>
      <c r="Q59" s="14">
        <v>0</v>
      </c>
      <c r="R59" s="14">
        <v>0</v>
      </c>
      <c r="S59" s="14">
        <v>0</v>
      </c>
      <c r="T59" s="14">
        <v>0</v>
      </c>
      <c r="U59" s="14">
        <v>0</v>
      </c>
      <c r="V59" s="14">
        <v>0</v>
      </c>
      <c r="W59" s="14">
        <v>0</v>
      </c>
      <c r="X59" s="14">
        <v>0</v>
      </c>
      <c r="Y59" s="14">
        <v>0</v>
      </c>
    </row>
    <row r="60" spans="2:25" ht="18.75" customHeight="1" x14ac:dyDescent="0.25">
      <c r="B60" s="19" t="s">
        <v>18</v>
      </c>
      <c r="C60" s="15">
        <v>0</v>
      </c>
      <c r="D60" s="15">
        <v>0</v>
      </c>
      <c r="E60" s="15">
        <v>0</v>
      </c>
      <c r="F60" s="15">
        <v>0</v>
      </c>
      <c r="G60" s="15">
        <v>0</v>
      </c>
      <c r="H60" s="15">
        <v>0</v>
      </c>
      <c r="I60" s="15">
        <v>0</v>
      </c>
      <c r="J60" s="16">
        <v>0</v>
      </c>
      <c r="K60" s="16">
        <v>0</v>
      </c>
      <c r="L60" s="16">
        <v>0</v>
      </c>
      <c r="M60" s="16">
        <v>0</v>
      </c>
      <c r="N60" s="17">
        <v>0</v>
      </c>
      <c r="O60" s="17">
        <v>0</v>
      </c>
      <c r="P60" s="17">
        <v>0</v>
      </c>
      <c r="Q60" s="17">
        <v>0</v>
      </c>
      <c r="R60" s="17">
        <v>0</v>
      </c>
      <c r="S60" s="17">
        <v>0</v>
      </c>
      <c r="T60" s="17">
        <v>0</v>
      </c>
      <c r="U60" s="17">
        <v>0</v>
      </c>
      <c r="V60" s="17">
        <v>0</v>
      </c>
      <c r="W60" s="17">
        <v>0</v>
      </c>
      <c r="X60" s="17">
        <v>0</v>
      </c>
      <c r="Y60" s="17">
        <v>0</v>
      </c>
    </row>
    <row r="61" spans="2:25" ht="18.75" customHeight="1" x14ac:dyDescent="0.25">
      <c r="B61" s="11" t="s">
        <v>20</v>
      </c>
      <c r="C61" s="12">
        <v>0</v>
      </c>
      <c r="D61" s="12">
        <v>0</v>
      </c>
      <c r="E61" s="12">
        <v>0</v>
      </c>
      <c r="F61" s="12">
        <v>0</v>
      </c>
      <c r="G61" s="12">
        <v>0</v>
      </c>
      <c r="H61" s="12">
        <v>0</v>
      </c>
      <c r="I61" s="12">
        <v>0</v>
      </c>
      <c r="J61" s="13">
        <v>0</v>
      </c>
      <c r="K61" s="13">
        <v>0</v>
      </c>
      <c r="L61" s="13">
        <v>0</v>
      </c>
      <c r="M61" s="13">
        <v>0</v>
      </c>
      <c r="N61" s="14">
        <v>0</v>
      </c>
      <c r="O61" s="14">
        <v>0</v>
      </c>
      <c r="P61" s="14">
        <v>0</v>
      </c>
      <c r="Q61" s="14">
        <v>0</v>
      </c>
      <c r="R61" s="14">
        <v>0</v>
      </c>
      <c r="S61" s="14">
        <v>0</v>
      </c>
      <c r="T61" s="14">
        <v>0</v>
      </c>
      <c r="U61" s="14">
        <v>0</v>
      </c>
      <c r="V61" s="14">
        <v>0</v>
      </c>
      <c r="W61" s="14">
        <v>0</v>
      </c>
      <c r="X61" s="14">
        <v>0</v>
      </c>
      <c r="Y61" s="14">
        <v>0</v>
      </c>
    </row>
  </sheetData>
  <mergeCells count="6">
    <mergeCell ref="B55:Y56"/>
    <mergeCell ref="B12:Y13"/>
    <mergeCell ref="B20:Y21"/>
    <mergeCell ref="B27:Y28"/>
    <mergeCell ref="B40:Y41"/>
    <mergeCell ref="B48:Y49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Y46"/>
  <sheetViews>
    <sheetView topLeftCell="A10" workbookViewId="0">
      <selection activeCell="C25" sqref="C25"/>
    </sheetView>
  </sheetViews>
  <sheetFormatPr defaultRowHeight="15" x14ac:dyDescent="0.25"/>
  <cols>
    <col min="2" max="2" width="39" style="20" bestFit="1" customWidth="1"/>
  </cols>
  <sheetData>
    <row r="2" spans="2:25" ht="18.75" customHeight="1" x14ac:dyDescent="0.25">
      <c r="O2" s="7"/>
    </row>
    <row r="3" spans="2:25" x14ac:dyDescent="0.25">
      <c r="B3" s="2">
        <f ca="1">TODAY()+1</f>
        <v>44762</v>
      </c>
    </row>
    <row r="4" spans="2:25" x14ac:dyDescent="0.25">
      <c r="B4" s="3" t="s">
        <v>2</v>
      </c>
    </row>
    <row r="10" spans="2:25" x14ac:dyDescent="0.25">
      <c r="B10" s="21" t="s">
        <v>23</v>
      </c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</row>
    <row r="11" spans="2:25" x14ac:dyDescent="0.25"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</row>
    <row r="12" spans="2:25" ht="18.75" customHeight="1" x14ac:dyDescent="0.25">
      <c r="C12" s="4" t="str">
        <f t="shared" ref="C12:Y12" si="0">TEXT(WEEKDAY(C$15),"ddd")</f>
        <v>sáb</v>
      </c>
      <c r="D12" s="4" t="str">
        <f t="shared" si="0"/>
        <v>sáb</v>
      </c>
      <c r="E12" s="4" t="str">
        <f t="shared" si="0"/>
        <v>ter</v>
      </c>
      <c r="F12" s="4" t="str">
        <f t="shared" si="0"/>
        <v>sáb</v>
      </c>
      <c r="G12" s="4" t="str">
        <f t="shared" si="0"/>
        <v>sáb</v>
      </c>
      <c r="H12" s="4" t="str">
        <f t="shared" si="0"/>
        <v>sáb</v>
      </c>
      <c r="I12" s="4" t="str">
        <f t="shared" si="0"/>
        <v>qui</v>
      </c>
      <c r="J12" s="5" t="str">
        <f t="shared" si="0"/>
        <v>sex</v>
      </c>
      <c r="K12" s="5" t="str">
        <f t="shared" si="0"/>
        <v>sáb</v>
      </c>
      <c r="L12" s="5" t="str">
        <f t="shared" si="0"/>
        <v>sáb</v>
      </c>
      <c r="M12" s="5" t="str">
        <f t="shared" si="0"/>
        <v>dom</v>
      </c>
      <c r="N12" s="6" t="str">
        <f t="shared" si="0"/>
        <v>sáb</v>
      </c>
      <c r="O12" s="6" t="str">
        <f t="shared" si="0"/>
        <v>sáb</v>
      </c>
      <c r="P12" s="6" t="str">
        <f t="shared" si="0"/>
        <v>ter</v>
      </c>
      <c r="Q12" s="6" t="str">
        <f t="shared" si="0"/>
        <v>qui</v>
      </c>
      <c r="R12" s="6" t="str">
        <f t="shared" si="0"/>
        <v>sáb</v>
      </c>
      <c r="S12" s="6" t="str">
        <f t="shared" si="0"/>
        <v>sáb</v>
      </c>
      <c r="T12" s="6" t="str">
        <f t="shared" si="0"/>
        <v>sex</v>
      </c>
      <c r="U12" s="6" t="str">
        <f t="shared" si="0"/>
        <v>sáb</v>
      </c>
      <c r="V12" s="6" t="str">
        <f t="shared" si="0"/>
        <v>sáb</v>
      </c>
      <c r="W12" s="6" t="str">
        <f t="shared" si="0"/>
        <v>sex</v>
      </c>
      <c r="X12" s="6" t="str">
        <f t="shared" si="0"/>
        <v>sex</v>
      </c>
      <c r="Y12" s="6" t="str">
        <f t="shared" si="0"/>
        <v>sáb</v>
      </c>
    </row>
    <row r="13" spans="2:25" ht="18.75" customHeight="1" x14ac:dyDescent="0.25">
      <c r="B13" s="7" t="s">
        <v>12</v>
      </c>
      <c r="C13" s="8">
        <f ca="1">$B$3</f>
        <v>44762</v>
      </c>
      <c r="D13" s="8">
        <f t="shared" ref="D13:Y13" ca="1" si="1">C13+1</f>
        <v>44763</v>
      </c>
      <c r="E13" s="8">
        <f t="shared" ca="1" si="1"/>
        <v>44764</v>
      </c>
      <c r="F13" s="8">
        <f t="shared" ca="1" si="1"/>
        <v>44765</v>
      </c>
      <c r="G13" s="8">
        <f t="shared" ca="1" si="1"/>
        <v>44766</v>
      </c>
      <c r="H13" s="8">
        <f t="shared" ca="1" si="1"/>
        <v>44767</v>
      </c>
      <c r="I13" s="8">
        <f t="shared" ca="1" si="1"/>
        <v>44768</v>
      </c>
      <c r="J13" s="9">
        <f t="shared" ca="1" si="1"/>
        <v>44769</v>
      </c>
      <c r="K13" s="9">
        <f t="shared" ca="1" si="1"/>
        <v>44770</v>
      </c>
      <c r="L13" s="9">
        <f t="shared" ca="1" si="1"/>
        <v>44771</v>
      </c>
      <c r="M13" s="9">
        <f t="shared" ca="1" si="1"/>
        <v>44772</v>
      </c>
      <c r="N13" s="10">
        <f t="shared" ca="1" si="1"/>
        <v>44773</v>
      </c>
      <c r="O13" s="10">
        <f t="shared" ca="1" si="1"/>
        <v>44774</v>
      </c>
      <c r="P13" s="10">
        <f t="shared" ca="1" si="1"/>
        <v>44775</v>
      </c>
      <c r="Q13" s="10">
        <f t="shared" ca="1" si="1"/>
        <v>44776</v>
      </c>
      <c r="R13" s="10">
        <f t="shared" ca="1" si="1"/>
        <v>44777</v>
      </c>
      <c r="S13" s="10">
        <f t="shared" ca="1" si="1"/>
        <v>44778</v>
      </c>
      <c r="T13" s="10">
        <f t="shared" ca="1" si="1"/>
        <v>44779</v>
      </c>
      <c r="U13" s="10">
        <f t="shared" ca="1" si="1"/>
        <v>44780</v>
      </c>
      <c r="V13" s="10">
        <f t="shared" ca="1" si="1"/>
        <v>44781</v>
      </c>
      <c r="W13" s="10">
        <f t="shared" ca="1" si="1"/>
        <v>44782</v>
      </c>
      <c r="X13" s="10">
        <f t="shared" ca="1" si="1"/>
        <v>44783</v>
      </c>
      <c r="Y13" s="10">
        <f t="shared" ca="1" si="1"/>
        <v>44784</v>
      </c>
    </row>
    <row r="14" spans="2:25" ht="18.75" customHeight="1" x14ac:dyDescent="0.25">
      <c r="B14" s="11" t="s">
        <v>4</v>
      </c>
      <c r="C14" s="12">
        <v>14</v>
      </c>
      <c r="D14" s="12">
        <v>0</v>
      </c>
      <c r="E14" s="12">
        <v>10</v>
      </c>
      <c r="F14" s="12">
        <v>0</v>
      </c>
      <c r="G14" s="12">
        <v>0</v>
      </c>
      <c r="H14" s="12">
        <v>0</v>
      </c>
      <c r="I14" s="12">
        <v>26</v>
      </c>
      <c r="J14" s="13">
        <v>41</v>
      </c>
      <c r="K14" s="13">
        <v>0</v>
      </c>
      <c r="L14" s="13">
        <v>28</v>
      </c>
      <c r="M14" s="13">
        <v>22</v>
      </c>
      <c r="N14" s="14">
        <v>0</v>
      </c>
      <c r="O14" s="14">
        <v>0</v>
      </c>
      <c r="P14" s="14">
        <v>38</v>
      </c>
      <c r="Q14" s="14">
        <v>40</v>
      </c>
      <c r="R14" s="14">
        <v>0</v>
      </c>
      <c r="S14" s="14">
        <v>0</v>
      </c>
      <c r="T14" s="14">
        <v>48</v>
      </c>
      <c r="U14" s="14">
        <v>0</v>
      </c>
      <c r="V14" s="14">
        <v>0</v>
      </c>
      <c r="W14" s="14">
        <v>41</v>
      </c>
      <c r="X14" s="14">
        <v>41</v>
      </c>
      <c r="Y14" s="14">
        <v>0</v>
      </c>
    </row>
    <row r="15" spans="2:25" ht="18.75" customHeight="1" x14ac:dyDescent="0.25">
      <c r="B15" s="19" t="s">
        <v>5</v>
      </c>
      <c r="C15" s="15">
        <f t="shared" ref="C15:L17" si="2">C14</f>
        <v>14</v>
      </c>
      <c r="D15" s="15">
        <f t="shared" si="2"/>
        <v>0</v>
      </c>
      <c r="E15" s="15">
        <f t="shared" si="2"/>
        <v>10</v>
      </c>
      <c r="F15" s="15">
        <f t="shared" si="2"/>
        <v>0</v>
      </c>
      <c r="G15" s="15">
        <f t="shared" si="2"/>
        <v>0</v>
      </c>
      <c r="H15" s="15">
        <f t="shared" si="2"/>
        <v>0</v>
      </c>
      <c r="I15" s="15">
        <f t="shared" si="2"/>
        <v>26</v>
      </c>
      <c r="J15" s="16">
        <f t="shared" si="2"/>
        <v>41</v>
      </c>
      <c r="K15" s="16">
        <f t="shared" si="2"/>
        <v>0</v>
      </c>
      <c r="L15" s="16">
        <f t="shared" si="2"/>
        <v>28</v>
      </c>
      <c r="M15" s="16">
        <f t="shared" ref="M15:V17" si="3">M14</f>
        <v>22</v>
      </c>
      <c r="N15" s="17">
        <f t="shared" si="3"/>
        <v>0</v>
      </c>
      <c r="O15" s="17">
        <f t="shared" si="3"/>
        <v>0</v>
      </c>
      <c r="P15" s="17">
        <f t="shared" si="3"/>
        <v>38</v>
      </c>
      <c r="Q15" s="17">
        <f t="shared" si="3"/>
        <v>40</v>
      </c>
      <c r="R15" s="17">
        <f t="shared" si="3"/>
        <v>0</v>
      </c>
      <c r="S15" s="17">
        <f t="shared" si="3"/>
        <v>0</v>
      </c>
      <c r="T15" s="17">
        <f t="shared" si="3"/>
        <v>48</v>
      </c>
      <c r="U15" s="17">
        <f t="shared" si="3"/>
        <v>0</v>
      </c>
      <c r="V15" s="17">
        <f t="shared" si="3"/>
        <v>0</v>
      </c>
      <c r="W15" s="17">
        <f t="shared" ref="W15:AF17" si="4">W14</f>
        <v>41</v>
      </c>
      <c r="X15" s="17">
        <f t="shared" si="4"/>
        <v>41</v>
      </c>
      <c r="Y15" s="17">
        <f t="shared" si="4"/>
        <v>0</v>
      </c>
    </row>
    <row r="16" spans="2:25" ht="18.75" customHeight="1" x14ac:dyDescent="0.25">
      <c r="B16" s="11" t="s">
        <v>8</v>
      </c>
      <c r="C16" s="12">
        <f t="shared" si="2"/>
        <v>14</v>
      </c>
      <c r="D16" s="12">
        <f t="shared" si="2"/>
        <v>0</v>
      </c>
      <c r="E16" s="12">
        <f t="shared" si="2"/>
        <v>10</v>
      </c>
      <c r="F16" s="12">
        <f t="shared" si="2"/>
        <v>0</v>
      </c>
      <c r="G16" s="12">
        <f t="shared" si="2"/>
        <v>0</v>
      </c>
      <c r="H16" s="12">
        <f t="shared" si="2"/>
        <v>0</v>
      </c>
      <c r="I16" s="12">
        <f t="shared" si="2"/>
        <v>26</v>
      </c>
      <c r="J16" s="13">
        <f t="shared" si="2"/>
        <v>41</v>
      </c>
      <c r="K16" s="13">
        <f t="shared" si="2"/>
        <v>0</v>
      </c>
      <c r="L16" s="13">
        <f t="shared" si="2"/>
        <v>28</v>
      </c>
      <c r="M16" s="13">
        <f t="shared" si="3"/>
        <v>22</v>
      </c>
      <c r="N16" s="14">
        <f t="shared" si="3"/>
        <v>0</v>
      </c>
      <c r="O16" s="14">
        <f t="shared" si="3"/>
        <v>0</v>
      </c>
      <c r="P16" s="14">
        <f t="shared" si="3"/>
        <v>38</v>
      </c>
      <c r="Q16" s="14">
        <f t="shared" si="3"/>
        <v>40</v>
      </c>
      <c r="R16" s="14">
        <f t="shared" si="3"/>
        <v>0</v>
      </c>
      <c r="S16" s="14">
        <f t="shared" si="3"/>
        <v>0</v>
      </c>
      <c r="T16" s="14">
        <f t="shared" si="3"/>
        <v>48</v>
      </c>
      <c r="U16" s="14">
        <f t="shared" si="3"/>
        <v>0</v>
      </c>
      <c r="V16" s="14">
        <f t="shared" si="3"/>
        <v>0</v>
      </c>
      <c r="W16" s="14">
        <f t="shared" si="4"/>
        <v>41</v>
      </c>
      <c r="X16" s="14">
        <f t="shared" si="4"/>
        <v>41</v>
      </c>
      <c r="Y16" s="14">
        <f t="shared" si="4"/>
        <v>0</v>
      </c>
    </row>
    <row r="17" spans="2:25" ht="18.75" customHeight="1" x14ac:dyDescent="0.25">
      <c r="B17" s="19" t="s">
        <v>7</v>
      </c>
      <c r="C17" s="18">
        <f t="shared" si="2"/>
        <v>14</v>
      </c>
      <c r="D17" s="15">
        <f t="shared" si="2"/>
        <v>0</v>
      </c>
      <c r="E17" s="15">
        <f t="shared" si="2"/>
        <v>10</v>
      </c>
      <c r="F17" s="15">
        <f t="shared" si="2"/>
        <v>0</v>
      </c>
      <c r="G17" s="15">
        <f t="shared" si="2"/>
        <v>0</v>
      </c>
      <c r="H17" s="15">
        <f t="shared" si="2"/>
        <v>0</v>
      </c>
      <c r="I17" s="15">
        <f t="shared" si="2"/>
        <v>26</v>
      </c>
      <c r="J17" s="16">
        <f t="shared" si="2"/>
        <v>41</v>
      </c>
      <c r="K17" s="16">
        <f t="shared" si="2"/>
        <v>0</v>
      </c>
      <c r="L17" s="16">
        <f t="shared" si="2"/>
        <v>28</v>
      </c>
      <c r="M17" s="16">
        <f t="shared" si="3"/>
        <v>22</v>
      </c>
      <c r="N17" s="17">
        <f t="shared" si="3"/>
        <v>0</v>
      </c>
      <c r="O17" s="17">
        <f t="shared" si="3"/>
        <v>0</v>
      </c>
      <c r="P17" s="17">
        <f t="shared" si="3"/>
        <v>38</v>
      </c>
      <c r="Q17" s="17">
        <f t="shared" si="3"/>
        <v>40</v>
      </c>
      <c r="R17" s="17">
        <f t="shared" si="3"/>
        <v>0</v>
      </c>
      <c r="S17" s="17">
        <f t="shared" si="3"/>
        <v>0</v>
      </c>
      <c r="T17" s="17">
        <f t="shared" si="3"/>
        <v>48</v>
      </c>
      <c r="U17" s="17">
        <f t="shared" si="3"/>
        <v>0</v>
      </c>
      <c r="V17" s="17">
        <f t="shared" si="3"/>
        <v>0</v>
      </c>
      <c r="W17" s="17">
        <f t="shared" si="4"/>
        <v>41</v>
      </c>
      <c r="X17" s="17">
        <f t="shared" si="4"/>
        <v>41</v>
      </c>
      <c r="Y17" s="17">
        <f t="shared" si="4"/>
        <v>0</v>
      </c>
    </row>
    <row r="18" spans="2:25" ht="18.75" customHeight="1" x14ac:dyDescent="0.25">
      <c r="B18" s="7" t="s">
        <v>16</v>
      </c>
      <c r="C18" s="23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</row>
    <row r="19" spans="2:25" ht="18.75" customHeight="1" x14ac:dyDescent="0.25">
      <c r="B19" s="11" t="s">
        <v>4</v>
      </c>
      <c r="C19" s="12">
        <v>0</v>
      </c>
      <c r="D19" s="12">
        <v>0</v>
      </c>
      <c r="E19" s="12">
        <v>18</v>
      </c>
      <c r="F19" s="12">
        <v>0</v>
      </c>
      <c r="G19" s="12">
        <v>0</v>
      </c>
      <c r="H19" s="12">
        <v>20</v>
      </c>
      <c r="I19" s="12">
        <v>0</v>
      </c>
      <c r="J19" s="13">
        <v>0</v>
      </c>
      <c r="K19" s="13">
        <v>0</v>
      </c>
      <c r="L19" s="13">
        <v>29</v>
      </c>
      <c r="M19" s="13">
        <v>0</v>
      </c>
      <c r="N19" s="14">
        <v>0</v>
      </c>
      <c r="O19" s="14">
        <v>29</v>
      </c>
      <c r="P19" s="14">
        <v>0</v>
      </c>
      <c r="Q19" s="14">
        <v>0</v>
      </c>
      <c r="R19" s="14">
        <v>0</v>
      </c>
      <c r="S19" s="14">
        <v>29</v>
      </c>
      <c r="T19" s="14">
        <v>0</v>
      </c>
      <c r="U19" s="14">
        <v>0</v>
      </c>
      <c r="V19" s="14">
        <v>29</v>
      </c>
      <c r="W19" s="14">
        <v>0</v>
      </c>
      <c r="X19" s="14">
        <v>0</v>
      </c>
      <c r="Y19" s="14">
        <v>0</v>
      </c>
    </row>
    <row r="20" spans="2:25" ht="18.75" customHeight="1" x14ac:dyDescent="0.25">
      <c r="B20" s="19" t="s">
        <v>9</v>
      </c>
      <c r="C20" s="15">
        <f>C19</f>
        <v>0</v>
      </c>
      <c r="D20" s="15">
        <f t="shared" ref="D20:Y20" si="5">D19</f>
        <v>0</v>
      </c>
      <c r="E20" s="15">
        <f t="shared" si="5"/>
        <v>18</v>
      </c>
      <c r="F20" s="15">
        <f t="shared" si="5"/>
        <v>0</v>
      </c>
      <c r="G20" s="15">
        <f t="shared" si="5"/>
        <v>0</v>
      </c>
      <c r="H20" s="15">
        <f t="shared" si="5"/>
        <v>20</v>
      </c>
      <c r="I20" s="15">
        <f t="shared" si="5"/>
        <v>0</v>
      </c>
      <c r="J20" s="16">
        <f t="shared" si="5"/>
        <v>0</v>
      </c>
      <c r="K20" s="16">
        <f t="shared" si="5"/>
        <v>0</v>
      </c>
      <c r="L20" s="16">
        <f t="shared" si="5"/>
        <v>29</v>
      </c>
      <c r="M20" s="16">
        <f t="shared" si="5"/>
        <v>0</v>
      </c>
      <c r="N20" s="17">
        <f t="shared" si="5"/>
        <v>0</v>
      </c>
      <c r="O20" s="17">
        <f t="shared" si="5"/>
        <v>29</v>
      </c>
      <c r="P20" s="17">
        <f t="shared" si="5"/>
        <v>0</v>
      </c>
      <c r="Q20" s="17">
        <f t="shared" si="5"/>
        <v>0</v>
      </c>
      <c r="R20" s="17">
        <f t="shared" si="5"/>
        <v>0</v>
      </c>
      <c r="S20" s="17">
        <f t="shared" si="5"/>
        <v>29</v>
      </c>
      <c r="T20" s="17">
        <f t="shared" si="5"/>
        <v>0</v>
      </c>
      <c r="U20" s="17">
        <f t="shared" si="5"/>
        <v>0</v>
      </c>
      <c r="V20" s="17">
        <f t="shared" si="5"/>
        <v>29</v>
      </c>
      <c r="W20" s="17">
        <f t="shared" si="5"/>
        <v>0</v>
      </c>
      <c r="X20" s="17">
        <f t="shared" si="5"/>
        <v>0</v>
      </c>
      <c r="Y20" s="17">
        <f t="shared" si="5"/>
        <v>0</v>
      </c>
    </row>
    <row r="22" spans="2:25" ht="18.75" customHeight="1" x14ac:dyDescent="0.25">
      <c r="B22" s="7" t="s">
        <v>17</v>
      </c>
      <c r="C22" s="23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</row>
    <row r="23" spans="2:25" ht="18.75" customHeight="1" x14ac:dyDescent="0.25">
      <c r="B23" s="11" t="s">
        <v>4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3">
        <v>0</v>
      </c>
      <c r="K23" s="13">
        <v>0</v>
      </c>
      <c r="L23" s="13">
        <v>0</v>
      </c>
      <c r="M23" s="13">
        <v>0</v>
      </c>
      <c r="N23" s="14">
        <v>0</v>
      </c>
      <c r="O23" s="14">
        <v>0</v>
      </c>
      <c r="P23" s="14">
        <v>0</v>
      </c>
      <c r="Q23" s="14">
        <v>0</v>
      </c>
      <c r="R23" s="14">
        <v>0</v>
      </c>
      <c r="S23" s="14">
        <v>0</v>
      </c>
      <c r="T23" s="14">
        <v>0</v>
      </c>
      <c r="U23" s="14">
        <v>0</v>
      </c>
      <c r="V23" s="14">
        <v>0</v>
      </c>
      <c r="W23" s="14">
        <v>0</v>
      </c>
      <c r="X23" s="14">
        <v>0</v>
      </c>
      <c r="Y23" s="14">
        <v>0</v>
      </c>
    </row>
    <row r="24" spans="2:25" ht="18.75" customHeight="1" x14ac:dyDescent="0.25">
      <c r="B24" s="19" t="s">
        <v>9</v>
      </c>
      <c r="C24" s="15">
        <f>C23</f>
        <v>0</v>
      </c>
      <c r="D24" s="15">
        <f t="shared" ref="D24:Y24" si="6">D23</f>
        <v>0</v>
      </c>
      <c r="E24" s="15">
        <f t="shared" si="6"/>
        <v>0</v>
      </c>
      <c r="F24" s="15">
        <f t="shared" si="6"/>
        <v>0</v>
      </c>
      <c r="G24" s="15">
        <f t="shared" si="6"/>
        <v>0</v>
      </c>
      <c r="H24" s="15">
        <f t="shared" si="6"/>
        <v>0</v>
      </c>
      <c r="I24" s="15">
        <f t="shared" si="6"/>
        <v>0</v>
      </c>
      <c r="J24" s="16">
        <f t="shared" si="6"/>
        <v>0</v>
      </c>
      <c r="K24" s="16">
        <f t="shared" si="6"/>
        <v>0</v>
      </c>
      <c r="L24" s="16">
        <f t="shared" si="6"/>
        <v>0</v>
      </c>
      <c r="M24" s="16">
        <f t="shared" si="6"/>
        <v>0</v>
      </c>
      <c r="N24" s="17">
        <f t="shared" si="6"/>
        <v>0</v>
      </c>
      <c r="O24" s="17">
        <f t="shared" si="6"/>
        <v>0</v>
      </c>
      <c r="P24" s="17">
        <f t="shared" si="6"/>
        <v>0</v>
      </c>
      <c r="Q24" s="17">
        <f t="shared" si="6"/>
        <v>0</v>
      </c>
      <c r="R24" s="17">
        <f t="shared" si="6"/>
        <v>0</v>
      </c>
      <c r="S24" s="17">
        <f t="shared" si="6"/>
        <v>0</v>
      </c>
      <c r="T24" s="17">
        <f t="shared" si="6"/>
        <v>0</v>
      </c>
      <c r="U24" s="17">
        <f t="shared" si="6"/>
        <v>0</v>
      </c>
      <c r="V24" s="17">
        <f t="shared" si="6"/>
        <v>0</v>
      </c>
      <c r="W24" s="17">
        <f t="shared" si="6"/>
        <v>0</v>
      </c>
      <c r="X24" s="17">
        <f t="shared" si="6"/>
        <v>0</v>
      </c>
      <c r="Y24" s="17">
        <f t="shared" si="6"/>
        <v>0</v>
      </c>
    </row>
    <row r="26" spans="2:25" ht="18.75" customHeight="1" x14ac:dyDescent="0.25">
      <c r="B26" s="7" t="s">
        <v>18</v>
      </c>
    </row>
    <row r="27" spans="2:25" ht="18.75" customHeight="1" x14ac:dyDescent="0.25">
      <c r="B27" s="11" t="s">
        <v>4</v>
      </c>
      <c r="C27" s="12">
        <v>4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3">
        <v>30</v>
      </c>
      <c r="K27" s="13">
        <v>0</v>
      </c>
      <c r="L27" s="13">
        <v>0</v>
      </c>
      <c r="M27" s="13">
        <v>0</v>
      </c>
      <c r="N27" s="14">
        <v>0</v>
      </c>
      <c r="O27" s="14">
        <v>0</v>
      </c>
      <c r="P27" s="14">
        <v>0</v>
      </c>
      <c r="Q27" s="14">
        <v>38</v>
      </c>
      <c r="R27" s="14">
        <v>0</v>
      </c>
      <c r="S27" s="14">
        <v>0</v>
      </c>
      <c r="T27" s="14">
        <v>0</v>
      </c>
      <c r="U27" s="14">
        <v>0</v>
      </c>
      <c r="V27" s="14">
        <v>0</v>
      </c>
      <c r="W27" s="14">
        <v>0</v>
      </c>
      <c r="X27" s="14">
        <v>38</v>
      </c>
      <c r="Y27" s="14">
        <v>0</v>
      </c>
    </row>
    <row r="28" spans="2:25" ht="18.75" customHeight="1" x14ac:dyDescent="0.25">
      <c r="B28" s="19" t="s">
        <v>7</v>
      </c>
      <c r="C28" s="15">
        <f>C27</f>
        <v>4</v>
      </c>
      <c r="D28" s="15">
        <f t="shared" ref="D28:Y28" si="7">D27</f>
        <v>0</v>
      </c>
      <c r="E28" s="15">
        <f t="shared" si="7"/>
        <v>0</v>
      </c>
      <c r="F28" s="15">
        <f t="shared" si="7"/>
        <v>0</v>
      </c>
      <c r="G28" s="15">
        <f t="shared" si="7"/>
        <v>0</v>
      </c>
      <c r="H28" s="15">
        <f t="shared" si="7"/>
        <v>0</v>
      </c>
      <c r="I28" s="15">
        <f t="shared" si="7"/>
        <v>0</v>
      </c>
      <c r="J28" s="16">
        <f t="shared" si="7"/>
        <v>30</v>
      </c>
      <c r="K28" s="16">
        <f t="shared" si="7"/>
        <v>0</v>
      </c>
      <c r="L28" s="16">
        <f t="shared" si="7"/>
        <v>0</v>
      </c>
      <c r="M28" s="16">
        <f t="shared" si="7"/>
        <v>0</v>
      </c>
      <c r="N28" s="17">
        <f t="shared" si="7"/>
        <v>0</v>
      </c>
      <c r="O28" s="17">
        <f t="shared" si="7"/>
        <v>0</v>
      </c>
      <c r="P28" s="17">
        <f t="shared" si="7"/>
        <v>0</v>
      </c>
      <c r="Q28" s="17">
        <f t="shared" si="7"/>
        <v>38</v>
      </c>
      <c r="R28" s="17">
        <f t="shared" si="7"/>
        <v>0</v>
      </c>
      <c r="S28" s="17">
        <f t="shared" si="7"/>
        <v>0</v>
      </c>
      <c r="T28" s="17">
        <f t="shared" si="7"/>
        <v>0</v>
      </c>
      <c r="U28" s="17">
        <f t="shared" si="7"/>
        <v>0</v>
      </c>
      <c r="V28" s="17">
        <f t="shared" si="7"/>
        <v>0</v>
      </c>
      <c r="W28" s="17">
        <f t="shared" si="7"/>
        <v>0</v>
      </c>
      <c r="X28" s="17">
        <f t="shared" si="7"/>
        <v>38</v>
      </c>
      <c r="Y28" s="17">
        <f t="shared" si="7"/>
        <v>0</v>
      </c>
    </row>
    <row r="30" spans="2:25" ht="18.75" customHeight="1" x14ac:dyDescent="0.25">
      <c r="B30" s="7" t="s">
        <v>14</v>
      </c>
    </row>
    <row r="31" spans="2:25" ht="18.75" customHeight="1" x14ac:dyDescent="0.25">
      <c r="B31" s="11" t="s">
        <v>4</v>
      </c>
      <c r="C31" s="12">
        <v>13</v>
      </c>
      <c r="D31" s="12">
        <v>0</v>
      </c>
      <c r="E31" s="12">
        <v>0</v>
      </c>
      <c r="F31" s="12">
        <v>0</v>
      </c>
      <c r="G31" s="12">
        <v>0</v>
      </c>
      <c r="H31" s="12">
        <v>0</v>
      </c>
      <c r="I31" s="12">
        <v>0</v>
      </c>
      <c r="J31" s="13">
        <v>35</v>
      </c>
      <c r="K31" s="13">
        <v>0</v>
      </c>
      <c r="L31" s="13">
        <v>0</v>
      </c>
      <c r="M31" s="13">
        <v>0</v>
      </c>
      <c r="N31" s="14">
        <v>0</v>
      </c>
      <c r="O31" s="14">
        <v>0</v>
      </c>
      <c r="P31" s="14">
        <v>0</v>
      </c>
      <c r="Q31" s="14">
        <v>38</v>
      </c>
      <c r="R31" s="14">
        <v>0</v>
      </c>
      <c r="S31" s="14">
        <v>0</v>
      </c>
      <c r="T31" s="14">
        <v>0</v>
      </c>
      <c r="U31" s="14">
        <v>0</v>
      </c>
      <c r="V31" s="14">
        <v>0</v>
      </c>
      <c r="W31" s="14">
        <v>0</v>
      </c>
      <c r="X31" s="14">
        <v>41</v>
      </c>
      <c r="Y31" s="14">
        <v>0</v>
      </c>
    </row>
    <row r="33" spans="2:25" ht="18.75" customHeight="1" x14ac:dyDescent="0.25">
      <c r="B33" s="7" t="s">
        <v>13</v>
      </c>
    </row>
    <row r="34" spans="2:25" ht="18.75" customHeight="1" x14ac:dyDescent="0.25">
      <c r="B34" s="11" t="s">
        <v>4</v>
      </c>
      <c r="C34" s="12">
        <v>0</v>
      </c>
      <c r="D34" s="12">
        <v>12</v>
      </c>
      <c r="E34" s="12">
        <v>24</v>
      </c>
      <c r="F34" s="12">
        <v>0</v>
      </c>
      <c r="G34" s="12">
        <v>0</v>
      </c>
      <c r="H34" s="12">
        <v>0</v>
      </c>
      <c r="I34" s="12">
        <v>28</v>
      </c>
      <c r="J34" s="13">
        <v>0</v>
      </c>
      <c r="K34" s="13">
        <v>41</v>
      </c>
      <c r="L34" s="13">
        <v>43</v>
      </c>
      <c r="M34" s="13">
        <v>0</v>
      </c>
      <c r="N34" s="14">
        <v>0</v>
      </c>
      <c r="O34" s="14">
        <v>0</v>
      </c>
      <c r="P34" s="14">
        <v>31</v>
      </c>
      <c r="Q34" s="14">
        <v>0</v>
      </c>
      <c r="R34" s="14">
        <v>46</v>
      </c>
      <c r="S34" s="14">
        <v>44</v>
      </c>
      <c r="T34" s="14">
        <v>0</v>
      </c>
      <c r="U34" s="14">
        <v>0</v>
      </c>
      <c r="V34" s="14">
        <v>0</v>
      </c>
      <c r="W34" s="14">
        <v>33</v>
      </c>
      <c r="X34" s="14">
        <v>0</v>
      </c>
      <c r="Y34" s="14">
        <v>47</v>
      </c>
    </row>
    <row r="36" spans="2:25" ht="18.75" customHeight="1" x14ac:dyDescent="0.25">
      <c r="B36" s="7" t="s">
        <v>20</v>
      </c>
    </row>
    <row r="37" spans="2:25" ht="18.75" customHeight="1" x14ac:dyDescent="0.25">
      <c r="B37" s="11" t="s">
        <v>7</v>
      </c>
      <c r="C37" s="12">
        <v>0</v>
      </c>
      <c r="D37" s="12">
        <v>51</v>
      </c>
      <c r="E37" s="12">
        <v>0</v>
      </c>
      <c r="F37" s="12">
        <v>0</v>
      </c>
      <c r="G37" s="12">
        <v>0</v>
      </c>
      <c r="H37" s="12">
        <v>0</v>
      </c>
      <c r="I37" s="12">
        <v>0</v>
      </c>
      <c r="J37" s="13">
        <v>0</v>
      </c>
      <c r="K37" s="13">
        <v>58</v>
      </c>
      <c r="L37" s="13">
        <v>0</v>
      </c>
      <c r="M37" s="13">
        <v>0</v>
      </c>
      <c r="N37" s="14">
        <v>0</v>
      </c>
      <c r="O37" s="14">
        <v>0</v>
      </c>
      <c r="P37" s="14">
        <v>0</v>
      </c>
      <c r="Q37" s="14">
        <v>0</v>
      </c>
      <c r="R37" s="14">
        <v>59</v>
      </c>
      <c r="S37" s="14">
        <v>0</v>
      </c>
      <c r="T37" s="14">
        <v>0</v>
      </c>
      <c r="U37" s="14">
        <v>0</v>
      </c>
      <c r="V37" s="14">
        <v>0</v>
      </c>
      <c r="W37" s="14">
        <v>0</v>
      </c>
      <c r="X37" s="14">
        <v>0</v>
      </c>
      <c r="Y37" s="14">
        <v>60</v>
      </c>
    </row>
    <row r="39" spans="2:25" ht="18.75" customHeight="1" x14ac:dyDescent="0.25">
      <c r="B39" s="7" t="s">
        <v>24</v>
      </c>
    </row>
    <row r="40" spans="2:25" ht="18.75" customHeight="1" x14ac:dyDescent="0.25">
      <c r="B40" s="11" t="s">
        <v>5</v>
      </c>
      <c r="C40" s="12">
        <v>0</v>
      </c>
      <c r="D40" s="12">
        <v>0</v>
      </c>
      <c r="E40" s="12">
        <v>0</v>
      </c>
      <c r="F40" s="12">
        <v>0</v>
      </c>
      <c r="G40" s="12">
        <v>0</v>
      </c>
      <c r="H40" s="12">
        <v>29</v>
      </c>
      <c r="I40" s="12">
        <v>0</v>
      </c>
      <c r="J40" s="13">
        <v>0</v>
      </c>
      <c r="K40" s="13">
        <v>0</v>
      </c>
      <c r="L40" s="13">
        <v>0</v>
      </c>
      <c r="M40" s="13">
        <v>0</v>
      </c>
      <c r="N40" s="14">
        <v>0</v>
      </c>
      <c r="O40" s="14">
        <v>47</v>
      </c>
      <c r="P40" s="14">
        <v>0</v>
      </c>
      <c r="Q40" s="14">
        <v>0</v>
      </c>
      <c r="R40" s="14">
        <v>0</v>
      </c>
      <c r="S40" s="14">
        <v>0</v>
      </c>
      <c r="T40" s="14">
        <v>0</v>
      </c>
      <c r="U40" s="14">
        <v>0</v>
      </c>
      <c r="V40" s="14">
        <v>47</v>
      </c>
      <c r="W40" s="14">
        <v>0</v>
      </c>
      <c r="X40" s="14">
        <v>0</v>
      </c>
      <c r="Y40" s="14">
        <v>0</v>
      </c>
    </row>
    <row r="42" spans="2:25" ht="18.75" customHeight="1" x14ac:dyDescent="0.25">
      <c r="B42" s="7" t="s">
        <v>19</v>
      </c>
    </row>
    <row r="43" spans="2:25" ht="18.75" customHeight="1" x14ac:dyDescent="0.25">
      <c r="B43" s="11" t="s">
        <v>6</v>
      </c>
      <c r="C43" s="12">
        <v>0</v>
      </c>
      <c r="D43" s="12">
        <v>0</v>
      </c>
      <c r="E43" s="12">
        <v>0</v>
      </c>
      <c r="F43" s="12">
        <v>0</v>
      </c>
      <c r="G43" s="12">
        <v>0</v>
      </c>
      <c r="H43" s="12">
        <v>0</v>
      </c>
      <c r="I43" s="12">
        <v>0</v>
      </c>
      <c r="J43" s="13">
        <v>0</v>
      </c>
      <c r="K43" s="13">
        <v>1</v>
      </c>
      <c r="L43" s="13">
        <v>0</v>
      </c>
      <c r="M43" s="13">
        <v>0</v>
      </c>
      <c r="N43" s="14">
        <v>0</v>
      </c>
      <c r="O43" s="14">
        <v>0</v>
      </c>
      <c r="P43" s="14">
        <v>0</v>
      </c>
      <c r="Q43" s="14">
        <v>0</v>
      </c>
      <c r="R43" s="14">
        <v>1</v>
      </c>
      <c r="S43" s="14">
        <v>0</v>
      </c>
      <c r="T43" s="14">
        <v>0</v>
      </c>
      <c r="U43" s="14">
        <v>0</v>
      </c>
      <c r="V43" s="14">
        <v>0</v>
      </c>
      <c r="W43" s="14">
        <v>0</v>
      </c>
      <c r="X43" s="14">
        <v>0</v>
      </c>
      <c r="Y43" s="14">
        <v>1</v>
      </c>
    </row>
    <row r="45" spans="2:25" ht="18.75" customHeight="1" x14ac:dyDescent="0.25">
      <c r="B45" s="7" t="s">
        <v>15</v>
      </c>
    </row>
    <row r="46" spans="2:25" ht="18.75" customHeight="1" x14ac:dyDescent="0.25">
      <c r="B46" s="11" t="s">
        <v>4</v>
      </c>
      <c r="C46" s="12">
        <v>0</v>
      </c>
      <c r="D46" s="12">
        <v>15</v>
      </c>
      <c r="E46" s="12">
        <v>0</v>
      </c>
      <c r="F46" s="12">
        <v>0</v>
      </c>
      <c r="G46" s="12">
        <v>0</v>
      </c>
      <c r="H46" s="12">
        <v>19</v>
      </c>
      <c r="I46" s="12">
        <v>0</v>
      </c>
      <c r="J46" s="13">
        <v>0</v>
      </c>
      <c r="K46" s="13">
        <v>0</v>
      </c>
      <c r="L46" s="13">
        <v>0</v>
      </c>
      <c r="M46" s="13">
        <v>0</v>
      </c>
      <c r="N46" s="14">
        <v>0</v>
      </c>
      <c r="O46" s="14">
        <v>30</v>
      </c>
      <c r="P46" s="14">
        <v>0</v>
      </c>
      <c r="Q46" s="14">
        <v>0</v>
      </c>
      <c r="R46" s="14">
        <v>23</v>
      </c>
      <c r="S46" s="14">
        <v>0</v>
      </c>
      <c r="T46" s="14">
        <v>0</v>
      </c>
      <c r="U46" s="14">
        <v>0</v>
      </c>
      <c r="V46" s="14">
        <v>30</v>
      </c>
      <c r="W46" s="14">
        <v>0</v>
      </c>
      <c r="X46" s="14">
        <v>0</v>
      </c>
      <c r="Y46" s="14">
        <v>0</v>
      </c>
    </row>
  </sheetData>
  <mergeCells count="3">
    <mergeCell ref="B10:Y11"/>
    <mergeCell ref="C18:Y18"/>
    <mergeCell ref="C22:Y2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Nova Iguaçu</vt:lpstr>
      <vt:lpstr>Nilópolis</vt:lpstr>
      <vt:lpstr>Miguel Couto</vt:lpstr>
      <vt:lpstr>São João</vt:lpstr>
      <vt:lpstr>Grupos-Médicos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Desenvolvimento 01</dc:creator>
  <cp:lastModifiedBy>Desenvolvimento 01</cp:lastModifiedBy>
  <dcterms:created xsi:type="dcterms:W3CDTF">2022-07-18T13:11:09Z</dcterms:created>
  <dcterms:modified xsi:type="dcterms:W3CDTF">2022-07-19T12:54:59Z</dcterms:modified>
</cp:coreProperties>
</file>