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MAESTRIA EN INTELIGENCIA ANALITICA DE DATOS\3.1 APRENDIZAJE NO SUPERVISADO\PROYECTO\"/>
    </mc:Choice>
  </mc:AlternateContent>
  <xr:revisionPtr revIDLastSave="0" documentId="8_{8B47507F-5207-4E4E-8D4F-4AB5DE93B58D}" xr6:coauthVersionLast="47" xr6:coauthVersionMax="47" xr10:uidLastSave="{00000000-0000-0000-0000-000000000000}"/>
  <bookViews>
    <workbookView xWindow="-120" yWindow="-120" windowWidth="20730" windowHeight="11160" xr2:uid="{0490D491-3B41-479C-BE11-C68D354E59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" l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<sst xmlns="http://schemas.openxmlformats.org/spreadsheetml/2006/main" count="63" uniqueCount="25">
  <si>
    <t>ID</t>
  </si>
  <si>
    <t>SECCIONAL_OPERACIONES</t>
  </si>
  <si>
    <t>TERMINALES_VIGENTES</t>
  </si>
  <si>
    <t>QR_ULT_MES</t>
  </si>
  <si>
    <t>TRX_MES_ANT</t>
  </si>
  <si>
    <t>TRX_ULT_MES</t>
  </si>
  <si>
    <t>REVERSOS_ULT_MES</t>
  </si>
  <si>
    <t>TASA_REVERSOS_ULT_MES</t>
  </si>
  <si>
    <t>TASA_APROBACIONES_ULT _MES</t>
  </si>
  <si>
    <t>TASA_NEGACIONES_ULT_MES</t>
  </si>
  <si>
    <t>DIFERENCIA_TRX</t>
  </si>
  <si>
    <t>VARIACION_TRX</t>
  </si>
  <si>
    <t>TASA_QR</t>
  </si>
  <si>
    <t>BOGOTA</t>
  </si>
  <si>
    <t>BUCARAMANGA</t>
  </si>
  <si>
    <t>SANTA MARTA</t>
  </si>
  <si>
    <t>MEDELLIN</t>
  </si>
  <si>
    <t>TUNJA</t>
  </si>
  <si>
    <t>VILLAICENCIO</t>
  </si>
  <si>
    <t>CALI</t>
  </si>
  <si>
    <t>PASTO</t>
  </si>
  <si>
    <t>BARRANQUILLA</t>
  </si>
  <si>
    <t>SINCELEJO</t>
  </si>
  <si>
    <t>PEREIRA</t>
  </si>
  <si>
    <t>CUCUTA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</si>
</sst>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912B-49D5-4DE6-8CA2-AD9388DBAB59}">
  <dimension ref="A1:M51"/>
  <sheetViews>
    <sheetView tabSelected="1" workbookViewId="0">
      <selection activeCell="B10" sqref="B10"/>
    </sheetView>
  </sheetViews>
  <sheetFormatPr baseColWidth="10" defaultRowHeight="15" x14ac:dyDescent="0.25"/>
  <cols>
    <col min="1" max="1" width="9" bestFit="1" customWidth="1"/>
    <col min="2" max="2" width="24.7109375" bestFit="1" customWidth="1"/>
    <col min="3" max="3" width="22.140625" bestFit="1" customWidth="1"/>
    <col min="4" max="4" width="12.7109375" bestFit="1" customWidth="1"/>
    <col min="5" max="5" width="13.85546875" bestFit="1" customWidth="1"/>
    <col min="6" max="6" width="13.42578125" bestFit="1" customWidth="1"/>
    <col min="7" max="7" width="19.28515625" bestFit="1" customWidth="1"/>
    <col min="8" max="8" width="25" bestFit="1" customWidth="1"/>
    <col min="9" max="9" width="30.5703125" bestFit="1" customWidth="1"/>
    <col min="10" max="10" width="27.85546875" bestFit="1" customWidth="1"/>
    <col min="11" max="11" width="15.7109375" bestFit="1" customWidth="1"/>
    <col min="12" max="12" width="15.42578125" bestFit="1" customWidth="1"/>
    <col min="13" max="13" width="9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5">
        <v>17033531</v>
      </c>
      <c r="B2" s="6" t="s">
        <v>13</v>
      </c>
      <c r="C2" s="7">
        <v>1</v>
      </c>
      <c r="D2" s="7">
        <v>0</v>
      </c>
      <c r="E2" s="7">
        <v>0</v>
      </c>
      <c r="F2" s="7">
        <v>0</v>
      </c>
      <c r="G2" s="7">
        <v>0</v>
      </c>
      <c r="H2" s="8">
        <v>0</v>
      </c>
      <c r="I2" s="8">
        <v>0</v>
      </c>
      <c r="J2" s="8">
        <f>1-I2</f>
        <v>1</v>
      </c>
      <c r="K2" s="7">
        <f t="shared" ref="K2:K51" si="0">+F2-E2</f>
        <v>0</v>
      </c>
      <c r="L2" s="8">
        <f t="shared" ref="L2:L51" si="1">+IFERROR(F2/E2-1,0)</f>
        <v>0</v>
      </c>
      <c r="M2" s="8">
        <f t="shared" ref="M2:M51" si="2">+D2/C2</f>
        <v>0</v>
      </c>
    </row>
    <row r="3" spans="1:13" x14ac:dyDescent="0.25">
      <c r="A3" s="5">
        <v>19772482</v>
      </c>
      <c r="B3" s="6" t="s">
        <v>14</v>
      </c>
      <c r="C3" s="7">
        <v>4</v>
      </c>
      <c r="D3" s="7">
        <v>0</v>
      </c>
      <c r="E3" s="7">
        <v>990</v>
      </c>
      <c r="F3" s="7">
        <v>1076</v>
      </c>
      <c r="G3" s="7">
        <v>5</v>
      </c>
      <c r="H3" s="8">
        <v>4.646840148698885E-3</v>
      </c>
      <c r="I3" s="8">
        <v>0.95910780669144979</v>
      </c>
      <c r="J3" s="8">
        <f t="shared" ref="J3:J51" si="3">1-I3</f>
        <v>4.0892193308550207E-2</v>
      </c>
      <c r="K3" s="7">
        <f t="shared" si="0"/>
        <v>86</v>
      </c>
      <c r="L3" s="8">
        <f t="shared" si="1"/>
        <v>8.6868686868686762E-2</v>
      </c>
      <c r="M3" s="8">
        <f t="shared" si="2"/>
        <v>0</v>
      </c>
    </row>
    <row r="4" spans="1:13" x14ac:dyDescent="0.25">
      <c r="A4" s="5">
        <v>17207432</v>
      </c>
      <c r="B4" s="6" t="s">
        <v>15</v>
      </c>
      <c r="C4" s="7">
        <v>2</v>
      </c>
      <c r="D4" s="7">
        <v>2</v>
      </c>
      <c r="E4" s="7">
        <v>0</v>
      </c>
      <c r="F4" s="7">
        <v>6</v>
      </c>
      <c r="G4" s="7">
        <v>1</v>
      </c>
      <c r="H4" s="8">
        <v>0.16666666666666666</v>
      </c>
      <c r="I4" s="8">
        <v>0.83333333333333337</v>
      </c>
      <c r="J4" s="8">
        <f t="shared" si="3"/>
        <v>0.16666666666666663</v>
      </c>
      <c r="K4" s="7">
        <f t="shared" si="0"/>
        <v>6</v>
      </c>
      <c r="L4" s="8">
        <f t="shared" si="1"/>
        <v>0</v>
      </c>
      <c r="M4" s="8">
        <f t="shared" si="2"/>
        <v>1</v>
      </c>
    </row>
    <row r="5" spans="1:13" x14ac:dyDescent="0.25">
      <c r="A5" s="5">
        <v>18947663</v>
      </c>
      <c r="B5" s="6" t="s">
        <v>16</v>
      </c>
      <c r="C5" s="7">
        <v>1</v>
      </c>
      <c r="D5" s="7">
        <v>0</v>
      </c>
      <c r="E5" s="7">
        <v>129</v>
      </c>
      <c r="F5" s="7">
        <v>153</v>
      </c>
      <c r="G5" s="7">
        <v>1</v>
      </c>
      <c r="H5" s="8">
        <v>6.5359477124183009E-3</v>
      </c>
      <c r="I5" s="8">
        <v>0.97385620915032678</v>
      </c>
      <c r="J5" s="8">
        <f t="shared" si="3"/>
        <v>2.6143790849673221E-2</v>
      </c>
      <c r="K5" s="7">
        <f t="shared" si="0"/>
        <v>24</v>
      </c>
      <c r="L5" s="8">
        <f t="shared" si="1"/>
        <v>0.18604651162790709</v>
      </c>
      <c r="M5" s="8">
        <f t="shared" si="2"/>
        <v>0</v>
      </c>
    </row>
    <row r="6" spans="1:13" x14ac:dyDescent="0.25">
      <c r="A6" s="5">
        <v>14126726</v>
      </c>
      <c r="B6" s="6" t="s">
        <v>16</v>
      </c>
      <c r="C6" s="7">
        <v>2</v>
      </c>
      <c r="D6" s="7">
        <v>0</v>
      </c>
      <c r="E6" s="7">
        <v>92</v>
      </c>
      <c r="F6" s="7">
        <v>75</v>
      </c>
      <c r="G6" s="7">
        <v>0</v>
      </c>
      <c r="H6" s="8">
        <v>0</v>
      </c>
      <c r="I6" s="8">
        <v>0.92</v>
      </c>
      <c r="J6" s="8">
        <f t="shared" si="3"/>
        <v>7.999999999999996E-2</v>
      </c>
      <c r="K6" s="7">
        <f t="shared" si="0"/>
        <v>-17</v>
      </c>
      <c r="L6" s="8">
        <f t="shared" si="1"/>
        <v>-0.18478260869565222</v>
      </c>
      <c r="M6" s="8">
        <f t="shared" si="2"/>
        <v>0</v>
      </c>
    </row>
    <row r="7" spans="1:13" x14ac:dyDescent="0.25">
      <c r="A7" s="5">
        <v>19382407</v>
      </c>
      <c r="B7" s="6" t="s">
        <v>16</v>
      </c>
      <c r="C7" s="7">
        <v>1</v>
      </c>
      <c r="D7" s="7">
        <v>1</v>
      </c>
      <c r="E7" s="7">
        <v>59</v>
      </c>
      <c r="F7" s="7">
        <v>53</v>
      </c>
      <c r="G7" s="7">
        <v>0</v>
      </c>
      <c r="H7" s="8">
        <v>0</v>
      </c>
      <c r="I7" s="8">
        <v>0.96226415094339623</v>
      </c>
      <c r="J7" s="8">
        <f t="shared" si="3"/>
        <v>3.7735849056603765E-2</v>
      </c>
      <c r="K7" s="7">
        <f t="shared" si="0"/>
        <v>-6</v>
      </c>
      <c r="L7" s="8">
        <f t="shared" si="1"/>
        <v>-0.10169491525423724</v>
      </c>
      <c r="M7" s="8">
        <f t="shared" si="2"/>
        <v>1</v>
      </c>
    </row>
    <row r="8" spans="1:13" x14ac:dyDescent="0.25">
      <c r="A8" s="5">
        <v>21723044</v>
      </c>
      <c r="B8" s="6" t="s">
        <v>13</v>
      </c>
      <c r="C8" s="7">
        <v>1</v>
      </c>
      <c r="D8" s="7">
        <v>0</v>
      </c>
      <c r="E8" s="7">
        <v>35</v>
      </c>
      <c r="F8" s="7">
        <v>0</v>
      </c>
      <c r="G8" s="7">
        <v>0</v>
      </c>
      <c r="H8" s="8">
        <v>0</v>
      </c>
      <c r="I8" s="8">
        <v>0</v>
      </c>
      <c r="J8" s="8">
        <f t="shared" si="3"/>
        <v>1</v>
      </c>
      <c r="K8" s="7">
        <f t="shared" si="0"/>
        <v>-35</v>
      </c>
      <c r="L8" s="8">
        <f t="shared" si="1"/>
        <v>-1</v>
      </c>
      <c r="M8" s="8">
        <f t="shared" si="2"/>
        <v>0</v>
      </c>
    </row>
    <row r="9" spans="1:13" x14ac:dyDescent="0.25">
      <c r="A9" s="5">
        <v>13497334</v>
      </c>
      <c r="B9" s="6" t="s">
        <v>17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8">
        <v>0</v>
      </c>
      <c r="I9" s="8">
        <v>0</v>
      </c>
      <c r="J9" s="8">
        <f t="shared" si="3"/>
        <v>1</v>
      </c>
      <c r="K9" s="7">
        <f t="shared" si="0"/>
        <v>0</v>
      </c>
      <c r="L9" s="8">
        <f t="shared" si="1"/>
        <v>0</v>
      </c>
      <c r="M9" s="8">
        <f t="shared" si="2"/>
        <v>0</v>
      </c>
    </row>
    <row r="10" spans="1:13" x14ac:dyDescent="0.25">
      <c r="A10" s="5">
        <v>15933476</v>
      </c>
      <c r="B10" s="6" t="s">
        <v>13</v>
      </c>
      <c r="C10" s="7">
        <v>2</v>
      </c>
      <c r="D10" s="7">
        <v>0</v>
      </c>
      <c r="E10" s="7">
        <v>155</v>
      </c>
      <c r="F10" s="7">
        <v>159</v>
      </c>
      <c r="G10" s="7">
        <v>0</v>
      </c>
      <c r="H10" s="8">
        <v>0</v>
      </c>
      <c r="I10" s="8">
        <v>0.94339622641509435</v>
      </c>
      <c r="J10" s="8">
        <f t="shared" si="3"/>
        <v>5.6603773584905648E-2</v>
      </c>
      <c r="K10" s="7">
        <f t="shared" si="0"/>
        <v>4</v>
      </c>
      <c r="L10" s="8">
        <f t="shared" si="1"/>
        <v>2.5806451612903292E-2</v>
      </c>
      <c r="M10" s="8">
        <f t="shared" si="2"/>
        <v>0</v>
      </c>
    </row>
    <row r="11" spans="1:13" x14ac:dyDescent="0.25">
      <c r="A11" s="5">
        <v>20375788</v>
      </c>
      <c r="B11" s="6" t="s">
        <v>13</v>
      </c>
      <c r="C11" s="7">
        <v>3</v>
      </c>
      <c r="D11" s="7">
        <v>0</v>
      </c>
      <c r="E11" s="7">
        <v>104</v>
      </c>
      <c r="F11" s="7">
        <v>138</v>
      </c>
      <c r="G11" s="7">
        <v>0</v>
      </c>
      <c r="H11" s="8">
        <v>0</v>
      </c>
      <c r="I11" s="8">
        <v>0.94927536231884058</v>
      </c>
      <c r="J11" s="8">
        <f t="shared" si="3"/>
        <v>5.0724637681159424E-2</v>
      </c>
      <c r="K11" s="7">
        <f t="shared" si="0"/>
        <v>34</v>
      </c>
      <c r="L11" s="8">
        <f t="shared" si="1"/>
        <v>0.32692307692307687</v>
      </c>
      <c r="M11" s="8">
        <f t="shared" si="2"/>
        <v>0</v>
      </c>
    </row>
    <row r="12" spans="1:13" x14ac:dyDescent="0.25">
      <c r="A12" s="5">
        <v>14629745</v>
      </c>
      <c r="B12" s="6" t="s">
        <v>18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8">
        <v>0</v>
      </c>
      <c r="I12" s="8">
        <v>0</v>
      </c>
      <c r="J12" s="8">
        <f t="shared" si="3"/>
        <v>1</v>
      </c>
      <c r="K12" s="7">
        <f t="shared" si="0"/>
        <v>0</v>
      </c>
      <c r="L12" s="8">
        <f t="shared" si="1"/>
        <v>0</v>
      </c>
      <c r="M12" s="8">
        <f t="shared" si="2"/>
        <v>0</v>
      </c>
    </row>
    <row r="13" spans="1:13" x14ac:dyDescent="0.25">
      <c r="A13" s="5">
        <v>13734348</v>
      </c>
      <c r="B13" s="6" t="s">
        <v>19</v>
      </c>
      <c r="C13" s="7">
        <v>1</v>
      </c>
      <c r="D13" s="7">
        <v>0</v>
      </c>
      <c r="E13" s="7">
        <v>0</v>
      </c>
      <c r="F13" s="7">
        <v>0</v>
      </c>
      <c r="G13" s="7">
        <v>0</v>
      </c>
      <c r="H13" s="8">
        <v>0</v>
      </c>
      <c r="I13" s="8">
        <v>0</v>
      </c>
      <c r="J13" s="8">
        <f t="shared" si="3"/>
        <v>1</v>
      </c>
      <c r="K13" s="7">
        <f t="shared" si="0"/>
        <v>0</v>
      </c>
      <c r="L13" s="8">
        <f t="shared" si="1"/>
        <v>0</v>
      </c>
      <c r="M13" s="8">
        <f t="shared" si="2"/>
        <v>0</v>
      </c>
    </row>
    <row r="14" spans="1:13" x14ac:dyDescent="0.25">
      <c r="A14" s="5">
        <v>25906959</v>
      </c>
      <c r="B14" s="6" t="s">
        <v>20</v>
      </c>
      <c r="C14" s="7">
        <v>1</v>
      </c>
      <c r="D14" s="7">
        <v>0</v>
      </c>
      <c r="E14" s="7">
        <v>31</v>
      </c>
      <c r="F14" s="7">
        <v>17</v>
      </c>
      <c r="G14" s="7">
        <v>0</v>
      </c>
      <c r="H14" s="8">
        <v>0</v>
      </c>
      <c r="I14" s="8">
        <v>1</v>
      </c>
      <c r="J14" s="8">
        <f t="shared" si="3"/>
        <v>0</v>
      </c>
      <c r="K14" s="7">
        <f t="shared" si="0"/>
        <v>-14</v>
      </c>
      <c r="L14" s="8">
        <f t="shared" si="1"/>
        <v>-0.45161290322580649</v>
      </c>
      <c r="M14" s="8">
        <f t="shared" si="2"/>
        <v>0</v>
      </c>
    </row>
    <row r="15" spans="1:13" x14ac:dyDescent="0.25">
      <c r="A15" s="5">
        <v>24669020</v>
      </c>
      <c r="B15" s="6" t="s">
        <v>13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8">
        <v>0</v>
      </c>
      <c r="I15" s="8">
        <v>0</v>
      </c>
      <c r="J15" s="8">
        <f t="shared" si="3"/>
        <v>1</v>
      </c>
      <c r="K15" s="7">
        <f t="shared" si="0"/>
        <v>0</v>
      </c>
      <c r="L15" s="8">
        <f t="shared" si="1"/>
        <v>0</v>
      </c>
      <c r="M15" s="8">
        <f t="shared" si="2"/>
        <v>0</v>
      </c>
    </row>
    <row r="16" spans="1:13" x14ac:dyDescent="0.25">
      <c r="A16" s="5">
        <v>19912765</v>
      </c>
      <c r="B16" s="6" t="s">
        <v>21</v>
      </c>
      <c r="C16" s="7">
        <v>1</v>
      </c>
      <c r="D16" s="7">
        <v>0</v>
      </c>
      <c r="E16" s="7">
        <v>155</v>
      </c>
      <c r="F16" s="7">
        <v>185</v>
      </c>
      <c r="G16" s="7">
        <v>1</v>
      </c>
      <c r="H16" s="8">
        <v>5.4054054054054057E-3</v>
      </c>
      <c r="I16" s="8">
        <v>0.90810810810810816</v>
      </c>
      <c r="J16" s="8">
        <f t="shared" si="3"/>
        <v>9.1891891891891841E-2</v>
      </c>
      <c r="K16" s="7">
        <f t="shared" si="0"/>
        <v>30</v>
      </c>
      <c r="L16" s="8">
        <f t="shared" si="1"/>
        <v>0.19354838709677424</v>
      </c>
      <c r="M16" s="8">
        <f t="shared" si="2"/>
        <v>0</v>
      </c>
    </row>
    <row r="17" spans="1:13" x14ac:dyDescent="0.25">
      <c r="A17" s="5">
        <v>19951441</v>
      </c>
      <c r="B17" s="6" t="s">
        <v>21</v>
      </c>
      <c r="C17" s="7">
        <v>1</v>
      </c>
      <c r="D17" s="7">
        <v>0</v>
      </c>
      <c r="E17" s="7">
        <v>16</v>
      </c>
      <c r="F17" s="7">
        <v>30</v>
      </c>
      <c r="G17" s="7">
        <v>0</v>
      </c>
      <c r="H17" s="8">
        <v>0</v>
      </c>
      <c r="I17" s="8">
        <v>0.93333333333333335</v>
      </c>
      <c r="J17" s="8">
        <f t="shared" si="3"/>
        <v>6.6666666666666652E-2</v>
      </c>
      <c r="K17" s="7">
        <f t="shared" si="0"/>
        <v>14</v>
      </c>
      <c r="L17" s="8">
        <f t="shared" si="1"/>
        <v>0.875</v>
      </c>
      <c r="M17" s="8">
        <f t="shared" si="2"/>
        <v>0</v>
      </c>
    </row>
    <row r="18" spans="1:13" x14ac:dyDescent="0.25">
      <c r="A18" s="5">
        <v>15587421</v>
      </c>
      <c r="B18" s="6" t="s">
        <v>19</v>
      </c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8">
        <v>0</v>
      </c>
      <c r="I18" s="8">
        <v>0</v>
      </c>
      <c r="J18" s="8">
        <f t="shared" si="3"/>
        <v>1</v>
      </c>
      <c r="K18" s="7">
        <f t="shared" si="0"/>
        <v>0</v>
      </c>
      <c r="L18" s="8">
        <f t="shared" si="1"/>
        <v>0</v>
      </c>
      <c r="M18" s="8">
        <f t="shared" si="2"/>
        <v>0</v>
      </c>
    </row>
    <row r="19" spans="1:13" x14ac:dyDescent="0.25">
      <c r="A19" s="5">
        <v>15085368</v>
      </c>
      <c r="B19" s="6" t="s">
        <v>16</v>
      </c>
      <c r="C19" s="7">
        <v>1</v>
      </c>
      <c r="D19" s="7">
        <v>0</v>
      </c>
      <c r="E19" s="7">
        <v>172</v>
      </c>
      <c r="F19" s="7">
        <v>182</v>
      </c>
      <c r="G19" s="7">
        <v>0</v>
      </c>
      <c r="H19" s="8">
        <v>0</v>
      </c>
      <c r="I19" s="8">
        <v>0.90659340659340659</v>
      </c>
      <c r="J19" s="8">
        <f t="shared" si="3"/>
        <v>9.3406593406593408E-2</v>
      </c>
      <c r="K19" s="7">
        <f t="shared" si="0"/>
        <v>10</v>
      </c>
      <c r="L19" s="8">
        <f t="shared" si="1"/>
        <v>5.8139534883721034E-2</v>
      </c>
      <c r="M19" s="8">
        <f t="shared" si="2"/>
        <v>0</v>
      </c>
    </row>
    <row r="20" spans="1:13" x14ac:dyDescent="0.25">
      <c r="A20" s="5">
        <v>15163629</v>
      </c>
      <c r="B20" s="6" t="s">
        <v>16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8">
        <v>0</v>
      </c>
      <c r="I20" s="8">
        <v>0</v>
      </c>
      <c r="J20" s="8">
        <f t="shared" si="3"/>
        <v>1</v>
      </c>
      <c r="K20" s="7">
        <f t="shared" si="0"/>
        <v>0</v>
      </c>
      <c r="L20" s="8">
        <f t="shared" si="1"/>
        <v>0</v>
      </c>
      <c r="M20" s="8">
        <f t="shared" si="2"/>
        <v>0</v>
      </c>
    </row>
    <row r="21" spans="1:13" x14ac:dyDescent="0.25">
      <c r="A21" s="5">
        <v>15180052</v>
      </c>
      <c r="B21" s="6" t="s">
        <v>16</v>
      </c>
      <c r="C21" s="7">
        <v>1</v>
      </c>
      <c r="D21" s="7">
        <v>0</v>
      </c>
      <c r="E21" s="7">
        <v>9</v>
      </c>
      <c r="F21" s="7">
        <v>1</v>
      </c>
      <c r="G21" s="7">
        <v>0</v>
      </c>
      <c r="H21" s="8">
        <v>0</v>
      </c>
      <c r="I21" s="8">
        <v>1</v>
      </c>
      <c r="J21" s="8">
        <f t="shared" si="3"/>
        <v>0</v>
      </c>
      <c r="K21" s="7">
        <f t="shared" si="0"/>
        <v>-8</v>
      </c>
      <c r="L21" s="8">
        <f t="shared" si="1"/>
        <v>-0.88888888888888884</v>
      </c>
      <c r="M21" s="8">
        <f t="shared" si="2"/>
        <v>0</v>
      </c>
    </row>
    <row r="22" spans="1:13" x14ac:dyDescent="0.25">
      <c r="A22" s="5">
        <v>15180300</v>
      </c>
      <c r="B22" s="6" t="s">
        <v>22</v>
      </c>
      <c r="C22" s="7">
        <v>1</v>
      </c>
      <c r="D22" s="7">
        <v>0</v>
      </c>
      <c r="E22" s="7">
        <v>8</v>
      </c>
      <c r="F22" s="7">
        <v>3</v>
      </c>
      <c r="G22" s="7">
        <v>0</v>
      </c>
      <c r="H22" s="8">
        <v>0</v>
      </c>
      <c r="I22" s="8">
        <v>1</v>
      </c>
      <c r="J22" s="8">
        <f t="shared" si="3"/>
        <v>0</v>
      </c>
      <c r="K22" s="7">
        <f t="shared" si="0"/>
        <v>-5</v>
      </c>
      <c r="L22" s="8">
        <f t="shared" si="1"/>
        <v>-0.625</v>
      </c>
      <c r="M22" s="8">
        <f t="shared" si="2"/>
        <v>0</v>
      </c>
    </row>
    <row r="23" spans="1:13" x14ac:dyDescent="0.25">
      <c r="A23" s="5">
        <v>18094623</v>
      </c>
      <c r="B23" s="6" t="s">
        <v>18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8">
        <v>0</v>
      </c>
      <c r="I23" s="8">
        <v>0</v>
      </c>
      <c r="J23" s="8">
        <f t="shared" si="3"/>
        <v>1</v>
      </c>
      <c r="K23" s="7">
        <f t="shared" si="0"/>
        <v>0</v>
      </c>
      <c r="L23" s="8">
        <f t="shared" si="1"/>
        <v>0</v>
      </c>
      <c r="M23" s="8">
        <f t="shared" si="2"/>
        <v>0</v>
      </c>
    </row>
    <row r="24" spans="1:13" x14ac:dyDescent="0.25">
      <c r="A24" s="5">
        <v>16793846</v>
      </c>
      <c r="B24" s="6" t="s">
        <v>23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8">
        <v>0</v>
      </c>
      <c r="I24" s="8">
        <v>0</v>
      </c>
      <c r="J24" s="8">
        <f t="shared" si="3"/>
        <v>1</v>
      </c>
      <c r="K24" s="7">
        <f t="shared" si="0"/>
        <v>0</v>
      </c>
      <c r="L24" s="8">
        <f t="shared" si="1"/>
        <v>0</v>
      </c>
      <c r="M24" s="8">
        <f t="shared" si="2"/>
        <v>0</v>
      </c>
    </row>
    <row r="25" spans="1:13" x14ac:dyDescent="0.25">
      <c r="A25" s="5">
        <v>15685019</v>
      </c>
      <c r="B25" s="6" t="s">
        <v>19</v>
      </c>
      <c r="C25" s="7">
        <v>2</v>
      </c>
      <c r="D25" s="7">
        <v>0</v>
      </c>
      <c r="E25" s="7">
        <v>200</v>
      </c>
      <c r="F25" s="7">
        <v>251</v>
      </c>
      <c r="G25" s="7">
        <v>0</v>
      </c>
      <c r="H25" s="8">
        <v>0</v>
      </c>
      <c r="I25" s="8">
        <v>0.95617529880478092</v>
      </c>
      <c r="J25" s="8">
        <f t="shared" si="3"/>
        <v>4.3824701195219085E-2</v>
      </c>
      <c r="K25" s="7">
        <f t="shared" si="0"/>
        <v>51</v>
      </c>
      <c r="L25" s="8">
        <f t="shared" si="1"/>
        <v>0.25499999999999989</v>
      </c>
      <c r="M25" s="8">
        <f t="shared" si="2"/>
        <v>0</v>
      </c>
    </row>
    <row r="26" spans="1:13" x14ac:dyDescent="0.25">
      <c r="A26" s="5">
        <v>17555814</v>
      </c>
      <c r="B26" s="6" t="s">
        <v>24</v>
      </c>
      <c r="C26" s="7">
        <v>2</v>
      </c>
      <c r="D26" s="7">
        <v>0</v>
      </c>
      <c r="E26" s="7">
        <v>0</v>
      </c>
      <c r="F26" s="7">
        <v>0</v>
      </c>
      <c r="G26" s="7">
        <v>0</v>
      </c>
      <c r="H26" s="8">
        <v>0</v>
      </c>
      <c r="I26" s="8">
        <v>0</v>
      </c>
      <c r="J26" s="8">
        <f t="shared" si="3"/>
        <v>1</v>
      </c>
      <c r="K26" s="7">
        <f t="shared" si="0"/>
        <v>0</v>
      </c>
      <c r="L26" s="8">
        <f t="shared" si="1"/>
        <v>0</v>
      </c>
      <c r="M26" s="8">
        <f t="shared" si="2"/>
        <v>0</v>
      </c>
    </row>
    <row r="27" spans="1:13" x14ac:dyDescent="0.25">
      <c r="A27" s="5">
        <v>12893202</v>
      </c>
      <c r="B27" s="6" t="s">
        <v>16</v>
      </c>
      <c r="C27" s="7">
        <v>1</v>
      </c>
      <c r="D27" s="7">
        <v>0</v>
      </c>
      <c r="E27" s="7">
        <v>90</v>
      </c>
      <c r="F27" s="7">
        <v>94</v>
      </c>
      <c r="G27" s="7">
        <v>0</v>
      </c>
      <c r="H27" s="8">
        <v>0</v>
      </c>
      <c r="I27" s="8">
        <v>0.93617021276595747</v>
      </c>
      <c r="J27" s="8">
        <f t="shared" si="3"/>
        <v>6.3829787234042534E-2</v>
      </c>
      <c r="K27" s="7">
        <f t="shared" si="0"/>
        <v>4</v>
      </c>
      <c r="L27" s="8">
        <f t="shared" si="1"/>
        <v>4.4444444444444509E-2</v>
      </c>
      <c r="M27" s="8">
        <f t="shared" si="2"/>
        <v>0</v>
      </c>
    </row>
    <row r="28" spans="1:13" x14ac:dyDescent="0.25">
      <c r="A28" s="5">
        <v>17206392</v>
      </c>
      <c r="B28" s="6" t="s">
        <v>19</v>
      </c>
      <c r="C28" s="7">
        <v>3</v>
      </c>
      <c r="D28" s="7">
        <v>0</v>
      </c>
      <c r="E28" s="7">
        <v>0</v>
      </c>
      <c r="F28" s="7">
        <v>3</v>
      </c>
      <c r="G28" s="7">
        <v>0</v>
      </c>
      <c r="H28" s="8">
        <v>0</v>
      </c>
      <c r="I28" s="8">
        <v>1</v>
      </c>
      <c r="J28" s="8">
        <f t="shared" si="3"/>
        <v>0</v>
      </c>
      <c r="K28" s="7">
        <f t="shared" si="0"/>
        <v>3</v>
      </c>
      <c r="L28" s="8">
        <f t="shared" si="1"/>
        <v>0</v>
      </c>
      <c r="M28" s="8">
        <f t="shared" si="2"/>
        <v>0</v>
      </c>
    </row>
    <row r="29" spans="1:13" x14ac:dyDescent="0.25">
      <c r="A29" s="5">
        <v>3775004</v>
      </c>
      <c r="B29" s="6" t="s">
        <v>21</v>
      </c>
      <c r="C29" s="7">
        <v>1</v>
      </c>
      <c r="D29" s="7">
        <v>0</v>
      </c>
      <c r="E29" s="7">
        <v>374</v>
      </c>
      <c r="F29" s="7">
        <v>236</v>
      </c>
      <c r="G29" s="7">
        <v>1</v>
      </c>
      <c r="H29" s="8">
        <v>4.2372881355932203E-3</v>
      </c>
      <c r="I29" s="8">
        <v>0.9152542372881356</v>
      </c>
      <c r="J29" s="8">
        <f t="shared" si="3"/>
        <v>8.4745762711864403E-2</v>
      </c>
      <c r="K29" s="7">
        <f t="shared" si="0"/>
        <v>-138</v>
      </c>
      <c r="L29" s="8">
        <f t="shared" si="1"/>
        <v>-0.36898395721925137</v>
      </c>
      <c r="M29" s="8">
        <f t="shared" si="2"/>
        <v>0</v>
      </c>
    </row>
    <row r="30" spans="1:13" x14ac:dyDescent="0.25">
      <c r="A30" s="5">
        <v>17168444</v>
      </c>
      <c r="B30" s="6" t="s">
        <v>19</v>
      </c>
      <c r="C30" s="7">
        <v>2</v>
      </c>
      <c r="D30" s="7">
        <v>0</v>
      </c>
      <c r="E30" s="7">
        <v>0</v>
      </c>
      <c r="F30" s="7">
        <v>8</v>
      </c>
      <c r="G30" s="7">
        <v>0</v>
      </c>
      <c r="H30" s="8">
        <v>0</v>
      </c>
      <c r="I30" s="8">
        <v>1</v>
      </c>
      <c r="J30" s="8">
        <f t="shared" si="3"/>
        <v>0</v>
      </c>
      <c r="K30" s="7">
        <f t="shared" si="0"/>
        <v>8</v>
      </c>
      <c r="L30" s="8">
        <f t="shared" si="1"/>
        <v>0</v>
      </c>
      <c r="M30" s="8">
        <f t="shared" si="2"/>
        <v>0</v>
      </c>
    </row>
    <row r="31" spans="1:13" x14ac:dyDescent="0.25">
      <c r="A31" s="5">
        <v>3619204</v>
      </c>
      <c r="B31" s="6" t="s">
        <v>21</v>
      </c>
      <c r="C31" s="7">
        <v>2</v>
      </c>
      <c r="D31" s="7">
        <v>0</v>
      </c>
      <c r="E31" s="7">
        <v>1077</v>
      </c>
      <c r="F31" s="7">
        <v>817</v>
      </c>
      <c r="G31" s="7">
        <v>0</v>
      </c>
      <c r="H31" s="8">
        <v>0</v>
      </c>
      <c r="I31" s="8">
        <v>0.88739290085679312</v>
      </c>
      <c r="J31" s="8">
        <f t="shared" si="3"/>
        <v>0.11260709914320688</v>
      </c>
      <c r="K31" s="7">
        <f t="shared" si="0"/>
        <v>-260</v>
      </c>
      <c r="L31" s="8">
        <f t="shared" si="1"/>
        <v>-0.24141132776230267</v>
      </c>
      <c r="M31" s="8">
        <f t="shared" si="2"/>
        <v>0</v>
      </c>
    </row>
    <row r="32" spans="1:13" x14ac:dyDescent="0.25">
      <c r="A32" s="5">
        <v>3619104</v>
      </c>
      <c r="B32" s="6" t="s">
        <v>21</v>
      </c>
      <c r="C32" s="7">
        <v>2</v>
      </c>
      <c r="D32" s="7">
        <v>0</v>
      </c>
      <c r="E32" s="7">
        <v>620</v>
      </c>
      <c r="F32" s="7">
        <v>685</v>
      </c>
      <c r="G32" s="7">
        <v>0</v>
      </c>
      <c r="H32" s="8">
        <v>0</v>
      </c>
      <c r="I32" s="8">
        <v>0.86131386861313863</v>
      </c>
      <c r="J32" s="8">
        <f t="shared" si="3"/>
        <v>0.13868613138686137</v>
      </c>
      <c r="K32" s="7">
        <f t="shared" si="0"/>
        <v>65</v>
      </c>
      <c r="L32" s="8">
        <f t="shared" si="1"/>
        <v>0.10483870967741926</v>
      </c>
      <c r="M32" s="8">
        <f t="shared" si="2"/>
        <v>0</v>
      </c>
    </row>
    <row r="33" spans="1:13" x14ac:dyDescent="0.25">
      <c r="A33" s="5">
        <v>3618904</v>
      </c>
      <c r="B33" s="6" t="s">
        <v>21</v>
      </c>
      <c r="C33" s="7">
        <v>2</v>
      </c>
      <c r="D33" s="7">
        <v>0</v>
      </c>
      <c r="E33" s="7">
        <v>156</v>
      </c>
      <c r="F33" s="7">
        <v>133</v>
      </c>
      <c r="G33" s="7">
        <v>0</v>
      </c>
      <c r="H33" s="8">
        <v>0</v>
      </c>
      <c r="I33" s="8">
        <v>0.8571428571428571</v>
      </c>
      <c r="J33" s="8">
        <f t="shared" si="3"/>
        <v>0.1428571428571429</v>
      </c>
      <c r="K33" s="7">
        <f t="shared" si="0"/>
        <v>-23</v>
      </c>
      <c r="L33" s="8">
        <f t="shared" si="1"/>
        <v>-0.14743589743589747</v>
      </c>
      <c r="M33" s="8">
        <f t="shared" si="2"/>
        <v>0</v>
      </c>
    </row>
    <row r="34" spans="1:13" x14ac:dyDescent="0.25">
      <c r="A34" s="5">
        <v>3618804</v>
      </c>
      <c r="B34" s="6" t="s">
        <v>21</v>
      </c>
      <c r="C34" s="7">
        <v>1</v>
      </c>
      <c r="D34" s="7">
        <v>0</v>
      </c>
      <c r="E34" s="7">
        <v>290</v>
      </c>
      <c r="F34" s="7">
        <v>474</v>
      </c>
      <c r="G34" s="7">
        <v>1</v>
      </c>
      <c r="H34" s="8">
        <v>2.1097046413502108E-3</v>
      </c>
      <c r="I34" s="8">
        <v>0.74683544303797467</v>
      </c>
      <c r="J34" s="8">
        <f t="shared" si="3"/>
        <v>0.25316455696202533</v>
      </c>
      <c r="K34" s="7">
        <f t="shared" si="0"/>
        <v>184</v>
      </c>
      <c r="L34" s="8">
        <f t="shared" si="1"/>
        <v>0.63448275862068959</v>
      </c>
      <c r="M34" s="8">
        <f t="shared" si="2"/>
        <v>0</v>
      </c>
    </row>
    <row r="35" spans="1:13" x14ac:dyDescent="0.25">
      <c r="A35" s="5">
        <v>20019501</v>
      </c>
      <c r="B35" s="6" t="s">
        <v>19</v>
      </c>
      <c r="C35" s="7">
        <v>1</v>
      </c>
      <c r="D35" s="7">
        <v>0</v>
      </c>
      <c r="E35" s="7">
        <v>2</v>
      </c>
      <c r="F35" s="7">
        <v>1</v>
      </c>
      <c r="G35" s="7">
        <v>0</v>
      </c>
      <c r="H35" s="8">
        <v>0</v>
      </c>
      <c r="I35" s="8">
        <v>1</v>
      </c>
      <c r="J35" s="8">
        <f t="shared" si="3"/>
        <v>0</v>
      </c>
      <c r="K35" s="7">
        <f t="shared" si="0"/>
        <v>-1</v>
      </c>
      <c r="L35" s="8">
        <f t="shared" si="1"/>
        <v>-0.5</v>
      </c>
      <c r="M35" s="8">
        <f t="shared" si="2"/>
        <v>0</v>
      </c>
    </row>
    <row r="36" spans="1:13" x14ac:dyDescent="0.25">
      <c r="A36" s="5">
        <v>3618504</v>
      </c>
      <c r="B36" s="6" t="s">
        <v>21</v>
      </c>
      <c r="C36" s="7">
        <v>2</v>
      </c>
      <c r="D36" s="7">
        <v>0</v>
      </c>
      <c r="E36" s="7">
        <v>43</v>
      </c>
      <c r="F36" s="7">
        <v>63</v>
      </c>
      <c r="G36" s="7">
        <v>0</v>
      </c>
      <c r="H36" s="8">
        <v>0</v>
      </c>
      <c r="I36" s="8">
        <v>0.95238095238095233</v>
      </c>
      <c r="J36" s="8">
        <f t="shared" si="3"/>
        <v>4.7619047619047672E-2</v>
      </c>
      <c r="K36" s="7">
        <f t="shared" si="0"/>
        <v>20</v>
      </c>
      <c r="L36" s="8">
        <f t="shared" si="1"/>
        <v>0.46511627906976738</v>
      </c>
      <c r="M36" s="8">
        <f t="shared" si="2"/>
        <v>0</v>
      </c>
    </row>
    <row r="37" spans="1:13" x14ac:dyDescent="0.25">
      <c r="A37" s="5">
        <v>3775704</v>
      </c>
      <c r="B37" s="6" t="s">
        <v>21</v>
      </c>
      <c r="C37" s="7">
        <v>2</v>
      </c>
      <c r="D37" s="7">
        <v>0</v>
      </c>
      <c r="E37" s="7">
        <v>0</v>
      </c>
      <c r="F37" s="7">
        <v>0</v>
      </c>
      <c r="G37" s="7">
        <v>0</v>
      </c>
      <c r="H37" s="8">
        <v>0</v>
      </c>
      <c r="I37" s="8">
        <v>0</v>
      </c>
      <c r="J37" s="8">
        <f t="shared" si="3"/>
        <v>1</v>
      </c>
      <c r="K37" s="7">
        <f t="shared" si="0"/>
        <v>0</v>
      </c>
      <c r="L37" s="8">
        <f t="shared" si="1"/>
        <v>0</v>
      </c>
      <c r="M37" s="8">
        <f t="shared" si="2"/>
        <v>0</v>
      </c>
    </row>
    <row r="38" spans="1:13" x14ac:dyDescent="0.25">
      <c r="A38" s="5">
        <v>3889904</v>
      </c>
      <c r="B38" s="6" t="s">
        <v>21</v>
      </c>
      <c r="C38" s="7">
        <v>3</v>
      </c>
      <c r="D38" s="7">
        <v>0</v>
      </c>
      <c r="E38" s="7">
        <v>727</v>
      </c>
      <c r="F38" s="7">
        <v>617</v>
      </c>
      <c r="G38" s="7">
        <v>0</v>
      </c>
      <c r="H38" s="8">
        <v>0</v>
      </c>
      <c r="I38" s="8">
        <v>0.79740680713128043</v>
      </c>
      <c r="J38" s="8">
        <f t="shared" si="3"/>
        <v>0.20259319286871957</v>
      </c>
      <c r="K38" s="7">
        <f t="shared" si="0"/>
        <v>-110</v>
      </c>
      <c r="L38" s="8">
        <f t="shared" si="1"/>
        <v>-0.15130674002751032</v>
      </c>
      <c r="M38" s="8">
        <f t="shared" si="2"/>
        <v>0</v>
      </c>
    </row>
    <row r="39" spans="1:13" x14ac:dyDescent="0.25">
      <c r="A39" s="5">
        <v>3890004</v>
      </c>
      <c r="B39" s="6" t="s">
        <v>21</v>
      </c>
      <c r="C39" s="7">
        <v>2</v>
      </c>
      <c r="D39" s="7">
        <v>0</v>
      </c>
      <c r="E39" s="7">
        <v>988</v>
      </c>
      <c r="F39" s="7">
        <v>853</v>
      </c>
      <c r="G39" s="7">
        <v>0</v>
      </c>
      <c r="H39" s="8">
        <v>0</v>
      </c>
      <c r="I39" s="8">
        <v>0.88628370457209849</v>
      </c>
      <c r="J39" s="8">
        <f t="shared" si="3"/>
        <v>0.11371629542790151</v>
      </c>
      <c r="K39" s="7">
        <f t="shared" si="0"/>
        <v>-135</v>
      </c>
      <c r="L39" s="8">
        <f t="shared" si="1"/>
        <v>-0.13663967611336036</v>
      </c>
      <c r="M39" s="8">
        <f t="shared" si="2"/>
        <v>0</v>
      </c>
    </row>
    <row r="40" spans="1:13" x14ac:dyDescent="0.25">
      <c r="A40" s="5">
        <v>17061490</v>
      </c>
      <c r="B40" s="6" t="s">
        <v>13</v>
      </c>
      <c r="C40" s="7">
        <v>1</v>
      </c>
      <c r="D40" s="7">
        <v>0</v>
      </c>
      <c r="E40" s="7">
        <v>0</v>
      </c>
      <c r="F40" s="7">
        <v>0</v>
      </c>
      <c r="G40" s="7">
        <v>0</v>
      </c>
      <c r="H40" s="8">
        <v>0</v>
      </c>
      <c r="I40" s="8">
        <v>0</v>
      </c>
      <c r="J40" s="8">
        <f t="shared" si="3"/>
        <v>1</v>
      </c>
      <c r="K40" s="7">
        <f t="shared" si="0"/>
        <v>0</v>
      </c>
      <c r="L40" s="8">
        <f t="shared" si="1"/>
        <v>0</v>
      </c>
      <c r="M40" s="8">
        <f t="shared" si="2"/>
        <v>0</v>
      </c>
    </row>
    <row r="41" spans="1:13" x14ac:dyDescent="0.25">
      <c r="A41" s="5">
        <v>3616404</v>
      </c>
      <c r="B41" s="6" t="s">
        <v>21</v>
      </c>
      <c r="C41" s="7">
        <v>9</v>
      </c>
      <c r="D41" s="7">
        <v>0</v>
      </c>
      <c r="E41" s="7">
        <v>734</v>
      </c>
      <c r="F41" s="7">
        <v>810</v>
      </c>
      <c r="G41" s="7">
        <v>1</v>
      </c>
      <c r="H41" s="8">
        <v>1.2345679012345679E-3</v>
      </c>
      <c r="I41" s="8">
        <v>0.8061728395061728</v>
      </c>
      <c r="J41" s="8">
        <f t="shared" si="3"/>
        <v>0.1938271604938272</v>
      </c>
      <c r="K41" s="7">
        <f t="shared" si="0"/>
        <v>76</v>
      </c>
      <c r="L41" s="8">
        <f t="shared" si="1"/>
        <v>0.10354223433242504</v>
      </c>
      <c r="M41" s="8">
        <f t="shared" si="2"/>
        <v>0</v>
      </c>
    </row>
    <row r="42" spans="1:13" x14ac:dyDescent="0.25">
      <c r="A42" s="5">
        <v>3892304</v>
      </c>
      <c r="B42" s="6" t="s">
        <v>21</v>
      </c>
      <c r="C42" s="7">
        <v>2</v>
      </c>
      <c r="D42" s="7">
        <v>0</v>
      </c>
      <c r="E42" s="7">
        <v>209</v>
      </c>
      <c r="F42" s="7">
        <v>241</v>
      </c>
      <c r="G42" s="7">
        <v>0</v>
      </c>
      <c r="H42" s="8">
        <v>0</v>
      </c>
      <c r="I42" s="8">
        <v>0.88796680497925307</v>
      </c>
      <c r="J42" s="8">
        <f t="shared" si="3"/>
        <v>0.11203319502074693</v>
      </c>
      <c r="K42" s="7">
        <f t="shared" si="0"/>
        <v>32</v>
      </c>
      <c r="L42" s="8">
        <f t="shared" si="1"/>
        <v>0.15311004784688986</v>
      </c>
      <c r="M42" s="8">
        <f t="shared" si="2"/>
        <v>0</v>
      </c>
    </row>
    <row r="43" spans="1:13" x14ac:dyDescent="0.25">
      <c r="A43" s="5">
        <v>3892404</v>
      </c>
      <c r="B43" s="6" t="s">
        <v>21</v>
      </c>
      <c r="C43" s="7">
        <v>3</v>
      </c>
      <c r="D43" s="7">
        <v>0</v>
      </c>
      <c r="E43" s="7">
        <v>94</v>
      </c>
      <c r="F43" s="7">
        <v>23</v>
      </c>
      <c r="G43" s="7">
        <v>0</v>
      </c>
      <c r="H43" s="8">
        <v>0</v>
      </c>
      <c r="I43" s="8">
        <v>0.82608695652173914</v>
      </c>
      <c r="J43" s="8">
        <f t="shared" si="3"/>
        <v>0.17391304347826086</v>
      </c>
      <c r="K43" s="7">
        <f t="shared" si="0"/>
        <v>-71</v>
      </c>
      <c r="L43" s="8">
        <f t="shared" si="1"/>
        <v>-0.75531914893617025</v>
      </c>
      <c r="M43" s="8">
        <f t="shared" si="2"/>
        <v>0</v>
      </c>
    </row>
    <row r="44" spans="1:13" x14ac:dyDescent="0.25">
      <c r="A44" s="5">
        <v>3892504</v>
      </c>
      <c r="B44" s="6" t="s">
        <v>21</v>
      </c>
      <c r="C44" s="7">
        <v>3</v>
      </c>
      <c r="D44" s="7">
        <v>0</v>
      </c>
      <c r="E44" s="7">
        <v>407</v>
      </c>
      <c r="F44" s="7">
        <v>351</v>
      </c>
      <c r="G44" s="7">
        <v>0</v>
      </c>
      <c r="H44" s="8">
        <v>0</v>
      </c>
      <c r="I44" s="8">
        <v>0.89743589743589747</v>
      </c>
      <c r="J44" s="8">
        <f t="shared" si="3"/>
        <v>0.10256410256410253</v>
      </c>
      <c r="K44" s="7">
        <f t="shared" si="0"/>
        <v>-56</v>
      </c>
      <c r="L44" s="8">
        <f t="shared" si="1"/>
        <v>-0.13759213759213762</v>
      </c>
      <c r="M44" s="8">
        <f t="shared" si="2"/>
        <v>0</v>
      </c>
    </row>
    <row r="45" spans="1:13" x14ac:dyDescent="0.25">
      <c r="A45" s="5">
        <v>3615604</v>
      </c>
      <c r="B45" s="6" t="s">
        <v>21</v>
      </c>
      <c r="C45" s="7">
        <v>2</v>
      </c>
      <c r="D45" s="7">
        <v>0</v>
      </c>
      <c r="E45" s="7">
        <v>1</v>
      </c>
      <c r="F45" s="7">
        <v>0</v>
      </c>
      <c r="G45" s="7">
        <v>0</v>
      </c>
      <c r="H45" s="8">
        <v>0</v>
      </c>
      <c r="I45" s="8">
        <v>0</v>
      </c>
      <c r="J45" s="8">
        <f t="shared" si="3"/>
        <v>1</v>
      </c>
      <c r="K45" s="7">
        <f t="shared" si="0"/>
        <v>-1</v>
      </c>
      <c r="L45" s="8">
        <f t="shared" si="1"/>
        <v>-1</v>
      </c>
      <c r="M45" s="8">
        <f t="shared" si="2"/>
        <v>0</v>
      </c>
    </row>
    <row r="46" spans="1:13" x14ac:dyDescent="0.25">
      <c r="A46" s="5">
        <v>3890104</v>
      </c>
      <c r="B46" s="6" t="s">
        <v>21</v>
      </c>
      <c r="C46" s="7">
        <v>2</v>
      </c>
      <c r="D46" s="7">
        <v>0</v>
      </c>
      <c r="E46" s="7">
        <v>9</v>
      </c>
      <c r="F46" s="7">
        <v>0</v>
      </c>
      <c r="G46" s="7">
        <v>0</v>
      </c>
      <c r="H46" s="8">
        <v>0</v>
      </c>
      <c r="I46" s="8">
        <v>0</v>
      </c>
      <c r="J46" s="8">
        <f t="shared" si="3"/>
        <v>1</v>
      </c>
      <c r="K46" s="7">
        <f t="shared" si="0"/>
        <v>-9</v>
      </c>
      <c r="L46" s="8">
        <f t="shared" si="1"/>
        <v>-1</v>
      </c>
      <c r="M46" s="8">
        <f t="shared" si="2"/>
        <v>0</v>
      </c>
    </row>
    <row r="47" spans="1:13" x14ac:dyDescent="0.25">
      <c r="A47" s="5">
        <v>17373473</v>
      </c>
      <c r="B47" s="6" t="s">
        <v>13</v>
      </c>
      <c r="C47" s="7">
        <v>1</v>
      </c>
      <c r="D47" s="7">
        <v>0</v>
      </c>
      <c r="E47" s="7">
        <v>0</v>
      </c>
      <c r="F47" s="7">
        <v>0</v>
      </c>
      <c r="G47" s="7">
        <v>0</v>
      </c>
      <c r="H47" s="8">
        <v>0</v>
      </c>
      <c r="I47" s="8">
        <v>0</v>
      </c>
      <c r="J47" s="8">
        <f t="shared" si="3"/>
        <v>1</v>
      </c>
      <c r="K47" s="7">
        <f t="shared" si="0"/>
        <v>0</v>
      </c>
      <c r="L47" s="8">
        <f t="shared" si="1"/>
        <v>0</v>
      </c>
      <c r="M47" s="8">
        <f t="shared" si="2"/>
        <v>0</v>
      </c>
    </row>
    <row r="48" spans="1:13" x14ac:dyDescent="0.25">
      <c r="A48" s="5">
        <v>15466253</v>
      </c>
      <c r="B48" s="6" t="s">
        <v>16</v>
      </c>
      <c r="C48" s="7">
        <v>1</v>
      </c>
      <c r="D48" s="7">
        <v>0</v>
      </c>
      <c r="E48" s="7">
        <v>0</v>
      </c>
      <c r="F48" s="7">
        <v>0</v>
      </c>
      <c r="G48" s="7">
        <v>0</v>
      </c>
      <c r="H48" s="8">
        <v>0</v>
      </c>
      <c r="I48" s="8">
        <v>0</v>
      </c>
      <c r="J48" s="8">
        <f t="shared" si="3"/>
        <v>1</v>
      </c>
      <c r="K48" s="7">
        <f t="shared" si="0"/>
        <v>0</v>
      </c>
      <c r="L48" s="8">
        <f t="shared" si="1"/>
        <v>0</v>
      </c>
      <c r="M48" s="8">
        <f t="shared" si="2"/>
        <v>0</v>
      </c>
    </row>
    <row r="49" spans="1:13" x14ac:dyDescent="0.25">
      <c r="A49" s="5">
        <v>21128186</v>
      </c>
      <c r="B49" s="6" t="s">
        <v>20</v>
      </c>
      <c r="C49" s="7">
        <v>1</v>
      </c>
      <c r="D49" s="7">
        <v>0</v>
      </c>
      <c r="E49" s="7">
        <v>0</v>
      </c>
      <c r="F49" s="7">
        <v>0</v>
      </c>
      <c r="G49" s="7">
        <v>0</v>
      </c>
      <c r="H49" s="8">
        <v>0</v>
      </c>
      <c r="I49" s="8">
        <v>0</v>
      </c>
      <c r="J49" s="8">
        <f t="shared" si="3"/>
        <v>1</v>
      </c>
      <c r="K49" s="7">
        <f t="shared" si="0"/>
        <v>0</v>
      </c>
      <c r="L49" s="8">
        <f t="shared" si="1"/>
        <v>0</v>
      </c>
      <c r="M49" s="8">
        <f t="shared" si="2"/>
        <v>0</v>
      </c>
    </row>
    <row r="50" spans="1:13" x14ac:dyDescent="0.25">
      <c r="A50" s="5">
        <v>3607104</v>
      </c>
      <c r="B50" s="6" t="s">
        <v>21</v>
      </c>
      <c r="C50" s="7">
        <v>3</v>
      </c>
      <c r="D50" s="7">
        <v>0</v>
      </c>
      <c r="E50" s="7">
        <v>499</v>
      </c>
      <c r="F50" s="7">
        <v>517</v>
      </c>
      <c r="G50" s="7">
        <v>0</v>
      </c>
      <c r="H50" s="8">
        <v>0</v>
      </c>
      <c r="I50" s="8">
        <v>0.79497098646034814</v>
      </c>
      <c r="J50" s="8">
        <f t="shared" si="3"/>
        <v>0.20502901353965186</v>
      </c>
      <c r="K50" s="7">
        <f t="shared" si="0"/>
        <v>18</v>
      </c>
      <c r="L50" s="8">
        <f t="shared" si="1"/>
        <v>3.607214428857719E-2</v>
      </c>
      <c r="M50" s="8">
        <f t="shared" si="2"/>
        <v>0</v>
      </c>
    </row>
    <row r="51" spans="1:13" x14ac:dyDescent="0.25">
      <c r="A51" s="5">
        <v>3027804</v>
      </c>
      <c r="B51" s="6" t="s">
        <v>21</v>
      </c>
      <c r="C51" s="7">
        <v>3</v>
      </c>
      <c r="D51" s="7">
        <v>0</v>
      </c>
      <c r="E51" s="7">
        <v>647</v>
      </c>
      <c r="F51" s="7">
        <v>616</v>
      </c>
      <c r="G51" s="7">
        <v>0</v>
      </c>
      <c r="H51" s="8">
        <v>0</v>
      </c>
      <c r="I51" s="8">
        <v>0.82467532467532467</v>
      </c>
      <c r="J51" s="8">
        <f t="shared" si="3"/>
        <v>0.17532467532467533</v>
      </c>
      <c r="K51" s="7">
        <f t="shared" si="0"/>
        <v>-31</v>
      </c>
      <c r="L51" s="8">
        <f t="shared" si="1"/>
        <v>-4.7913446676970617E-2</v>
      </c>
      <c r="M51" s="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2023-09-02T16:05:44Z</dcterms:created>
  <dcterms:modified xsi:type="dcterms:W3CDTF">2023-09-02T16:06:23Z</dcterms:modified>
</cp:coreProperties>
</file>