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uti\Desktop\"/>
    </mc:Choice>
  </mc:AlternateContent>
  <xr:revisionPtr revIDLastSave="0" documentId="8_{E24883F0-E089-46E5-B608-81650D728BD3}" xr6:coauthVersionLast="44" xr6:coauthVersionMax="44" xr10:uidLastSave="{00000000-0000-0000-0000-000000000000}"/>
  <bookViews>
    <workbookView xWindow="1290" yWindow="1815" windowWidth="18000" windowHeight="10290"/>
  </bookViews>
  <sheets>
    <sheet name="^GSPC" sheetId="1" r:id="rId1"/>
    <sheet name="MSFT" sheetId="2" r:id="rId2"/>
  </sheets>
  <calcPr calcId="0"/>
</workbook>
</file>

<file path=xl/calcChain.xml><?xml version="1.0" encoding="utf-8"?>
<calcChain xmlns="http://schemas.openxmlformats.org/spreadsheetml/2006/main">
  <c r="C153" i="1" l="1"/>
  <c r="C152" i="1"/>
  <c r="F150" i="1"/>
  <c r="C150" i="1"/>
  <c r="C147" i="1"/>
  <c r="F147" i="1"/>
  <c r="F148" i="1"/>
  <c r="C148" i="1"/>
  <c r="D145" i="1"/>
  <c r="D144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6" i="1"/>
  <c r="G140" i="1"/>
  <c r="G141" i="1"/>
  <c r="G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G134" i="1" s="1"/>
  <c r="F135" i="1"/>
  <c r="G135" i="1" s="1"/>
  <c r="F136" i="1"/>
  <c r="F137" i="1"/>
  <c r="G137" i="1" s="1"/>
  <c r="F138" i="1"/>
  <c r="G138" i="1" s="1"/>
  <c r="F139" i="1"/>
  <c r="G139" i="1" s="1"/>
  <c r="F140" i="1"/>
  <c r="F141" i="1"/>
  <c r="F142" i="1"/>
  <c r="G142" i="1" s="1"/>
  <c r="F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3" i="1"/>
  <c r="G144" i="1" l="1"/>
  <c r="G145" i="1" s="1"/>
</calcChain>
</file>

<file path=xl/sharedStrings.xml><?xml version="1.0" encoding="utf-8"?>
<sst xmlns="http://schemas.openxmlformats.org/spreadsheetml/2006/main" count="14" uniqueCount="12">
  <si>
    <t>Date</t>
  </si>
  <si>
    <t>Adj Close</t>
  </si>
  <si>
    <t>GSPC</t>
  </si>
  <si>
    <t>MSFT</t>
  </si>
  <si>
    <t>Average</t>
  </si>
  <si>
    <t>Monthly Return</t>
  </si>
  <si>
    <t>Avregae Annual</t>
  </si>
  <si>
    <t>Variance</t>
  </si>
  <si>
    <t>Annaul Standard Devation</t>
  </si>
  <si>
    <t>Monthly Standard Devation</t>
  </si>
  <si>
    <t>Covariance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</si>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</sst>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1" formatCode="0.0000000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4" fontId="0" fillId="0" borderId="0" xfId="0" applyNumberFormat="1"/>
    <xf numFmtId="10" fontId="0" fillId="0" borderId="0" xfId="1" applyNumberFormat="1" applyFont="1"/>
    <xf numFmtId="10" fontId="0" fillId="0" borderId="0" xfId="0" applyNumberFormat="1"/>
    <xf numFmtId="2" fontId="0" fillId="0" borderId="0" xfId="1" applyNumberFormat="1" applyFont="1"/>
    <xf numFmtId="2" fontId="0" fillId="0" borderId="0" xfId="0" applyNumberFormat="1"/>
    <xf numFmtId="0" fontId="18" fillId="0" borderId="0" xfId="0" applyFont="1"/>
    <xf numFmtId="171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3"/>
  <sheetViews>
    <sheetView tabSelected="1" workbookViewId="0">
      <selection activeCell="F152" sqref="F152"/>
    </sheetView>
  </sheetViews>
  <sheetFormatPr defaultRowHeight="15" x14ac:dyDescent="0.25"/>
  <cols>
    <col min="1" max="1" width="24.42578125" bestFit="1" customWidth="1"/>
    <col min="3" max="3" width="15" bestFit="1" customWidth="1"/>
    <col min="4" max="4" width="15" customWidth="1"/>
    <col min="6" max="6" width="15" bestFit="1" customWidth="1"/>
    <col min="7" max="7" width="13.7109375" bestFit="1" customWidth="1"/>
  </cols>
  <sheetData>
    <row r="1" spans="1:7" x14ac:dyDescent="0.25">
      <c r="A1" t="s">
        <v>0</v>
      </c>
      <c r="B1" t="s">
        <v>2</v>
      </c>
      <c r="E1" t="s">
        <v>3</v>
      </c>
    </row>
    <row r="2" spans="1:7" x14ac:dyDescent="0.25">
      <c r="A2" s="1">
        <v>39448</v>
      </c>
      <c r="B2">
        <v>1378.5500489999999</v>
      </c>
      <c r="C2" t="s">
        <v>5</v>
      </c>
      <c r="E2">
        <v>24.700966000000001</v>
      </c>
      <c r="F2" t="s">
        <v>5</v>
      </c>
    </row>
    <row r="3" spans="1:7" x14ac:dyDescent="0.25">
      <c r="A3" s="1">
        <v>39479</v>
      </c>
      <c r="B3">
        <v>1330.630005</v>
      </c>
      <c r="C3" s="2">
        <f>(B3/B2)-1</f>
        <v>-3.4761192772624461E-2</v>
      </c>
      <c r="D3" s="4">
        <f>C3+1</f>
        <v>0.96523880722737554</v>
      </c>
      <c r="E3">
        <v>20.609404000000001</v>
      </c>
      <c r="F3" s="2">
        <f>(E3/E2)-1</f>
        <v>-0.16564380518559474</v>
      </c>
      <c r="G3" s="5">
        <f>(F3 + 1)</f>
        <v>0.83435619481440526</v>
      </c>
    </row>
    <row r="4" spans="1:7" x14ac:dyDescent="0.25">
      <c r="A4" s="1">
        <v>39508</v>
      </c>
      <c r="B4">
        <v>1322.6999510000001</v>
      </c>
      <c r="C4" s="2">
        <f t="shared" ref="C4:C67" si="0">(B4/B3)-1</f>
        <v>-5.9596236145298409E-3</v>
      </c>
      <c r="D4" s="4">
        <f t="shared" ref="D4:D67" si="1">C4+1</f>
        <v>0.99404037638547016</v>
      </c>
      <c r="E4">
        <v>21.587038</v>
      </c>
      <c r="F4" s="2">
        <f t="shared" ref="F4:F67" si="2">(E4/E3)-1</f>
        <v>4.7436306260967065E-2</v>
      </c>
      <c r="G4" s="5">
        <f t="shared" ref="G4:G67" si="3">(F4 + 1)</f>
        <v>1.0474363062609671</v>
      </c>
    </row>
    <row r="5" spans="1:7" x14ac:dyDescent="0.25">
      <c r="A5" s="1">
        <v>39539</v>
      </c>
      <c r="B5">
        <v>1385.589966</v>
      </c>
      <c r="C5" s="2">
        <f t="shared" si="0"/>
        <v>4.7546697913198877E-2</v>
      </c>
      <c r="D5" s="4">
        <f t="shared" si="1"/>
        <v>1.0475466979131989</v>
      </c>
      <c r="E5">
        <v>21.693525000000001</v>
      </c>
      <c r="F5" s="2">
        <f t="shared" si="2"/>
        <v>4.9329139088003515E-3</v>
      </c>
      <c r="G5" s="5">
        <f t="shared" si="3"/>
        <v>1.0049329139088004</v>
      </c>
    </row>
    <row r="6" spans="1:7" x14ac:dyDescent="0.25">
      <c r="A6" s="1">
        <v>39569</v>
      </c>
      <c r="B6">
        <v>1400.380005</v>
      </c>
      <c r="C6" s="2">
        <f t="shared" si="0"/>
        <v>1.0674181657577053E-2</v>
      </c>
      <c r="D6" s="4">
        <f t="shared" si="1"/>
        <v>1.0106741816575771</v>
      </c>
      <c r="E6">
        <v>21.541391000000001</v>
      </c>
      <c r="F6" s="2">
        <f t="shared" si="2"/>
        <v>-7.0128759618365288E-3</v>
      </c>
      <c r="G6" s="5">
        <f t="shared" si="3"/>
        <v>0.99298712403816347</v>
      </c>
    </row>
    <row r="7" spans="1:7" x14ac:dyDescent="0.25">
      <c r="A7" s="1">
        <v>39600</v>
      </c>
      <c r="B7">
        <v>1280</v>
      </c>
      <c r="C7" s="2">
        <f t="shared" si="0"/>
        <v>-8.5962384902803612E-2</v>
      </c>
      <c r="D7" s="4">
        <f t="shared" si="1"/>
        <v>0.91403761509719639</v>
      </c>
      <c r="E7">
        <v>21.002312</v>
      </c>
      <c r="F7" s="2">
        <f t="shared" si="2"/>
        <v>-2.5025264153090254E-2</v>
      </c>
      <c r="G7" s="5">
        <f t="shared" si="3"/>
        <v>0.97497473584690975</v>
      </c>
    </row>
    <row r="8" spans="1:7" x14ac:dyDescent="0.25">
      <c r="A8" s="1">
        <v>39630</v>
      </c>
      <c r="B8">
        <v>1267.380005</v>
      </c>
      <c r="C8" s="2">
        <f t="shared" si="0"/>
        <v>-9.8593710937500134E-3</v>
      </c>
      <c r="D8" s="4">
        <f t="shared" si="1"/>
        <v>0.99014062890624999</v>
      </c>
      <c r="E8">
        <v>19.635742</v>
      </c>
      <c r="F8" s="2">
        <f t="shared" si="2"/>
        <v>-6.5067598272037785E-2</v>
      </c>
      <c r="G8" s="5">
        <f t="shared" si="3"/>
        <v>0.93493240172796221</v>
      </c>
    </row>
    <row r="9" spans="1:7" x14ac:dyDescent="0.25">
      <c r="A9" s="1">
        <v>39661</v>
      </c>
      <c r="B9">
        <v>1282.829956</v>
      </c>
      <c r="C9" s="2">
        <f t="shared" si="0"/>
        <v>1.2190464532380041E-2</v>
      </c>
      <c r="D9" s="4">
        <f t="shared" si="1"/>
        <v>1.01219046453238</v>
      </c>
      <c r="E9">
        <v>20.834358000000002</v>
      </c>
      <c r="F9" s="2">
        <f t="shared" si="2"/>
        <v>6.1042562078886586E-2</v>
      </c>
      <c r="G9" s="5">
        <f t="shared" si="3"/>
        <v>1.0610425620788866</v>
      </c>
    </row>
    <row r="10" spans="1:7" x14ac:dyDescent="0.25">
      <c r="A10" s="1">
        <v>39692</v>
      </c>
      <c r="B10">
        <v>1166.3599850000001</v>
      </c>
      <c r="C10" s="2">
        <f t="shared" si="0"/>
        <v>-9.0791433779084607E-2</v>
      </c>
      <c r="D10" s="4">
        <f t="shared" si="1"/>
        <v>0.90920856622091539</v>
      </c>
      <c r="E10">
        <v>20.457560999999998</v>
      </c>
      <c r="F10" s="2">
        <f t="shared" si="2"/>
        <v>-1.8085366489334787E-2</v>
      </c>
      <c r="G10" s="5">
        <f t="shared" si="3"/>
        <v>0.98191463351066521</v>
      </c>
    </row>
    <row r="11" spans="1:7" x14ac:dyDescent="0.25">
      <c r="A11" s="1">
        <v>39722</v>
      </c>
      <c r="B11">
        <v>968.75</v>
      </c>
      <c r="C11" s="2">
        <f t="shared" si="0"/>
        <v>-0.1694245237674199</v>
      </c>
      <c r="D11" s="4">
        <f t="shared" si="1"/>
        <v>0.8305754762325801</v>
      </c>
      <c r="E11">
        <v>17.115663999999999</v>
      </c>
      <c r="F11" s="2">
        <f t="shared" si="2"/>
        <v>-0.16335754785235634</v>
      </c>
      <c r="G11" s="5">
        <f t="shared" si="3"/>
        <v>0.83664245214764366</v>
      </c>
    </row>
    <row r="12" spans="1:7" x14ac:dyDescent="0.25">
      <c r="A12" s="1">
        <v>39753</v>
      </c>
      <c r="B12">
        <v>896.23999000000003</v>
      </c>
      <c r="C12" s="2">
        <f t="shared" si="0"/>
        <v>-7.4849042580645175E-2</v>
      </c>
      <c r="D12" s="4">
        <f t="shared" si="1"/>
        <v>0.92515095741935482</v>
      </c>
      <c r="E12">
        <v>15.498378000000001</v>
      </c>
      <c r="F12" s="2">
        <f t="shared" si="2"/>
        <v>-9.449157216453874E-2</v>
      </c>
      <c r="G12" s="5">
        <f t="shared" si="3"/>
        <v>0.90550842783546126</v>
      </c>
    </row>
    <row r="13" spans="1:7" x14ac:dyDescent="0.25">
      <c r="A13" s="1">
        <v>39783</v>
      </c>
      <c r="B13">
        <v>903.25</v>
      </c>
      <c r="C13" s="2">
        <f t="shared" si="0"/>
        <v>7.8215768970539834E-3</v>
      </c>
      <c r="D13" s="4">
        <f t="shared" si="1"/>
        <v>1.007821576897054</v>
      </c>
      <c r="E13">
        <v>15.00146</v>
      </c>
      <c r="F13" s="2">
        <f t="shared" si="2"/>
        <v>-3.2062581000411816E-2</v>
      </c>
      <c r="G13" s="5">
        <f t="shared" si="3"/>
        <v>0.96793741899958818</v>
      </c>
    </row>
    <row r="14" spans="1:7" x14ac:dyDescent="0.25">
      <c r="A14" s="1">
        <v>39814</v>
      </c>
      <c r="B14">
        <v>825.88000499999998</v>
      </c>
      <c r="C14" s="2">
        <f t="shared" si="0"/>
        <v>-8.5657342928314395E-2</v>
      </c>
      <c r="D14" s="4">
        <f t="shared" si="1"/>
        <v>0.9143426570716856</v>
      </c>
      <c r="E14">
        <v>13.195731</v>
      </c>
      <c r="F14" s="2">
        <f t="shared" si="2"/>
        <v>-0.12037021729884956</v>
      </c>
      <c r="G14" s="5">
        <f t="shared" si="3"/>
        <v>0.87962978270115044</v>
      </c>
    </row>
    <row r="15" spans="1:7" x14ac:dyDescent="0.25">
      <c r="A15" s="1">
        <v>39845</v>
      </c>
      <c r="B15">
        <v>735.09002699999996</v>
      </c>
      <c r="C15" s="2">
        <f t="shared" si="0"/>
        <v>-0.10993119757149228</v>
      </c>
      <c r="D15" s="4">
        <f t="shared" si="1"/>
        <v>0.89006880242850772</v>
      </c>
      <c r="E15">
        <v>12.462631999999999</v>
      </c>
      <c r="F15" s="2">
        <f t="shared" si="2"/>
        <v>-5.5555770271461302E-2</v>
      </c>
      <c r="G15" s="5">
        <f t="shared" si="3"/>
        <v>0.9444442297285387</v>
      </c>
    </row>
    <row r="16" spans="1:7" x14ac:dyDescent="0.25">
      <c r="A16" s="1">
        <v>39873</v>
      </c>
      <c r="B16">
        <v>797.86999500000002</v>
      </c>
      <c r="C16" s="2">
        <f t="shared" si="0"/>
        <v>8.540446162249471E-2</v>
      </c>
      <c r="D16" s="4">
        <f t="shared" si="1"/>
        <v>1.0854044616224947</v>
      </c>
      <c r="E16">
        <v>14.272964</v>
      </c>
      <c r="F16" s="2">
        <f t="shared" si="2"/>
        <v>0.14526080847127654</v>
      </c>
      <c r="G16" s="5">
        <f t="shared" si="3"/>
        <v>1.1452608084712765</v>
      </c>
    </row>
    <row r="17" spans="1:7" x14ac:dyDescent="0.25">
      <c r="A17" s="1">
        <v>39904</v>
      </c>
      <c r="B17">
        <v>872.80999799999995</v>
      </c>
      <c r="C17" s="2">
        <f t="shared" si="0"/>
        <v>9.3925079862164695E-2</v>
      </c>
      <c r="D17" s="4">
        <f t="shared" si="1"/>
        <v>1.0939250798621647</v>
      </c>
      <c r="E17">
        <v>15.741432</v>
      </c>
      <c r="F17" s="2">
        <f t="shared" si="2"/>
        <v>0.10288458655118871</v>
      </c>
      <c r="G17" s="5">
        <f t="shared" si="3"/>
        <v>1.1028845865511887</v>
      </c>
    </row>
    <row r="18" spans="1:7" x14ac:dyDescent="0.25">
      <c r="A18" s="1">
        <v>39934</v>
      </c>
      <c r="B18">
        <v>919.14001499999995</v>
      </c>
      <c r="C18" s="2">
        <f t="shared" si="0"/>
        <v>5.3081446255385467E-2</v>
      </c>
      <c r="D18" s="4">
        <f t="shared" si="1"/>
        <v>1.0530814462553855</v>
      </c>
      <c r="E18">
        <v>16.230924999999999</v>
      </c>
      <c r="F18" s="2">
        <f t="shared" si="2"/>
        <v>3.1095836770123508E-2</v>
      </c>
      <c r="G18" s="5">
        <f t="shared" si="3"/>
        <v>1.0310958367701235</v>
      </c>
    </row>
    <row r="19" spans="1:7" x14ac:dyDescent="0.25">
      <c r="A19" s="1">
        <v>39965</v>
      </c>
      <c r="B19">
        <v>919.32000700000003</v>
      </c>
      <c r="C19" s="2">
        <f t="shared" si="0"/>
        <v>1.9582653030303376E-4</v>
      </c>
      <c r="D19" s="4">
        <f t="shared" si="1"/>
        <v>1.000195826530303</v>
      </c>
      <c r="E19">
        <v>18.585894</v>
      </c>
      <c r="F19" s="2">
        <f t="shared" si="2"/>
        <v>0.14509148431158425</v>
      </c>
      <c r="G19" s="5">
        <f t="shared" si="3"/>
        <v>1.1450914843115843</v>
      </c>
    </row>
    <row r="20" spans="1:7" x14ac:dyDescent="0.25">
      <c r="A20" s="1">
        <v>39995</v>
      </c>
      <c r="B20">
        <v>987.47997999999995</v>
      </c>
      <c r="C20" s="2">
        <f t="shared" si="0"/>
        <v>7.4141727016716619E-2</v>
      </c>
      <c r="D20" s="4">
        <f t="shared" si="1"/>
        <v>1.0741417270167166</v>
      </c>
      <c r="E20">
        <v>18.390421</v>
      </c>
      <c r="F20" s="2">
        <f t="shared" si="2"/>
        <v>-1.0517277242622858E-2</v>
      </c>
      <c r="G20" s="5">
        <f t="shared" si="3"/>
        <v>0.98948272275737714</v>
      </c>
    </row>
    <row r="21" spans="1:7" x14ac:dyDescent="0.25">
      <c r="A21" s="1">
        <v>40026</v>
      </c>
      <c r="B21">
        <v>1020.619995</v>
      </c>
      <c r="C21" s="2">
        <f t="shared" si="0"/>
        <v>3.3560189240494864E-2</v>
      </c>
      <c r="D21" s="4">
        <f t="shared" si="1"/>
        <v>1.0335601892404949</v>
      </c>
      <c r="E21">
        <v>19.273969999999998</v>
      </c>
      <c r="F21" s="2">
        <f t="shared" si="2"/>
        <v>4.8043978982319047E-2</v>
      </c>
      <c r="G21" s="5">
        <f t="shared" si="3"/>
        <v>1.048043978982319</v>
      </c>
    </row>
    <row r="22" spans="1:7" x14ac:dyDescent="0.25">
      <c r="A22" s="1">
        <v>40057</v>
      </c>
      <c r="B22">
        <v>1057.079956</v>
      </c>
      <c r="C22" s="2">
        <f t="shared" si="0"/>
        <v>3.5723345788458705E-2</v>
      </c>
      <c r="D22" s="4">
        <f t="shared" si="1"/>
        <v>1.0357233457884587</v>
      </c>
      <c r="E22">
        <v>20.223680000000002</v>
      </c>
      <c r="F22" s="2">
        <f t="shared" si="2"/>
        <v>4.9274228402347964E-2</v>
      </c>
      <c r="G22" s="5">
        <f t="shared" si="3"/>
        <v>1.049274228402348</v>
      </c>
    </row>
    <row r="23" spans="1:7" x14ac:dyDescent="0.25">
      <c r="A23" s="1">
        <v>40087</v>
      </c>
      <c r="B23">
        <v>1036.1899410000001</v>
      </c>
      <c r="C23" s="2">
        <f t="shared" si="0"/>
        <v>-1.9762000860415463E-2</v>
      </c>
      <c r="D23" s="4">
        <f t="shared" si="1"/>
        <v>0.98023799913958454</v>
      </c>
      <c r="E23">
        <v>21.804151999999998</v>
      </c>
      <c r="F23" s="2">
        <f t="shared" si="2"/>
        <v>7.8149575151505335E-2</v>
      </c>
      <c r="G23" s="5">
        <f t="shared" si="3"/>
        <v>1.0781495751515053</v>
      </c>
    </row>
    <row r="24" spans="1:7" x14ac:dyDescent="0.25">
      <c r="A24" s="1">
        <v>40118</v>
      </c>
      <c r="B24">
        <v>1095.630005</v>
      </c>
      <c r="C24" s="2">
        <f t="shared" si="0"/>
        <v>5.736406198137356E-2</v>
      </c>
      <c r="D24" s="4">
        <f t="shared" si="1"/>
        <v>1.0573640619813736</v>
      </c>
      <c r="E24">
        <v>23.125149</v>
      </c>
      <c r="F24" s="2">
        <f t="shared" si="2"/>
        <v>6.0584653785205722E-2</v>
      </c>
      <c r="G24" s="5">
        <f t="shared" si="3"/>
        <v>1.0605846537852057</v>
      </c>
    </row>
    <row r="25" spans="1:7" x14ac:dyDescent="0.25">
      <c r="A25" s="1">
        <v>40148</v>
      </c>
      <c r="B25">
        <v>1115.099976</v>
      </c>
      <c r="C25" s="2">
        <f t="shared" si="0"/>
        <v>1.7770571188400419E-2</v>
      </c>
      <c r="D25" s="4">
        <f t="shared" si="1"/>
        <v>1.0177705711884004</v>
      </c>
      <c r="E25">
        <v>24.072417999999999</v>
      </c>
      <c r="F25" s="2">
        <f t="shared" si="2"/>
        <v>4.096271985101585E-2</v>
      </c>
      <c r="G25" s="5">
        <f t="shared" si="3"/>
        <v>1.0409627198510158</v>
      </c>
    </row>
    <row r="26" spans="1:7" x14ac:dyDescent="0.25">
      <c r="A26" s="1">
        <v>40179</v>
      </c>
      <c r="B26">
        <v>1073.869995</v>
      </c>
      <c r="C26" s="2">
        <f t="shared" si="0"/>
        <v>-3.6974246154947377E-2</v>
      </c>
      <c r="D26" s="4">
        <f t="shared" si="1"/>
        <v>0.96302575384505262</v>
      </c>
      <c r="E26">
        <v>22.255935999999998</v>
      </c>
      <c r="F26" s="2">
        <f t="shared" si="2"/>
        <v>-7.5459058578992821E-2</v>
      </c>
      <c r="G26" s="5">
        <f t="shared" si="3"/>
        <v>0.92454094142100718</v>
      </c>
    </row>
    <row r="27" spans="1:7" x14ac:dyDescent="0.25">
      <c r="A27" s="1">
        <v>40210</v>
      </c>
      <c r="B27">
        <v>1104.48999</v>
      </c>
      <c r="C27" s="2">
        <f t="shared" si="0"/>
        <v>2.8513688940531301E-2</v>
      </c>
      <c r="D27" s="4">
        <f t="shared" si="1"/>
        <v>1.0285136889405313</v>
      </c>
      <c r="E27">
        <v>22.642925000000002</v>
      </c>
      <c r="F27" s="2">
        <f t="shared" si="2"/>
        <v>1.7388125127606457E-2</v>
      </c>
      <c r="G27" s="5">
        <f t="shared" si="3"/>
        <v>1.0173881251276065</v>
      </c>
    </row>
    <row r="28" spans="1:7" x14ac:dyDescent="0.25">
      <c r="A28" s="1">
        <v>40238</v>
      </c>
      <c r="B28">
        <v>1169.4300539999999</v>
      </c>
      <c r="C28" s="2">
        <f t="shared" si="0"/>
        <v>5.8796426031891835E-2</v>
      </c>
      <c r="D28" s="4">
        <f t="shared" si="1"/>
        <v>1.0587964260318918</v>
      </c>
      <c r="E28">
        <v>23.240760999999999</v>
      </c>
      <c r="F28" s="2">
        <f t="shared" si="2"/>
        <v>2.6402772609987357E-2</v>
      </c>
      <c r="G28" s="5">
        <f t="shared" si="3"/>
        <v>1.0264027726099874</v>
      </c>
    </row>
    <row r="29" spans="1:7" x14ac:dyDescent="0.25">
      <c r="A29" s="1">
        <v>40269</v>
      </c>
      <c r="B29">
        <v>1186.6899410000001</v>
      </c>
      <c r="C29" s="2">
        <f t="shared" si="0"/>
        <v>1.4759229883791081E-2</v>
      </c>
      <c r="D29" s="4">
        <f t="shared" si="1"/>
        <v>1.0147592298837911</v>
      </c>
      <c r="E29">
        <v>24.232599</v>
      </c>
      <c r="F29" s="2">
        <f t="shared" si="2"/>
        <v>4.2676657618913705E-2</v>
      </c>
      <c r="G29" s="5">
        <f t="shared" si="3"/>
        <v>1.0426766576189137</v>
      </c>
    </row>
    <row r="30" spans="1:7" x14ac:dyDescent="0.25">
      <c r="A30" s="1">
        <v>40299</v>
      </c>
      <c r="B30">
        <v>1089.410034</v>
      </c>
      <c r="C30" s="2">
        <f t="shared" si="0"/>
        <v>-8.1975841910334468E-2</v>
      </c>
      <c r="D30" s="4">
        <f t="shared" si="1"/>
        <v>0.91802415808966553</v>
      </c>
      <c r="E30">
        <v>20.471544000000002</v>
      </c>
      <c r="F30" s="2">
        <f t="shared" si="2"/>
        <v>-0.15520642255500527</v>
      </c>
      <c r="G30" s="5">
        <f t="shared" si="3"/>
        <v>0.84479357744499473</v>
      </c>
    </row>
    <row r="31" spans="1:7" x14ac:dyDescent="0.25">
      <c r="A31" s="1">
        <v>40330</v>
      </c>
      <c r="B31">
        <v>1030.709961</v>
      </c>
      <c r="C31" s="2">
        <f t="shared" si="0"/>
        <v>-5.3882442026415123E-2</v>
      </c>
      <c r="D31" s="4">
        <f t="shared" si="1"/>
        <v>0.94611755797358488</v>
      </c>
      <c r="E31">
        <v>18.340149</v>
      </c>
      <c r="F31" s="2">
        <f t="shared" si="2"/>
        <v>-0.10411500959575892</v>
      </c>
      <c r="G31" s="5">
        <f t="shared" si="3"/>
        <v>0.89588499040424108</v>
      </c>
    </row>
    <row r="32" spans="1:7" x14ac:dyDescent="0.25">
      <c r="A32" s="1">
        <v>40360</v>
      </c>
      <c r="B32">
        <v>1101.599976</v>
      </c>
      <c r="C32" s="2">
        <f t="shared" si="0"/>
        <v>6.8777849911552336E-2</v>
      </c>
      <c r="D32" s="4">
        <f t="shared" si="1"/>
        <v>1.0687778499115523</v>
      </c>
      <c r="E32">
        <v>20.57189</v>
      </c>
      <c r="F32" s="2">
        <f t="shared" si="2"/>
        <v>0.12168608880985632</v>
      </c>
      <c r="G32" s="5">
        <f t="shared" si="3"/>
        <v>1.1216860888098563</v>
      </c>
    </row>
    <row r="33" spans="1:7" x14ac:dyDescent="0.25">
      <c r="A33" s="1">
        <v>40391</v>
      </c>
      <c r="B33">
        <v>1049.329956</v>
      </c>
      <c r="C33" s="2">
        <f t="shared" si="0"/>
        <v>-4.7449184040287196E-2</v>
      </c>
      <c r="D33" s="4">
        <f t="shared" si="1"/>
        <v>0.9525508159597128</v>
      </c>
      <c r="E33">
        <v>18.706795</v>
      </c>
      <c r="F33" s="2">
        <f t="shared" si="2"/>
        <v>-9.066230667187114E-2</v>
      </c>
      <c r="G33" s="5">
        <f t="shared" si="3"/>
        <v>0.90933769332812886</v>
      </c>
    </row>
    <row r="34" spans="1:7" x14ac:dyDescent="0.25">
      <c r="A34" s="1">
        <v>40422</v>
      </c>
      <c r="B34">
        <v>1141.1999510000001</v>
      </c>
      <c r="C34" s="2">
        <f t="shared" si="0"/>
        <v>8.7551102944020132E-2</v>
      </c>
      <c r="D34" s="4">
        <f t="shared" si="1"/>
        <v>1.0875511029440201</v>
      </c>
      <c r="E34">
        <v>19.623913000000002</v>
      </c>
      <c r="F34" s="2">
        <f t="shared" si="2"/>
        <v>4.9025928813567488E-2</v>
      </c>
      <c r="G34" s="5">
        <f t="shared" si="3"/>
        <v>1.0490259288135675</v>
      </c>
    </row>
    <row r="35" spans="1:7" x14ac:dyDescent="0.25">
      <c r="A35" s="1">
        <v>40452</v>
      </c>
      <c r="B35">
        <v>1183.26001</v>
      </c>
      <c r="C35" s="2">
        <f t="shared" si="0"/>
        <v>3.6855994397076541E-2</v>
      </c>
      <c r="D35" s="4">
        <f t="shared" si="1"/>
        <v>1.0368559943970765</v>
      </c>
      <c r="E35">
        <v>21.370750000000001</v>
      </c>
      <c r="F35" s="2">
        <f t="shared" si="2"/>
        <v>8.9015732998816155E-2</v>
      </c>
      <c r="G35" s="5">
        <f t="shared" si="3"/>
        <v>1.0890157329988162</v>
      </c>
    </row>
    <row r="36" spans="1:7" x14ac:dyDescent="0.25">
      <c r="A36" s="1">
        <v>40483</v>
      </c>
      <c r="B36">
        <v>1180.5500489999999</v>
      </c>
      <c r="C36" s="2">
        <f t="shared" si="0"/>
        <v>-2.2902497989432113E-3</v>
      </c>
      <c r="D36" s="4">
        <f t="shared" si="1"/>
        <v>0.99770975020105679</v>
      </c>
      <c r="E36">
        <v>20.240912999999999</v>
      </c>
      <c r="F36" s="2">
        <f t="shared" si="2"/>
        <v>-5.2868383187300472E-2</v>
      </c>
      <c r="G36" s="5">
        <f t="shared" si="3"/>
        <v>0.94713161681269953</v>
      </c>
    </row>
    <row r="37" spans="1:7" x14ac:dyDescent="0.25">
      <c r="A37" s="1">
        <v>40513</v>
      </c>
      <c r="B37">
        <v>1257.6400149999999</v>
      </c>
      <c r="C37" s="2">
        <f t="shared" si="0"/>
        <v>6.5300040489854716E-2</v>
      </c>
      <c r="D37" s="4">
        <f t="shared" si="1"/>
        <v>1.0653000404898547</v>
      </c>
      <c r="E37">
        <v>22.501787</v>
      </c>
      <c r="F37" s="2">
        <f t="shared" si="2"/>
        <v>0.11169822230845039</v>
      </c>
      <c r="G37" s="5">
        <f t="shared" si="3"/>
        <v>1.1116982223084504</v>
      </c>
    </row>
    <row r="38" spans="1:7" x14ac:dyDescent="0.25">
      <c r="A38" s="1">
        <v>40544</v>
      </c>
      <c r="B38">
        <v>1286.119995</v>
      </c>
      <c r="C38" s="2">
        <f t="shared" si="0"/>
        <v>2.2645573980086819E-2</v>
      </c>
      <c r="D38" s="4">
        <f t="shared" si="1"/>
        <v>1.0226455739800868</v>
      </c>
      <c r="E38">
        <v>22.356667000000002</v>
      </c>
      <c r="F38" s="2">
        <f t="shared" si="2"/>
        <v>-6.4492655627750306E-3</v>
      </c>
      <c r="G38" s="5">
        <f t="shared" si="3"/>
        <v>0.99355073443722497</v>
      </c>
    </row>
    <row r="39" spans="1:7" x14ac:dyDescent="0.25">
      <c r="A39" s="1">
        <v>40575</v>
      </c>
      <c r="B39">
        <v>1327.219971</v>
      </c>
      <c r="C39" s="2">
        <f t="shared" si="0"/>
        <v>3.1956564052952219E-2</v>
      </c>
      <c r="D39" s="4">
        <f t="shared" si="1"/>
        <v>1.0319565640529522</v>
      </c>
      <c r="E39">
        <v>21.429500999999998</v>
      </c>
      <c r="F39" s="2">
        <f t="shared" si="2"/>
        <v>-4.1471566401199422E-2</v>
      </c>
      <c r="G39" s="5">
        <f t="shared" si="3"/>
        <v>0.95852843359880058</v>
      </c>
    </row>
    <row r="40" spans="1:7" x14ac:dyDescent="0.25">
      <c r="A40" s="1">
        <v>40603</v>
      </c>
      <c r="B40">
        <v>1325.829956</v>
      </c>
      <c r="C40" s="2">
        <f t="shared" si="0"/>
        <v>-1.0473132038185673E-3</v>
      </c>
      <c r="D40" s="4">
        <f t="shared" si="1"/>
        <v>0.99895268679618143</v>
      </c>
      <c r="E40">
        <v>20.591080000000002</v>
      </c>
      <c r="F40" s="2">
        <f t="shared" si="2"/>
        <v>-3.912461610748641E-2</v>
      </c>
      <c r="G40" s="5">
        <f t="shared" si="3"/>
        <v>0.96087538389251359</v>
      </c>
    </row>
    <row r="41" spans="1:7" x14ac:dyDescent="0.25">
      <c r="A41" s="1">
        <v>40634</v>
      </c>
      <c r="B41">
        <v>1363.6099850000001</v>
      </c>
      <c r="C41" s="2">
        <f t="shared" si="0"/>
        <v>2.8495380443795071E-2</v>
      </c>
      <c r="D41" s="4">
        <f t="shared" si="1"/>
        <v>1.0284953804437951</v>
      </c>
      <c r="E41">
        <v>21.020906</v>
      </c>
      <c r="F41" s="2">
        <f t="shared" si="2"/>
        <v>2.0874378614428979E-2</v>
      </c>
      <c r="G41" s="5">
        <f t="shared" si="3"/>
        <v>1.020874378614429</v>
      </c>
    </row>
    <row r="42" spans="1:7" x14ac:dyDescent="0.25">
      <c r="A42" s="1">
        <v>40664</v>
      </c>
      <c r="B42">
        <v>1345.1999510000001</v>
      </c>
      <c r="C42" s="2">
        <f t="shared" si="0"/>
        <v>-1.3500952766930641E-2</v>
      </c>
      <c r="D42" s="4">
        <f t="shared" si="1"/>
        <v>0.98649904723306936</v>
      </c>
      <c r="E42">
        <v>20.282903999999998</v>
      </c>
      <c r="F42" s="2">
        <f t="shared" si="2"/>
        <v>-3.5108001529524979E-2</v>
      </c>
      <c r="G42" s="5">
        <f t="shared" si="3"/>
        <v>0.96489199847047502</v>
      </c>
    </row>
    <row r="43" spans="1:7" x14ac:dyDescent="0.25">
      <c r="A43" s="1">
        <v>40695</v>
      </c>
      <c r="B43">
        <v>1320.6400149999999</v>
      </c>
      <c r="C43" s="2">
        <f t="shared" si="0"/>
        <v>-1.825746126569705E-2</v>
      </c>
      <c r="D43" s="4">
        <f t="shared" si="1"/>
        <v>0.98174253873430295</v>
      </c>
      <c r="E43">
        <v>21.223998999999999</v>
      </c>
      <c r="F43" s="2">
        <f t="shared" si="2"/>
        <v>4.6398434859229232E-2</v>
      </c>
      <c r="G43" s="5">
        <f t="shared" si="3"/>
        <v>1.0463984348592292</v>
      </c>
    </row>
    <row r="44" spans="1:7" x14ac:dyDescent="0.25">
      <c r="A44" s="1">
        <v>40725</v>
      </c>
      <c r="B44">
        <v>1292.280029</v>
      </c>
      <c r="C44" s="2">
        <f t="shared" si="0"/>
        <v>-2.1474425791952023E-2</v>
      </c>
      <c r="D44" s="4">
        <f t="shared" si="1"/>
        <v>0.97852557420804798</v>
      </c>
      <c r="E44">
        <v>22.366824999999999</v>
      </c>
      <c r="F44" s="2">
        <f t="shared" si="2"/>
        <v>5.3845931673856429E-2</v>
      </c>
      <c r="G44" s="5">
        <f t="shared" si="3"/>
        <v>1.0538459316738564</v>
      </c>
    </row>
    <row r="45" spans="1:7" x14ac:dyDescent="0.25">
      <c r="A45" s="1">
        <v>40756</v>
      </c>
      <c r="B45">
        <v>1218.8900149999999</v>
      </c>
      <c r="C45" s="2">
        <f t="shared" si="0"/>
        <v>-5.6791107463597612E-2</v>
      </c>
      <c r="D45" s="4">
        <f t="shared" si="1"/>
        <v>0.94320889253640239</v>
      </c>
      <c r="E45">
        <v>21.713785000000001</v>
      </c>
      <c r="F45" s="2">
        <f t="shared" si="2"/>
        <v>-2.9196812690223006E-2</v>
      </c>
      <c r="G45" s="5">
        <f t="shared" si="3"/>
        <v>0.97080318730977699</v>
      </c>
    </row>
    <row r="46" spans="1:7" x14ac:dyDescent="0.25">
      <c r="A46" s="1">
        <v>40787</v>
      </c>
      <c r="B46">
        <v>1131.420044</v>
      </c>
      <c r="C46" s="2">
        <f t="shared" si="0"/>
        <v>-7.1761988303760127E-2</v>
      </c>
      <c r="D46" s="4">
        <f t="shared" si="1"/>
        <v>0.92823801169623987</v>
      </c>
      <c r="E46">
        <v>20.44614</v>
      </c>
      <c r="F46" s="2">
        <f t="shared" si="2"/>
        <v>-5.837973434847965E-2</v>
      </c>
      <c r="G46" s="5">
        <f t="shared" si="3"/>
        <v>0.94162026565152035</v>
      </c>
    </row>
    <row r="47" spans="1:7" x14ac:dyDescent="0.25">
      <c r="A47" s="1">
        <v>40817</v>
      </c>
      <c r="B47">
        <v>1253.3000489999999</v>
      </c>
      <c r="C47" s="2">
        <f t="shared" si="0"/>
        <v>0.10772303853581011</v>
      </c>
      <c r="D47" s="4">
        <f t="shared" si="1"/>
        <v>1.1077230385358101</v>
      </c>
      <c r="E47">
        <v>21.875478999999999</v>
      </c>
      <c r="F47" s="2">
        <f t="shared" si="2"/>
        <v>6.990752288696056E-2</v>
      </c>
      <c r="G47" s="5">
        <f t="shared" si="3"/>
        <v>1.0699075228869606</v>
      </c>
    </row>
    <row r="48" spans="1:7" x14ac:dyDescent="0.25">
      <c r="A48" s="1">
        <v>40848</v>
      </c>
      <c r="B48">
        <v>1246.959961</v>
      </c>
      <c r="C48" s="2">
        <f t="shared" si="0"/>
        <v>-5.0587151935872487E-3</v>
      </c>
      <c r="D48" s="4">
        <f t="shared" si="1"/>
        <v>0.99494128480641275</v>
      </c>
      <c r="E48">
        <v>21.012941000000001</v>
      </c>
      <c r="F48" s="2">
        <f t="shared" si="2"/>
        <v>-3.9429445179234524E-2</v>
      </c>
      <c r="G48" s="5">
        <f t="shared" si="3"/>
        <v>0.96057055482076548</v>
      </c>
    </row>
    <row r="49" spans="1:7" x14ac:dyDescent="0.25">
      <c r="A49" s="1">
        <v>40878</v>
      </c>
      <c r="B49">
        <v>1257.599976</v>
      </c>
      <c r="C49" s="2">
        <f t="shared" si="0"/>
        <v>8.532763948144062E-3</v>
      </c>
      <c r="D49" s="4">
        <f t="shared" si="1"/>
        <v>1.0085327639481441</v>
      </c>
      <c r="E49">
        <v>21.485676000000002</v>
      </c>
      <c r="F49" s="2">
        <f t="shared" si="2"/>
        <v>2.2497326766395931E-2</v>
      </c>
      <c r="G49" s="5">
        <f t="shared" si="3"/>
        <v>1.0224973267663959</v>
      </c>
    </row>
    <row r="50" spans="1:7" x14ac:dyDescent="0.25">
      <c r="A50" s="1">
        <v>40909</v>
      </c>
      <c r="B50">
        <v>1312.410034</v>
      </c>
      <c r="C50" s="2">
        <f t="shared" si="0"/>
        <v>4.3583062218506274E-2</v>
      </c>
      <c r="D50" s="4">
        <f t="shared" si="1"/>
        <v>1.0435830622185063</v>
      </c>
      <c r="E50">
        <v>24.440377999999999</v>
      </c>
      <c r="F50" s="2">
        <f t="shared" si="2"/>
        <v>0.13751962004825891</v>
      </c>
      <c r="G50" s="5">
        <f t="shared" si="3"/>
        <v>1.1375196200482589</v>
      </c>
    </row>
    <row r="51" spans="1:7" x14ac:dyDescent="0.25">
      <c r="A51" s="1">
        <v>40940</v>
      </c>
      <c r="B51">
        <v>1365.6800539999999</v>
      </c>
      <c r="C51" s="2">
        <f t="shared" si="0"/>
        <v>4.0589464130841746E-2</v>
      </c>
      <c r="D51" s="4">
        <f t="shared" si="1"/>
        <v>1.0405894641308417</v>
      </c>
      <c r="E51">
        <v>26.269469999999998</v>
      </c>
      <c r="F51" s="2">
        <f t="shared" si="2"/>
        <v>7.4838940707054435E-2</v>
      </c>
      <c r="G51" s="5">
        <f t="shared" si="3"/>
        <v>1.0748389407070544</v>
      </c>
    </row>
    <row r="52" spans="1:7" x14ac:dyDescent="0.25">
      <c r="A52" s="1">
        <v>40969</v>
      </c>
      <c r="B52">
        <v>1408.469971</v>
      </c>
      <c r="C52" s="2">
        <f t="shared" si="0"/>
        <v>3.1332314530530647E-2</v>
      </c>
      <c r="D52" s="4">
        <f t="shared" si="1"/>
        <v>1.0313323145305306</v>
      </c>
      <c r="E52">
        <v>26.875616000000001</v>
      </c>
      <c r="F52" s="2">
        <f t="shared" si="2"/>
        <v>2.3074161755071598E-2</v>
      </c>
      <c r="G52" s="5">
        <f t="shared" si="3"/>
        <v>1.0230741617550716</v>
      </c>
    </row>
    <row r="53" spans="1:7" x14ac:dyDescent="0.25">
      <c r="A53" s="1">
        <v>41000</v>
      </c>
      <c r="B53">
        <v>1397.910034</v>
      </c>
      <c r="C53" s="2">
        <f t="shared" si="0"/>
        <v>-7.4974527092703802E-3</v>
      </c>
      <c r="D53" s="4">
        <f t="shared" si="1"/>
        <v>0.99250254729072962</v>
      </c>
      <c r="E53">
        <v>26.675678000000001</v>
      </c>
      <c r="F53" s="2">
        <f t="shared" si="2"/>
        <v>-7.4393829707940506E-3</v>
      </c>
      <c r="G53" s="5">
        <f t="shared" si="3"/>
        <v>0.99256061702920595</v>
      </c>
    </row>
    <row r="54" spans="1:7" x14ac:dyDescent="0.25">
      <c r="A54" s="1">
        <v>41030</v>
      </c>
      <c r="B54">
        <v>1310.329956</v>
      </c>
      <c r="C54" s="2">
        <f t="shared" si="0"/>
        <v>-6.265072563317764E-2</v>
      </c>
      <c r="D54" s="4">
        <f t="shared" si="1"/>
        <v>0.93734927436682236</v>
      </c>
      <c r="E54">
        <v>24.318024000000001</v>
      </c>
      <c r="F54" s="2">
        <f t="shared" si="2"/>
        <v>-8.8382158459102689E-2</v>
      </c>
      <c r="G54" s="5">
        <f t="shared" si="3"/>
        <v>0.91161784154089731</v>
      </c>
    </row>
    <row r="55" spans="1:7" x14ac:dyDescent="0.25">
      <c r="A55" s="1">
        <v>41061</v>
      </c>
      <c r="B55">
        <v>1362.160034</v>
      </c>
      <c r="C55" s="2">
        <f t="shared" si="0"/>
        <v>3.9554982134591521E-2</v>
      </c>
      <c r="D55" s="4">
        <f t="shared" si="1"/>
        <v>1.0395549821345915</v>
      </c>
      <c r="E55">
        <v>25.651567</v>
      </c>
      <c r="F55" s="2">
        <f t="shared" si="2"/>
        <v>5.4837638123887089E-2</v>
      </c>
      <c r="G55" s="5">
        <f t="shared" si="3"/>
        <v>1.0548376381238871</v>
      </c>
    </row>
    <row r="56" spans="1:7" x14ac:dyDescent="0.25">
      <c r="A56" s="1">
        <v>41091</v>
      </c>
      <c r="B56">
        <v>1379.3199460000001</v>
      </c>
      <c r="C56" s="2">
        <f t="shared" si="0"/>
        <v>1.2597574126154365E-2</v>
      </c>
      <c r="D56" s="4">
        <f t="shared" si="1"/>
        <v>1.0125975741261544</v>
      </c>
      <c r="E56">
        <v>24.712381000000001</v>
      </c>
      <c r="F56" s="2">
        <f t="shared" si="2"/>
        <v>-3.6613201836753317E-2</v>
      </c>
      <c r="G56" s="5">
        <f t="shared" si="3"/>
        <v>0.96338679816324668</v>
      </c>
    </row>
    <row r="57" spans="1:7" x14ac:dyDescent="0.25">
      <c r="A57" s="1">
        <v>41122</v>
      </c>
      <c r="B57">
        <v>1406.579956</v>
      </c>
      <c r="C57" s="2">
        <f t="shared" si="0"/>
        <v>1.9763369680148246E-2</v>
      </c>
      <c r="D57" s="4">
        <f t="shared" si="1"/>
        <v>1.0197633696801482</v>
      </c>
      <c r="E57">
        <v>25.844443999999999</v>
      </c>
      <c r="F57" s="2">
        <f t="shared" si="2"/>
        <v>4.5809547853766119E-2</v>
      </c>
      <c r="G57" s="5">
        <f t="shared" si="3"/>
        <v>1.0458095478537661</v>
      </c>
    </row>
    <row r="58" spans="1:7" x14ac:dyDescent="0.25">
      <c r="A58" s="1">
        <v>41153</v>
      </c>
      <c r="B58">
        <v>1440.670044</v>
      </c>
      <c r="C58" s="2">
        <f t="shared" si="0"/>
        <v>2.4236153696477025E-2</v>
      </c>
      <c r="D58" s="4">
        <f t="shared" si="1"/>
        <v>1.024236153696477</v>
      </c>
      <c r="E58">
        <v>25.120885999999999</v>
      </c>
      <c r="F58" s="2">
        <f t="shared" si="2"/>
        <v>-2.79966556835195E-2</v>
      </c>
      <c r="G58" s="5">
        <f t="shared" si="3"/>
        <v>0.9720033443164805</v>
      </c>
    </row>
    <row r="59" spans="1:7" x14ac:dyDescent="0.25">
      <c r="A59" s="1">
        <v>41183</v>
      </c>
      <c r="B59">
        <v>1412.160034</v>
      </c>
      <c r="C59" s="2">
        <f t="shared" si="0"/>
        <v>-1.9789409878227415E-2</v>
      </c>
      <c r="D59" s="4">
        <f t="shared" si="1"/>
        <v>0.98021059012177258</v>
      </c>
      <c r="E59">
        <v>24.091063999999999</v>
      </c>
      <c r="F59" s="2">
        <f t="shared" si="2"/>
        <v>-4.0994652815987465E-2</v>
      </c>
      <c r="G59" s="5">
        <f t="shared" si="3"/>
        <v>0.95900534718401254</v>
      </c>
    </row>
    <row r="60" spans="1:7" x14ac:dyDescent="0.25">
      <c r="A60" s="1">
        <v>41214</v>
      </c>
      <c r="B60">
        <v>1416.1800539999999</v>
      </c>
      <c r="C60" s="2">
        <f t="shared" si="0"/>
        <v>2.8467170173434031E-3</v>
      </c>
      <c r="D60" s="4">
        <f t="shared" si="1"/>
        <v>1.0028467170173434</v>
      </c>
      <c r="E60">
        <v>22.470367</v>
      </c>
      <c r="F60" s="2">
        <f t="shared" si="2"/>
        <v>-6.7273782511224955E-2</v>
      </c>
      <c r="G60" s="5">
        <f t="shared" si="3"/>
        <v>0.93272621748877504</v>
      </c>
    </row>
    <row r="61" spans="1:7" x14ac:dyDescent="0.25">
      <c r="A61" s="1">
        <v>41244</v>
      </c>
      <c r="B61">
        <v>1426.1899410000001</v>
      </c>
      <c r="C61" s="2">
        <f t="shared" si="0"/>
        <v>7.068230463864511E-3</v>
      </c>
      <c r="D61" s="4">
        <f t="shared" si="1"/>
        <v>1.0070682304638645</v>
      </c>
      <c r="E61">
        <v>22.731601999999999</v>
      </c>
      <c r="F61" s="2">
        <f t="shared" si="2"/>
        <v>1.162575582321379E-2</v>
      </c>
      <c r="G61" s="5">
        <f t="shared" si="3"/>
        <v>1.0116257558232138</v>
      </c>
    </row>
    <row r="62" spans="1:7" x14ac:dyDescent="0.25">
      <c r="A62" s="1">
        <v>41275</v>
      </c>
      <c r="B62">
        <v>1498.1099850000001</v>
      </c>
      <c r="C62" s="2">
        <f t="shared" si="0"/>
        <v>5.0428096519578469E-2</v>
      </c>
      <c r="D62" s="4">
        <f t="shared" si="1"/>
        <v>1.0504280965195785</v>
      </c>
      <c r="E62">
        <v>23.361383</v>
      </c>
      <c r="F62" s="2">
        <f t="shared" si="2"/>
        <v>2.7705086513480248E-2</v>
      </c>
      <c r="G62" s="5">
        <f t="shared" si="3"/>
        <v>1.0277050865134802</v>
      </c>
    </row>
    <row r="63" spans="1:7" x14ac:dyDescent="0.25">
      <c r="A63" s="1">
        <v>41306</v>
      </c>
      <c r="B63">
        <v>1514.6800539999999</v>
      </c>
      <c r="C63" s="2">
        <f t="shared" si="0"/>
        <v>1.1060649195259176E-2</v>
      </c>
      <c r="D63" s="4">
        <f t="shared" si="1"/>
        <v>1.0110606491952592</v>
      </c>
      <c r="E63">
        <v>23.659254000000001</v>
      </c>
      <c r="F63" s="2">
        <f t="shared" si="2"/>
        <v>1.2750572172888885E-2</v>
      </c>
      <c r="G63" s="5">
        <f t="shared" si="3"/>
        <v>1.0127505721728889</v>
      </c>
    </row>
    <row r="64" spans="1:7" x14ac:dyDescent="0.25">
      <c r="A64" s="1">
        <v>41334</v>
      </c>
      <c r="B64">
        <v>1569.1899410000001</v>
      </c>
      <c r="C64" s="2">
        <f t="shared" si="0"/>
        <v>3.5987723516956116E-2</v>
      </c>
      <c r="D64" s="4">
        <f t="shared" si="1"/>
        <v>1.0359877235169561</v>
      </c>
      <c r="E64">
        <v>24.550191999999999</v>
      </c>
      <c r="F64" s="2">
        <f t="shared" si="2"/>
        <v>3.7657062221826632E-2</v>
      </c>
      <c r="G64" s="5">
        <f t="shared" si="3"/>
        <v>1.0376570622218266</v>
      </c>
    </row>
    <row r="65" spans="1:7" x14ac:dyDescent="0.25">
      <c r="A65" s="1">
        <v>41365</v>
      </c>
      <c r="B65">
        <v>1597.5699460000001</v>
      </c>
      <c r="C65" s="2">
        <f t="shared" si="0"/>
        <v>1.8085767859252311E-2</v>
      </c>
      <c r="D65" s="4">
        <f t="shared" si="1"/>
        <v>1.0180857678592523</v>
      </c>
      <c r="E65">
        <v>28.403057</v>
      </c>
      <c r="F65" s="2">
        <f t="shared" si="2"/>
        <v>0.15693828382279063</v>
      </c>
      <c r="G65" s="5">
        <f t="shared" si="3"/>
        <v>1.1569382838227906</v>
      </c>
    </row>
    <row r="66" spans="1:7" x14ac:dyDescent="0.25">
      <c r="A66" s="1">
        <v>41395</v>
      </c>
      <c r="B66">
        <v>1630.73999</v>
      </c>
      <c r="C66" s="2">
        <f t="shared" si="0"/>
        <v>2.0762811721046104E-2</v>
      </c>
      <c r="D66" s="4">
        <f t="shared" si="1"/>
        <v>1.0207628117210461</v>
      </c>
      <c r="E66">
        <v>29.947638000000001</v>
      </c>
      <c r="F66" s="2">
        <f t="shared" si="2"/>
        <v>5.4380801334166229E-2</v>
      </c>
      <c r="G66" s="5">
        <f t="shared" si="3"/>
        <v>1.0543808013341662</v>
      </c>
    </row>
    <row r="67" spans="1:7" x14ac:dyDescent="0.25">
      <c r="A67" s="1">
        <v>41426</v>
      </c>
      <c r="B67">
        <v>1606.280029</v>
      </c>
      <c r="C67" s="2">
        <f t="shared" si="0"/>
        <v>-1.4999301636062778E-2</v>
      </c>
      <c r="D67" s="4">
        <f t="shared" si="1"/>
        <v>0.98500069836393722</v>
      </c>
      <c r="E67">
        <v>29.846550000000001</v>
      </c>
      <c r="F67" s="2">
        <f t="shared" si="2"/>
        <v>-3.3754915830089827E-3</v>
      </c>
      <c r="G67" s="5">
        <f t="shared" si="3"/>
        <v>0.99662450841699102</v>
      </c>
    </row>
    <row r="68" spans="1:7" x14ac:dyDescent="0.25">
      <c r="A68" s="1">
        <v>41456</v>
      </c>
      <c r="B68">
        <v>1685.7299800000001</v>
      </c>
      <c r="C68" s="2">
        <f t="shared" ref="C68:C131" si="4">(B68/B67)-1</f>
        <v>4.9462079815224991E-2</v>
      </c>
      <c r="D68" s="4">
        <f t="shared" ref="D68:D131" si="5">C68+1</f>
        <v>1.049462079815225</v>
      </c>
      <c r="E68">
        <v>27.513439000000002</v>
      </c>
      <c r="F68" s="2">
        <f t="shared" ref="F68:F131" si="6">(E68/E67)-1</f>
        <v>-7.8170207276887949E-2</v>
      </c>
      <c r="G68" s="5">
        <f t="shared" ref="G68:G131" si="7">(F68 + 1)</f>
        <v>0.92182979272311205</v>
      </c>
    </row>
    <row r="69" spans="1:7" x14ac:dyDescent="0.25">
      <c r="A69" s="1">
        <v>41487</v>
      </c>
      <c r="B69">
        <v>1632.969971</v>
      </c>
      <c r="C69" s="2">
        <f t="shared" si="4"/>
        <v>-3.1298019033866864E-2</v>
      </c>
      <c r="D69" s="4">
        <f t="shared" si="5"/>
        <v>0.96870198096613314</v>
      </c>
      <c r="E69">
        <v>28.861457999999999</v>
      </c>
      <c r="F69" s="2">
        <f t="shared" si="6"/>
        <v>4.8994929350707483E-2</v>
      </c>
      <c r="G69" s="5">
        <f t="shared" si="7"/>
        <v>1.0489949293507075</v>
      </c>
    </row>
    <row r="70" spans="1:7" x14ac:dyDescent="0.25">
      <c r="A70" s="1">
        <v>41518</v>
      </c>
      <c r="B70">
        <v>1681.5500489999999</v>
      </c>
      <c r="C70" s="2">
        <f t="shared" si="4"/>
        <v>2.9749523177239112E-2</v>
      </c>
      <c r="D70" s="4">
        <f t="shared" si="5"/>
        <v>1.0297495231772391</v>
      </c>
      <c r="E70">
        <v>28.960408999999999</v>
      </c>
      <c r="F70" s="2">
        <f t="shared" si="6"/>
        <v>3.4284823725814206E-3</v>
      </c>
      <c r="G70" s="5">
        <f t="shared" si="7"/>
        <v>1.0034284823725814</v>
      </c>
    </row>
    <row r="71" spans="1:7" x14ac:dyDescent="0.25">
      <c r="A71" s="1">
        <v>41548</v>
      </c>
      <c r="B71">
        <v>1756.540039</v>
      </c>
      <c r="C71" s="2">
        <f t="shared" si="4"/>
        <v>4.4595752618006079E-2</v>
      </c>
      <c r="D71" s="4">
        <f t="shared" si="5"/>
        <v>1.0445957526180061</v>
      </c>
      <c r="E71">
        <v>30.813949999999998</v>
      </c>
      <c r="F71" s="2">
        <f t="shared" si="6"/>
        <v>6.4002583665168533E-2</v>
      </c>
      <c r="G71" s="5">
        <f t="shared" si="7"/>
        <v>1.0640025836651685</v>
      </c>
    </row>
    <row r="72" spans="1:7" x14ac:dyDescent="0.25">
      <c r="A72" s="1">
        <v>41579</v>
      </c>
      <c r="B72">
        <v>1805.8100589999999</v>
      </c>
      <c r="C72" s="2">
        <f t="shared" si="4"/>
        <v>2.8049471635186451E-2</v>
      </c>
      <c r="D72" s="4">
        <f t="shared" si="5"/>
        <v>1.0280494716351865</v>
      </c>
      <c r="E72">
        <v>33.180908000000002</v>
      </c>
      <c r="F72" s="2">
        <f t="shared" si="6"/>
        <v>7.6814494733716598E-2</v>
      </c>
      <c r="G72" s="5">
        <f t="shared" si="7"/>
        <v>1.0768144947337166</v>
      </c>
    </row>
    <row r="73" spans="1:7" x14ac:dyDescent="0.25">
      <c r="A73" s="1">
        <v>41609</v>
      </c>
      <c r="B73">
        <v>1848.3599850000001</v>
      </c>
      <c r="C73" s="2">
        <f t="shared" si="4"/>
        <v>2.356279155049279E-2</v>
      </c>
      <c r="D73" s="4">
        <f t="shared" si="5"/>
        <v>1.0235627915504928</v>
      </c>
      <c r="E73">
        <v>32.801250000000003</v>
      </c>
      <c r="F73" s="2">
        <f t="shared" si="6"/>
        <v>-1.1442061802528047E-2</v>
      </c>
      <c r="G73" s="5">
        <f t="shared" si="7"/>
        <v>0.98855793819747195</v>
      </c>
    </row>
    <row r="74" spans="1:7" x14ac:dyDescent="0.25">
      <c r="A74" s="1">
        <v>41640</v>
      </c>
      <c r="B74">
        <v>1782.589966</v>
      </c>
      <c r="C74" s="2">
        <f t="shared" si="4"/>
        <v>-3.5582905675162646E-2</v>
      </c>
      <c r="D74" s="4">
        <f t="shared" si="5"/>
        <v>0.96441709432483735</v>
      </c>
      <c r="E74">
        <v>33.178257000000002</v>
      </c>
      <c r="F74" s="2">
        <f t="shared" si="6"/>
        <v>1.149367783239974E-2</v>
      </c>
      <c r="G74" s="5">
        <f t="shared" si="7"/>
        <v>1.0114936778323997</v>
      </c>
    </row>
    <row r="75" spans="1:7" x14ac:dyDescent="0.25">
      <c r="A75" s="1">
        <v>41671</v>
      </c>
      <c r="B75">
        <v>1859.4499510000001</v>
      </c>
      <c r="C75" s="2">
        <f t="shared" si="4"/>
        <v>4.3117029976595278E-2</v>
      </c>
      <c r="D75" s="4">
        <f t="shared" si="5"/>
        <v>1.0431170299765953</v>
      </c>
      <c r="E75">
        <v>33.59037</v>
      </c>
      <c r="F75" s="2">
        <f t="shared" si="6"/>
        <v>1.2421176917159826E-2</v>
      </c>
      <c r="G75" s="5">
        <f t="shared" si="7"/>
        <v>1.0124211769171598</v>
      </c>
    </row>
    <row r="76" spans="1:7" x14ac:dyDescent="0.25">
      <c r="A76" s="1">
        <v>41699</v>
      </c>
      <c r="B76">
        <v>1872.339966</v>
      </c>
      <c r="C76" s="2">
        <f t="shared" si="4"/>
        <v>6.9321656079357474E-3</v>
      </c>
      <c r="D76" s="4">
        <f t="shared" si="5"/>
        <v>1.0069321656079357</v>
      </c>
      <c r="E76">
        <v>36.209713000000001</v>
      </c>
      <c r="F76" s="2">
        <f t="shared" si="6"/>
        <v>7.7978986239210846E-2</v>
      </c>
      <c r="G76" s="5">
        <f t="shared" si="7"/>
        <v>1.0779789862392108</v>
      </c>
    </row>
    <row r="77" spans="1:7" x14ac:dyDescent="0.25">
      <c r="A77" s="1">
        <v>41730</v>
      </c>
      <c r="B77">
        <v>1883.9499510000001</v>
      </c>
      <c r="C77" s="2">
        <f t="shared" si="4"/>
        <v>6.2007889650528281E-3</v>
      </c>
      <c r="D77" s="4">
        <f t="shared" si="5"/>
        <v>1.0062007889650528</v>
      </c>
      <c r="E77">
        <v>35.688510999999998</v>
      </c>
      <c r="F77" s="2">
        <f t="shared" si="6"/>
        <v>-1.4393983183462522E-2</v>
      </c>
      <c r="G77" s="5">
        <f t="shared" si="7"/>
        <v>0.98560601681653748</v>
      </c>
    </row>
    <row r="78" spans="1:7" x14ac:dyDescent="0.25">
      <c r="A78" s="1">
        <v>41760</v>
      </c>
      <c r="B78">
        <v>1923.5699460000001</v>
      </c>
      <c r="C78" s="2">
        <f t="shared" si="4"/>
        <v>2.1030280012996005E-2</v>
      </c>
      <c r="D78" s="4">
        <f t="shared" si="5"/>
        <v>1.021030280012996</v>
      </c>
      <c r="E78">
        <v>36.165543</v>
      </c>
      <c r="F78" s="2">
        <f t="shared" si="6"/>
        <v>1.3366542526809244E-2</v>
      </c>
      <c r="G78" s="5">
        <f t="shared" si="7"/>
        <v>1.0133665425268092</v>
      </c>
    </row>
    <row r="79" spans="1:7" x14ac:dyDescent="0.25">
      <c r="A79" s="1">
        <v>41791</v>
      </c>
      <c r="B79">
        <v>1960.2299800000001</v>
      </c>
      <c r="C79" s="2">
        <f t="shared" si="4"/>
        <v>1.9058331658920569E-2</v>
      </c>
      <c r="D79" s="4">
        <f t="shared" si="5"/>
        <v>1.0190583316589206</v>
      </c>
      <c r="E79">
        <v>37.096778999999998</v>
      </c>
      <c r="F79" s="2">
        <f t="shared" si="6"/>
        <v>2.5749260836481769E-2</v>
      </c>
      <c r="G79" s="5">
        <f t="shared" si="7"/>
        <v>1.0257492608364818</v>
      </c>
    </row>
    <row r="80" spans="1:7" x14ac:dyDescent="0.25">
      <c r="A80" s="1">
        <v>41821</v>
      </c>
      <c r="B80">
        <v>1930.670044</v>
      </c>
      <c r="C80" s="2">
        <f t="shared" si="4"/>
        <v>-1.5079830581919862E-2</v>
      </c>
      <c r="D80" s="4">
        <f t="shared" si="5"/>
        <v>0.98492016941808014</v>
      </c>
      <c r="E80">
        <v>38.395622000000003</v>
      </c>
      <c r="F80" s="2">
        <f t="shared" si="6"/>
        <v>3.5012285028843237E-2</v>
      </c>
      <c r="G80" s="5">
        <f t="shared" si="7"/>
        <v>1.0350122850288432</v>
      </c>
    </row>
    <row r="81" spans="1:7" x14ac:dyDescent="0.25">
      <c r="A81" s="1">
        <v>41852</v>
      </c>
      <c r="B81">
        <v>2003.369995</v>
      </c>
      <c r="C81" s="2">
        <f t="shared" si="4"/>
        <v>3.7655295489735119E-2</v>
      </c>
      <c r="D81" s="4">
        <f t="shared" si="5"/>
        <v>1.0376552954897351</v>
      </c>
      <c r="E81">
        <v>40.415028</v>
      </c>
      <c r="F81" s="2">
        <f t="shared" si="6"/>
        <v>5.2594694259673558E-2</v>
      </c>
      <c r="G81" s="5">
        <f t="shared" si="7"/>
        <v>1.0525946942596736</v>
      </c>
    </row>
    <row r="82" spans="1:7" x14ac:dyDescent="0.25">
      <c r="A82" s="1">
        <v>41883</v>
      </c>
      <c r="B82">
        <v>1972.290039</v>
      </c>
      <c r="C82" s="2">
        <f t="shared" si="4"/>
        <v>-1.5513837223063764E-2</v>
      </c>
      <c r="D82" s="4">
        <f t="shared" si="5"/>
        <v>0.98448616277693624</v>
      </c>
      <c r="E82">
        <v>41.499957999999999</v>
      </c>
      <c r="F82" s="2">
        <f t="shared" si="6"/>
        <v>2.6844717267052287E-2</v>
      </c>
      <c r="G82" s="5">
        <f t="shared" si="7"/>
        <v>1.0268447172670523</v>
      </c>
    </row>
    <row r="83" spans="1:7" x14ac:dyDescent="0.25">
      <c r="A83" s="1">
        <v>41913</v>
      </c>
      <c r="B83">
        <v>2018.0500489999999</v>
      </c>
      <c r="C83" s="2">
        <f t="shared" si="4"/>
        <v>2.3201460786772321E-2</v>
      </c>
      <c r="D83" s="4">
        <f t="shared" si="5"/>
        <v>1.0232014607867723</v>
      </c>
      <c r="E83">
        <v>42.028111000000003</v>
      </c>
      <c r="F83" s="2">
        <f t="shared" si="6"/>
        <v>1.2726591193176651E-2</v>
      </c>
      <c r="G83" s="5">
        <f t="shared" si="7"/>
        <v>1.0127265911931767</v>
      </c>
    </row>
    <row r="84" spans="1:7" x14ac:dyDescent="0.25">
      <c r="A84" s="1">
        <v>41944</v>
      </c>
      <c r="B84">
        <v>2067.5600589999999</v>
      </c>
      <c r="C84" s="2">
        <f t="shared" si="4"/>
        <v>2.4533588760364822E-2</v>
      </c>
      <c r="D84" s="4">
        <f t="shared" si="5"/>
        <v>1.0245335887603648</v>
      </c>
      <c r="E84">
        <v>42.797955000000002</v>
      </c>
      <c r="F84" s="2">
        <f t="shared" si="6"/>
        <v>1.8317359064745853E-2</v>
      </c>
      <c r="G84" s="5">
        <f t="shared" si="7"/>
        <v>1.0183173590647459</v>
      </c>
    </row>
    <row r="85" spans="1:7" x14ac:dyDescent="0.25">
      <c r="A85" s="1">
        <v>41974</v>
      </c>
      <c r="B85">
        <v>2058.8999020000001</v>
      </c>
      <c r="C85" s="2">
        <f t="shared" si="4"/>
        <v>-4.1885878779204244E-3</v>
      </c>
      <c r="D85" s="4">
        <f t="shared" si="5"/>
        <v>0.99581141212207958</v>
      </c>
      <c r="E85">
        <v>41.842781000000002</v>
      </c>
      <c r="F85" s="2">
        <f t="shared" si="6"/>
        <v>-2.23182159054095E-2</v>
      </c>
      <c r="G85" s="5">
        <f t="shared" si="7"/>
        <v>0.9776817840945905</v>
      </c>
    </row>
    <row r="86" spans="1:7" x14ac:dyDescent="0.25">
      <c r="A86" s="1">
        <v>42005</v>
      </c>
      <c r="B86">
        <v>1994.98999</v>
      </c>
      <c r="C86" s="2">
        <f t="shared" si="4"/>
        <v>-3.1040805790470194E-2</v>
      </c>
      <c r="D86" s="4">
        <f t="shared" si="5"/>
        <v>0.96895919420952981</v>
      </c>
      <c r="E86">
        <v>36.392864000000003</v>
      </c>
      <c r="F86" s="2">
        <f t="shared" si="6"/>
        <v>-0.13024748522331719</v>
      </c>
      <c r="G86" s="5">
        <f t="shared" si="7"/>
        <v>0.86975251477668281</v>
      </c>
    </row>
    <row r="87" spans="1:7" x14ac:dyDescent="0.25">
      <c r="A87" s="1">
        <v>42036</v>
      </c>
      <c r="B87">
        <v>2104.5</v>
      </c>
      <c r="C87" s="2">
        <f t="shared" si="4"/>
        <v>5.4892511014553946E-2</v>
      </c>
      <c r="D87" s="4">
        <f t="shared" si="5"/>
        <v>1.0548925110145539</v>
      </c>
      <c r="E87">
        <v>39.500660000000003</v>
      </c>
      <c r="F87" s="2">
        <f t="shared" si="6"/>
        <v>8.5395752310123196E-2</v>
      </c>
      <c r="G87" s="5">
        <f t="shared" si="7"/>
        <v>1.0853957523101232</v>
      </c>
    </row>
    <row r="88" spans="1:7" x14ac:dyDescent="0.25">
      <c r="A88" s="1">
        <v>42064</v>
      </c>
      <c r="B88">
        <v>2067.889893</v>
      </c>
      <c r="C88" s="2">
        <f t="shared" si="4"/>
        <v>-1.739610691375626E-2</v>
      </c>
      <c r="D88" s="4">
        <f t="shared" si="5"/>
        <v>0.98260389308624374</v>
      </c>
      <c r="E88">
        <v>36.887737000000001</v>
      </c>
      <c r="F88" s="2">
        <f t="shared" si="6"/>
        <v>-6.6148844095263226E-2</v>
      </c>
      <c r="G88" s="5">
        <f t="shared" si="7"/>
        <v>0.93385115590473677</v>
      </c>
    </row>
    <row r="89" spans="1:7" x14ac:dyDescent="0.25">
      <c r="A89" s="1">
        <v>42095</v>
      </c>
      <c r="B89">
        <v>2085.51001</v>
      </c>
      <c r="C89" s="2">
        <f t="shared" si="4"/>
        <v>8.5208197301247512E-3</v>
      </c>
      <c r="D89" s="4">
        <f t="shared" si="5"/>
        <v>1.0085208197301248</v>
      </c>
      <c r="E89">
        <v>44.127377000000003</v>
      </c>
      <c r="F89" s="2">
        <f t="shared" si="6"/>
        <v>0.19626142964530469</v>
      </c>
      <c r="G89" s="5">
        <f t="shared" si="7"/>
        <v>1.1962614296453047</v>
      </c>
    </row>
    <row r="90" spans="1:7" x14ac:dyDescent="0.25">
      <c r="A90" s="1">
        <v>42125</v>
      </c>
      <c r="B90">
        <v>2107.389893</v>
      </c>
      <c r="C90" s="2">
        <f t="shared" si="4"/>
        <v>1.0491382393316817E-2</v>
      </c>
      <c r="D90" s="4">
        <f t="shared" si="5"/>
        <v>1.0104913823933168</v>
      </c>
      <c r="E90">
        <v>42.512526999999999</v>
      </c>
      <c r="F90" s="2">
        <f t="shared" si="6"/>
        <v>-3.6595195767017974E-2</v>
      </c>
      <c r="G90" s="5">
        <f t="shared" si="7"/>
        <v>0.96340480423298203</v>
      </c>
    </row>
    <row r="91" spans="1:7" x14ac:dyDescent="0.25">
      <c r="A91" s="1">
        <v>42156</v>
      </c>
      <c r="B91">
        <v>2063.110107</v>
      </c>
      <c r="C91" s="2">
        <f t="shared" si="4"/>
        <v>-2.1011672375900514E-2</v>
      </c>
      <c r="D91" s="4">
        <f t="shared" si="5"/>
        <v>0.97898832762409949</v>
      </c>
      <c r="E91">
        <v>40.314255000000003</v>
      </c>
      <c r="F91" s="2">
        <f t="shared" si="6"/>
        <v>-5.170880573624792E-2</v>
      </c>
      <c r="G91" s="5">
        <f t="shared" si="7"/>
        <v>0.94829119426375208</v>
      </c>
    </row>
    <row r="92" spans="1:7" x14ac:dyDescent="0.25">
      <c r="A92" s="1">
        <v>42186</v>
      </c>
      <c r="B92">
        <v>2103.8400879999999</v>
      </c>
      <c r="C92" s="2">
        <f t="shared" si="4"/>
        <v>1.9742029696721453E-2</v>
      </c>
      <c r="D92" s="4">
        <f t="shared" si="5"/>
        <v>1.0197420296967215</v>
      </c>
      <c r="E92">
        <v>42.642704000000002</v>
      </c>
      <c r="F92" s="2">
        <f t="shared" si="6"/>
        <v>5.7757460729461529E-2</v>
      </c>
      <c r="G92" s="5">
        <f t="shared" si="7"/>
        <v>1.0577574607294615</v>
      </c>
    </row>
    <row r="93" spans="1:7" x14ac:dyDescent="0.25">
      <c r="A93" s="1">
        <v>42217</v>
      </c>
      <c r="B93">
        <v>1972.1800539999999</v>
      </c>
      <c r="C93" s="2">
        <f t="shared" si="4"/>
        <v>-6.2580818167202845E-2</v>
      </c>
      <c r="D93" s="4">
        <f t="shared" si="5"/>
        <v>0.93741918183279715</v>
      </c>
      <c r="E93">
        <v>39.738990999999999</v>
      </c>
      <c r="F93" s="2">
        <f t="shared" si="6"/>
        <v>-6.8094016739651431E-2</v>
      </c>
      <c r="G93" s="5">
        <f t="shared" si="7"/>
        <v>0.93190598326034857</v>
      </c>
    </row>
    <row r="94" spans="1:7" x14ac:dyDescent="0.25">
      <c r="A94" s="1">
        <v>42248</v>
      </c>
      <c r="B94">
        <v>1920.030029</v>
      </c>
      <c r="C94" s="2">
        <f t="shared" si="4"/>
        <v>-2.6442831573227132E-2</v>
      </c>
      <c r="D94" s="4">
        <f t="shared" si="5"/>
        <v>0.97355716842677287</v>
      </c>
      <c r="E94">
        <v>40.681206000000003</v>
      </c>
      <c r="F94" s="2">
        <f t="shared" si="6"/>
        <v>2.3710088663298157E-2</v>
      </c>
      <c r="G94" s="5">
        <f t="shared" si="7"/>
        <v>1.0237100886632982</v>
      </c>
    </row>
    <row r="95" spans="1:7" x14ac:dyDescent="0.25">
      <c r="A95" s="1">
        <v>42278</v>
      </c>
      <c r="B95">
        <v>2079.360107</v>
      </c>
      <c r="C95" s="2">
        <f t="shared" si="4"/>
        <v>8.2983117760394132E-2</v>
      </c>
      <c r="D95" s="4">
        <f t="shared" si="5"/>
        <v>1.0829831177603941</v>
      </c>
      <c r="E95">
        <v>48.383606</v>
      </c>
      <c r="F95" s="2">
        <f t="shared" si="6"/>
        <v>0.18933558656053595</v>
      </c>
      <c r="G95" s="5">
        <f t="shared" si="7"/>
        <v>1.189335586560536</v>
      </c>
    </row>
    <row r="96" spans="1:7" x14ac:dyDescent="0.25">
      <c r="A96" s="1">
        <v>42309</v>
      </c>
      <c r="B96">
        <v>2080.4099120000001</v>
      </c>
      <c r="C96" s="2">
        <f t="shared" si="4"/>
        <v>5.0486926072412786E-4</v>
      </c>
      <c r="D96" s="4">
        <f t="shared" si="5"/>
        <v>1.0005048692607241</v>
      </c>
      <c r="E96">
        <v>49.955329999999996</v>
      </c>
      <c r="F96" s="2">
        <f t="shared" si="6"/>
        <v>3.2484639528521209E-2</v>
      </c>
      <c r="G96" s="5">
        <f t="shared" si="7"/>
        <v>1.0324846395285212</v>
      </c>
    </row>
    <row r="97" spans="1:7" x14ac:dyDescent="0.25">
      <c r="A97" s="1">
        <v>42339</v>
      </c>
      <c r="B97">
        <v>2043.9399410000001</v>
      </c>
      <c r="C97" s="2">
        <f t="shared" si="4"/>
        <v>-1.7530185176314439E-2</v>
      </c>
      <c r="D97" s="4">
        <f t="shared" si="5"/>
        <v>0.98246981482368556</v>
      </c>
      <c r="E97">
        <v>51.337688</v>
      </c>
      <c r="F97" s="2">
        <f t="shared" si="6"/>
        <v>2.767188205943194E-2</v>
      </c>
      <c r="G97" s="5">
        <f t="shared" si="7"/>
        <v>1.0276718820594319</v>
      </c>
    </row>
    <row r="98" spans="1:7" x14ac:dyDescent="0.25">
      <c r="A98" s="1">
        <v>42370</v>
      </c>
      <c r="B98">
        <v>1940.23999</v>
      </c>
      <c r="C98" s="2">
        <f t="shared" si="4"/>
        <v>-5.073532197294639E-2</v>
      </c>
      <c r="D98" s="4">
        <f t="shared" si="5"/>
        <v>0.94926467802705361</v>
      </c>
      <c r="E98">
        <v>50.97681</v>
      </c>
      <c r="F98" s="2">
        <f t="shared" si="6"/>
        <v>-7.029494588848606E-3</v>
      </c>
      <c r="G98" s="5">
        <f t="shared" si="7"/>
        <v>0.99297050541115139</v>
      </c>
    </row>
    <row r="99" spans="1:7" x14ac:dyDescent="0.25">
      <c r="A99" s="1">
        <v>42401</v>
      </c>
      <c r="B99">
        <v>1932.2299800000001</v>
      </c>
      <c r="C99" s="2">
        <f t="shared" si="4"/>
        <v>-4.1283604302990717E-3</v>
      </c>
      <c r="D99" s="4">
        <f t="shared" si="5"/>
        <v>0.99587163956970093</v>
      </c>
      <c r="E99">
        <v>47.081139</v>
      </c>
      <c r="F99" s="2">
        <f t="shared" si="6"/>
        <v>-7.6420454712642916E-2</v>
      </c>
      <c r="G99" s="5">
        <f t="shared" si="7"/>
        <v>0.92357954528735708</v>
      </c>
    </row>
    <row r="100" spans="1:7" x14ac:dyDescent="0.25">
      <c r="A100" s="1">
        <v>42430</v>
      </c>
      <c r="B100">
        <v>2059.73999</v>
      </c>
      <c r="C100" s="2">
        <f t="shared" si="4"/>
        <v>6.5991114577365062E-2</v>
      </c>
      <c r="D100" s="4">
        <f t="shared" si="5"/>
        <v>1.0659911145773651</v>
      </c>
      <c r="E100">
        <v>51.473286000000002</v>
      </c>
      <c r="F100" s="2">
        <f t="shared" si="6"/>
        <v>9.3288885810515421E-2</v>
      </c>
      <c r="G100" s="5">
        <f t="shared" si="7"/>
        <v>1.0932888858105154</v>
      </c>
    </row>
    <row r="101" spans="1:7" x14ac:dyDescent="0.25">
      <c r="A101" s="1">
        <v>42461</v>
      </c>
      <c r="B101">
        <v>2065.3000489999999</v>
      </c>
      <c r="C101" s="2">
        <f t="shared" si="4"/>
        <v>2.6993984808731941E-3</v>
      </c>
      <c r="D101" s="4">
        <f t="shared" si="5"/>
        <v>1.0026993984808732</v>
      </c>
      <c r="E101">
        <v>46.477879000000001</v>
      </c>
      <c r="F101" s="2">
        <f t="shared" si="6"/>
        <v>-9.7048535040098249E-2</v>
      </c>
      <c r="G101" s="5">
        <f t="shared" si="7"/>
        <v>0.90295146495990175</v>
      </c>
    </row>
    <row r="102" spans="1:7" x14ac:dyDescent="0.25">
      <c r="A102" s="1">
        <v>42491</v>
      </c>
      <c r="B102">
        <v>2096.9499510000001</v>
      </c>
      <c r="C102" s="2">
        <f t="shared" si="4"/>
        <v>1.5324602357572603E-2</v>
      </c>
      <c r="D102" s="4">
        <f t="shared" si="5"/>
        <v>1.0153246023575726</v>
      </c>
      <c r="E102">
        <v>49.394973999999998</v>
      </c>
      <c r="F102" s="2">
        <f t="shared" si="6"/>
        <v>6.2763083487523019E-2</v>
      </c>
      <c r="G102" s="5">
        <f t="shared" si="7"/>
        <v>1.062763083487523</v>
      </c>
    </row>
    <row r="103" spans="1:7" x14ac:dyDescent="0.25">
      <c r="A103" s="1">
        <v>42522</v>
      </c>
      <c r="B103">
        <v>2098.860107</v>
      </c>
      <c r="C103" s="2">
        <f t="shared" si="4"/>
        <v>9.1092112097812539E-4</v>
      </c>
      <c r="D103" s="4">
        <f t="shared" si="5"/>
        <v>1.0009109211209781</v>
      </c>
      <c r="E103">
        <v>48.023003000000003</v>
      </c>
      <c r="F103" s="2">
        <f t="shared" si="6"/>
        <v>-2.7775518213654538E-2</v>
      </c>
      <c r="G103" s="5">
        <f t="shared" si="7"/>
        <v>0.97222448178634546</v>
      </c>
    </row>
    <row r="104" spans="1:7" x14ac:dyDescent="0.25">
      <c r="A104" s="1">
        <v>42552</v>
      </c>
      <c r="B104">
        <v>2173.6000979999999</v>
      </c>
      <c r="C104" s="2">
        <f t="shared" si="4"/>
        <v>3.5609801125254359E-2</v>
      </c>
      <c r="D104" s="4">
        <f t="shared" si="5"/>
        <v>1.0356098011252544</v>
      </c>
      <c r="E104">
        <v>53.194141000000002</v>
      </c>
      <c r="F104" s="2">
        <f t="shared" si="6"/>
        <v>0.10768043806006888</v>
      </c>
      <c r="G104" s="5">
        <f t="shared" si="7"/>
        <v>1.1076804380600689</v>
      </c>
    </row>
    <row r="105" spans="1:7" x14ac:dyDescent="0.25">
      <c r="A105" s="1">
        <v>42583</v>
      </c>
      <c r="B105">
        <v>2170.9499510000001</v>
      </c>
      <c r="C105" s="2">
        <f t="shared" si="4"/>
        <v>-1.2192431360480427E-3</v>
      </c>
      <c r="D105" s="4">
        <f t="shared" si="5"/>
        <v>0.99878075686395196</v>
      </c>
      <c r="E105">
        <v>53.926167</v>
      </c>
      <c r="F105" s="2">
        <f t="shared" si="6"/>
        <v>1.3761402783062149E-2</v>
      </c>
      <c r="G105" s="5">
        <f t="shared" si="7"/>
        <v>1.0137614027830621</v>
      </c>
    </row>
    <row r="106" spans="1:7" x14ac:dyDescent="0.25">
      <c r="A106" s="1">
        <v>42614</v>
      </c>
      <c r="B106">
        <v>2168.2700199999999</v>
      </c>
      <c r="C106" s="2">
        <f t="shared" si="4"/>
        <v>-1.2344508443253854E-3</v>
      </c>
      <c r="D106" s="4">
        <f t="shared" si="5"/>
        <v>0.99876554915567461</v>
      </c>
      <c r="E106">
        <v>54.394482000000004</v>
      </c>
      <c r="F106" s="2">
        <f t="shared" si="6"/>
        <v>8.6843739515178875E-3</v>
      </c>
      <c r="G106" s="5">
        <f t="shared" si="7"/>
        <v>1.0086843739515179</v>
      </c>
    </row>
    <row r="107" spans="1:7" x14ac:dyDescent="0.25">
      <c r="A107" s="1">
        <v>42644</v>
      </c>
      <c r="B107">
        <v>2126.1499020000001</v>
      </c>
      <c r="C107" s="2">
        <f t="shared" si="4"/>
        <v>-1.9425679279557517E-2</v>
      </c>
      <c r="D107" s="4">
        <f t="shared" si="5"/>
        <v>0.98057432072044248</v>
      </c>
      <c r="E107">
        <v>56.585372999999997</v>
      </c>
      <c r="F107" s="2">
        <f t="shared" si="6"/>
        <v>4.0277817150643935E-2</v>
      </c>
      <c r="G107" s="5">
        <f t="shared" si="7"/>
        <v>1.0402778171506439</v>
      </c>
    </row>
    <row r="108" spans="1:7" x14ac:dyDescent="0.25">
      <c r="A108" s="1">
        <v>42675</v>
      </c>
      <c r="B108">
        <v>2198.8100589999999</v>
      </c>
      <c r="C108" s="2">
        <f t="shared" si="4"/>
        <v>3.4174522187570444E-2</v>
      </c>
      <c r="D108" s="4">
        <f t="shared" si="5"/>
        <v>1.0341745221875704</v>
      </c>
      <c r="E108">
        <v>56.906444999999998</v>
      </c>
      <c r="F108" s="2">
        <f t="shared" si="6"/>
        <v>5.6741165247775616E-3</v>
      </c>
      <c r="G108" s="5">
        <f t="shared" si="7"/>
        <v>1.0056741165247776</v>
      </c>
    </row>
    <row r="109" spans="1:7" x14ac:dyDescent="0.25">
      <c r="A109" s="1">
        <v>42705</v>
      </c>
      <c r="B109">
        <v>2238.830078</v>
      </c>
      <c r="C109" s="2">
        <f t="shared" si="4"/>
        <v>1.8200762196895148E-2</v>
      </c>
      <c r="D109" s="4">
        <f t="shared" si="5"/>
        <v>1.0182007621968951</v>
      </c>
      <c r="E109">
        <v>59.078251000000002</v>
      </c>
      <c r="F109" s="2">
        <f t="shared" si="6"/>
        <v>3.8164499644987471E-2</v>
      </c>
      <c r="G109" s="5">
        <f t="shared" si="7"/>
        <v>1.0381644996449875</v>
      </c>
    </row>
    <row r="110" spans="1:7" x14ac:dyDescent="0.25">
      <c r="A110" s="1">
        <v>42736</v>
      </c>
      <c r="B110">
        <v>2278.8701169999999</v>
      </c>
      <c r="C110" s="2">
        <f t="shared" si="4"/>
        <v>1.7884358171464498E-2</v>
      </c>
      <c r="D110" s="4">
        <f t="shared" si="5"/>
        <v>1.0178843581714645</v>
      </c>
      <c r="E110">
        <v>61.464576999999998</v>
      </c>
      <c r="F110" s="2">
        <f t="shared" si="6"/>
        <v>4.039263112240743E-2</v>
      </c>
      <c r="G110" s="5">
        <f t="shared" si="7"/>
        <v>1.0403926311224074</v>
      </c>
    </row>
    <row r="111" spans="1:7" x14ac:dyDescent="0.25">
      <c r="A111" s="1">
        <v>42767</v>
      </c>
      <c r="B111">
        <v>2363.639893</v>
      </c>
      <c r="C111" s="2">
        <f t="shared" si="4"/>
        <v>3.7198160337279074E-2</v>
      </c>
      <c r="D111" s="4">
        <f t="shared" si="5"/>
        <v>1.0371981603372791</v>
      </c>
      <c r="E111">
        <v>60.827587000000001</v>
      </c>
      <c r="F111" s="2">
        <f t="shared" si="6"/>
        <v>-1.0363530200492521E-2</v>
      </c>
      <c r="G111" s="5">
        <f t="shared" si="7"/>
        <v>0.98963646979950748</v>
      </c>
    </row>
    <row r="112" spans="1:7" x14ac:dyDescent="0.25">
      <c r="A112" s="1">
        <v>42795</v>
      </c>
      <c r="B112">
        <v>2362.719971</v>
      </c>
      <c r="C112" s="2">
        <f t="shared" si="4"/>
        <v>-3.8919718808450021E-4</v>
      </c>
      <c r="D112" s="4">
        <f t="shared" si="5"/>
        <v>0.9996108028119155</v>
      </c>
      <c r="E112">
        <v>62.99456</v>
      </c>
      <c r="F112" s="2">
        <f t="shared" si="6"/>
        <v>3.5624839104664741E-2</v>
      </c>
      <c r="G112" s="5">
        <f t="shared" si="7"/>
        <v>1.0356248391046647</v>
      </c>
    </row>
    <row r="113" spans="1:7" x14ac:dyDescent="0.25">
      <c r="A113" s="1">
        <v>42826</v>
      </c>
      <c r="B113">
        <v>2384.1999510000001</v>
      </c>
      <c r="C113" s="2">
        <f t="shared" si="4"/>
        <v>9.0912085493182193E-3</v>
      </c>
      <c r="D113" s="4">
        <f t="shared" si="5"/>
        <v>1.0090912085493182</v>
      </c>
      <c r="E113">
        <v>65.481437999999997</v>
      </c>
      <c r="F113" s="2">
        <f t="shared" si="6"/>
        <v>3.9477662833108162E-2</v>
      </c>
      <c r="G113" s="5">
        <f t="shared" si="7"/>
        <v>1.0394776628331082</v>
      </c>
    </row>
    <row r="114" spans="1:7" x14ac:dyDescent="0.25">
      <c r="A114" s="1">
        <v>42856</v>
      </c>
      <c r="B114">
        <v>2411.8000489999999</v>
      </c>
      <c r="C114" s="2">
        <f t="shared" si="4"/>
        <v>1.157625139134133E-2</v>
      </c>
      <c r="D114" s="4">
        <f t="shared" si="5"/>
        <v>1.0115762513913413</v>
      </c>
      <c r="E114">
        <v>66.801399000000004</v>
      </c>
      <c r="F114" s="2">
        <f t="shared" si="6"/>
        <v>2.0157788837807944E-2</v>
      </c>
      <c r="G114" s="5">
        <f t="shared" si="7"/>
        <v>1.0201577888378079</v>
      </c>
    </row>
    <row r="115" spans="1:7" x14ac:dyDescent="0.25">
      <c r="A115" s="1">
        <v>42887</v>
      </c>
      <c r="B115">
        <v>2423.4099120000001</v>
      </c>
      <c r="C115" s="2">
        <f t="shared" si="4"/>
        <v>4.8137750908554544E-3</v>
      </c>
      <c r="D115" s="4">
        <f t="shared" si="5"/>
        <v>1.0048137750908555</v>
      </c>
      <c r="E115">
        <v>66.308907000000005</v>
      </c>
      <c r="F115" s="2">
        <f t="shared" si="6"/>
        <v>-7.3724803278446549E-3</v>
      </c>
      <c r="G115" s="5">
        <f t="shared" si="7"/>
        <v>0.99262751967215535</v>
      </c>
    </row>
    <row r="116" spans="1:7" x14ac:dyDescent="0.25">
      <c r="A116" s="1">
        <v>42917</v>
      </c>
      <c r="B116">
        <v>2470.3000489999999</v>
      </c>
      <c r="C116" s="2">
        <f t="shared" si="4"/>
        <v>1.9348826118030571E-2</v>
      </c>
      <c r="D116" s="4">
        <f t="shared" si="5"/>
        <v>1.0193488261180306</v>
      </c>
      <c r="E116">
        <v>69.935554999999994</v>
      </c>
      <c r="F116" s="2">
        <f t="shared" si="6"/>
        <v>5.469322545159705E-2</v>
      </c>
      <c r="G116" s="5">
        <f t="shared" si="7"/>
        <v>1.054693225451597</v>
      </c>
    </row>
    <row r="117" spans="1:7" x14ac:dyDescent="0.25">
      <c r="A117" s="1">
        <v>42948</v>
      </c>
      <c r="B117">
        <v>2471.6499020000001</v>
      </c>
      <c r="C117" s="2">
        <f t="shared" si="4"/>
        <v>5.4643281108557318E-4</v>
      </c>
      <c r="D117" s="4">
        <f t="shared" si="5"/>
        <v>1.0005464328110856</v>
      </c>
      <c r="E117">
        <v>71.926833999999999</v>
      </c>
      <c r="F117" s="2">
        <f t="shared" si="6"/>
        <v>2.8473056373113925E-2</v>
      </c>
      <c r="G117" s="5">
        <f t="shared" si="7"/>
        <v>1.0284730563731139</v>
      </c>
    </row>
    <row r="118" spans="1:7" x14ac:dyDescent="0.25">
      <c r="A118" s="1">
        <v>42979</v>
      </c>
      <c r="B118">
        <v>2519.360107</v>
      </c>
      <c r="C118" s="2">
        <f t="shared" si="4"/>
        <v>1.9302978533243698E-2</v>
      </c>
      <c r="D118" s="4">
        <f t="shared" si="5"/>
        <v>1.0193029785332437</v>
      </c>
      <c r="E118">
        <v>72.039268000000007</v>
      </c>
      <c r="F118" s="2">
        <f t="shared" si="6"/>
        <v>1.563171819852549E-3</v>
      </c>
      <c r="G118" s="5">
        <f t="shared" si="7"/>
        <v>1.0015631718198525</v>
      </c>
    </row>
    <row r="119" spans="1:7" x14ac:dyDescent="0.25">
      <c r="A119" s="1">
        <v>43009</v>
      </c>
      <c r="B119">
        <v>2575.26001</v>
      </c>
      <c r="C119" s="2">
        <f t="shared" si="4"/>
        <v>2.218813533034969E-2</v>
      </c>
      <c r="D119" s="4">
        <f t="shared" si="5"/>
        <v>1.0221881353303497</v>
      </c>
      <c r="E119">
        <v>80.443352000000004</v>
      </c>
      <c r="F119" s="2">
        <f t="shared" si="6"/>
        <v>0.11665976394985011</v>
      </c>
      <c r="G119" s="5">
        <f t="shared" si="7"/>
        <v>1.1166597639498501</v>
      </c>
    </row>
    <row r="120" spans="1:7" x14ac:dyDescent="0.25">
      <c r="A120" s="1">
        <v>43040</v>
      </c>
      <c r="B120">
        <v>2584.8400879999999</v>
      </c>
      <c r="C120" s="2">
        <f t="shared" si="4"/>
        <v>3.7200430103365711E-3</v>
      </c>
      <c r="D120" s="4">
        <f t="shared" si="5"/>
        <v>1.0037200430103366</v>
      </c>
      <c r="E120">
        <v>81.400795000000002</v>
      </c>
      <c r="F120" s="2">
        <f t="shared" si="6"/>
        <v>1.1902077377382358E-2</v>
      </c>
      <c r="G120" s="5">
        <f t="shared" si="7"/>
        <v>1.0119020773773824</v>
      </c>
    </row>
    <row r="121" spans="1:7" x14ac:dyDescent="0.25">
      <c r="A121" s="1">
        <v>43070</v>
      </c>
      <c r="B121">
        <v>2673.610107</v>
      </c>
      <c r="C121" s="2">
        <f t="shared" si="4"/>
        <v>3.4342557364422932E-2</v>
      </c>
      <c r="D121" s="4">
        <f t="shared" si="5"/>
        <v>1.0343425573644229</v>
      </c>
      <c r="E121">
        <v>83.141182000000001</v>
      </c>
      <c r="F121" s="2">
        <f t="shared" si="6"/>
        <v>2.1380466861533609E-2</v>
      </c>
      <c r="G121" s="5">
        <f t="shared" si="7"/>
        <v>1.0213804668615336</v>
      </c>
    </row>
    <row r="122" spans="1:7" x14ac:dyDescent="0.25">
      <c r="A122" s="1">
        <v>43101</v>
      </c>
      <c r="B122">
        <v>2823.8100589999999</v>
      </c>
      <c r="C122" s="2">
        <f t="shared" si="4"/>
        <v>5.6178704444133087E-2</v>
      </c>
      <c r="D122" s="4">
        <f t="shared" si="5"/>
        <v>1.0561787044441331</v>
      </c>
      <c r="E122">
        <v>92.345612000000003</v>
      </c>
      <c r="F122" s="2">
        <f t="shared" si="6"/>
        <v>0.11070843327678448</v>
      </c>
      <c r="G122" s="5">
        <f t="shared" si="7"/>
        <v>1.1107084332767845</v>
      </c>
    </row>
    <row r="123" spans="1:7" x14ac:dyDescent="0.25">
      <c r="A123" s="1">
        <v>43132</v>
      </c>
      <c r="B123">
        <v>2713.830078</v>
      </c>
      <c r="C123" s="2">
        <f t="shared" si="4"/>
        <v>-3.8947372061896912E-2</v>
      </c>
      <c r="D123" s="4">
        <f t="shared" si="5"/>
        <v>0.96105262793810309</v>
      </c>
      <c r="E123">
        <v>91.140381000000005</v>
      </c>
      <c r="F123" s="2">
        <f t="shared" si="6"/>
        <v>-1.3051307732954265E-2</v>
      </c>
      <c r="G123" s="5">
        <f t="shared" si="7"/>
        <v>0.98694869226704574</v>
      </c>
    </row>
    <row r="124" spans="1:7" x14ac:dyDescent="0.25">
      <c r="A124" s="1">
        <v>43160</v>
      </c>
      <c r="B124">
        <v>2640.8701169999999</v>
      </c>
      <c r="C124" s="2">
        <f t="shared" si="4"/>
        <v>-2.6884498624825115E-2</v>
      </c>
      <c r="D124" s="4">
        <f t="shared" si="5"/>
        <v>0.97311550137517489</v>
      </c>
      <c r="E124">
        <v>89.127189999999999</v>
      </c>
      <c r="F124" s="2">
        <f t="shared" si="6"/>
        <v>-2.2088902612772743E-2</v>
      </c>
      <c r="G124" s="5">
        <f t="shared" si="7"/>
        <v>0.97791109738722726</v>
      </c>
    </row>
    <row r="125" spans="1:7" x14ac:dyDescent="0.25">
      <c r="A125" s="1">
        <v>43191</v>
      </c>
      <c r="B125">
        <v>2648.0500489999999</v>
      </c>
      <c r="C125" s="2">
        <f t="shared" si="4"/>
        <v>2.718775131643536E-3</v>
      </c>
      <c r="D125" s="4">
        <f t="shared" si="5"/>
        <v>1.0027187751316435</v>
      </c>
      <c r="E125">
        <v>91.324370999999999</v>
      </c>
      <c r="F125" s="2">
        <f t="shared" si="6"/>
        <v>2.4652196484596933E-2</v>
      </c>
      <c r="G125" s="5">
        <f t="shared" si="7"/>
        <v>1.0246521964845969</v>
      </c>
    </row>
    <row r="126" spans="1:7" x14ac:dyDescent="0.25">
      <c r="A126" s="1">
        <v>43221</v>
      </c>
      <c r="B126">
        <v>2705.2700199999999</v>
      </c>
      <c r="C126" s="2">
        <f t="shared" si="4"/>
        <v>2.1608341965291933E-2</v>
      </c>
      <c r="D126" s="4">
        <f t="shared" si="5"/>
        <v>1.0216083419652919</v>
      </c>
      <c r="E126">
        <v>96.519478000000007</v>
      </c>
      <c r="F126" s="2">
        <f t="shared" si="6"/>
        <v>5.6886315702081358E-2</v>
      </c>
      <c r="G126" s="5">
        <f t="shared" si="7"/>
        <v>1.0568863157020814</v>
      </c>
    </row>
    <row r="127" spans="1:7" x14ac:dyDescent="0.25">
      <c r="A127" s="1">
        <v>43252</v>
      </c>
      <c r="B127">
        <v>2718.3701169999999</v>
      </c>
      <c r="C127" s="2">
        <f t="shared" si="4"/>
        <v>4.8424360241865472E-3</v>
      </c>
      <c r="D127" s="4">
        <f t="shared" si="5"/>
        <v>1.0048424360241865</v>
      </c>
      <c r="E127">
        <v>96.712256999999994</v>
      </c>
      <c r="F127" s="2">
        <f t="shared" si="6"/>
        <v>1.9973066990683908E-3</v>
      </c>
      <c r="G127" s="5">
        <f t="shared" si="7"/>
        <v>1.0019973066990684</v>
      </c>
    </row>
    <row r="128" spans="1:7" x14ac:dyDescent="0.25">
      <c r="A128" s="1">
        <v>43282</v>
      </c>
      <c r="B128">
        <v>2816.290039</v>
      </c>
      <c r="C128" s="2">
        <f t="shared" si="4"/>
        <v>3.6021556221367268E-2</v>
      </c>
      <c r="D128" s="4">
        <f t="shared" si="5"/>
        <v>1.0360215562213673</v>
      </c>
      <c r="E128">
        <v>104.03851299999999</v>
      </c>
      <c r="F128" s="2">
        <f t="shared" si="6"/>
        <v>7.5753128168645656E-2</v>
      </c>
      <c r="G128" s="5">
        <f t="shared" si="7"/>
        <v>1.0757531281686457</v>
      </c>
    </row>
    <row r="129" spans="1:7" x14ac:dyDescent="0.25">
      <c r="A129" s="1">
        <v>43313</v>
      </c>
      <c r="B129">
        <v>2901.5200199999999</v>
      </c>
      <c r="C129" s="2">
        <f t="shared" si="4"/>
        <v>3.0263211466054596E-2</v>
      </c>
      <c r="D129" s="4">
        <f t="shared" si="5"/>
        <v>1.0302632114660546</v>
      </c>
      <c r="E129">
        <v>110.168228</v>
      </c>
      <c r="F129" s="2">
        <f t="shared" si="6"/>
        <v>5.8917749045490631E-2</v>
      </c>
      <c r="G129" s="5">
        <f t="shared" si="7"/>
        <v>1.0589177490454906</v>
      </c>
    </row>
    <row r="130" spans="1:7" x14ac:dyDescent="0.25">
      <c r="A130" s="1">
        <v>43344</v>
      </c>
      <c r="B130">
        <v>2913.9799800000001</v>
      </c>
      <c r="C130" s="2">
        <f t="shared" si="4"/>
        <v>4.2942871026614426E-3</v>
      </c>
      <c r="D130" s="4">
        <f t="shared" si="5"/>
        <v>1.0042942871026614</v>
      </c>
      <c r="E130">
        <v>112.600616</v>
      </c>
      <c r="F130" s="2">
        <f t="shared" si="6"/>
        <v>2.2078851989885795E-2</v>
      </c>
      <c r="G130" s="5">
        <f t="shared" si="7"/>
        <v>1.0220788519898858</v>
      </c>
    </row>
    <row r="131" spans="1:7" x14ac:dyDescent="0.25">
      <c r="A131" s="1">
        <v>43374</v>
      </c>
      <c r="B131">
        <v>2711.73999</v>
      </c>
      <c r="C131" s="2">
        <f t="shared" si="4"/>
        <v>-6.9403356024429486E-2</v>
      </c>
      <c r="D131" s="4">
        <f t="shared" si="5"/>
        <v>0.93059664397557051</v>
      </c>
      <c r="E131">
        <v>105.157578</v>
      </c>
      <c r="F131" s="2">
        <f t="shared" si="6"/>
        <v>-6.6101219197593042E-2</v>
      </c>
      <c r="G131" s="5">
        <f t="shared" si="7"/>
        <v>0.93389878080240696</v>
      </c>
    </row>
    <row r="132" spans="1:7" x14ac:dyDescent="0.25">
      <c r="A132" s="1">
        <v>43405</v>
      </c>
      <c r="B132">
        <v>2760.169922</v>
      </c>
      <c r="C132" s="2">
        <f t="shared" ref="C132:C142" si="8">(B132/B131)-1</f>
        <v>1.7859356788848979E-2</v>
      </c>
      <c r="D132" s="4">
        <f t="shared" ref="D132:D145" si="9">C132+1</f>
        <v>1.017859356788849</v>
      </c>
      <c r="E132">
        <v>109.174454</v>
      </c>
      <c r="F132" s="2">
        <f t="shared" ref="F132:F142" si="10">(E132/E131)-1</f>
        <v>3.8198635575269702E-2</v>
      </c>
      <c r="G132" s="5">
        <f t="shared" ref="G132:G142" si="11">(F132 + 1)</f>
        <v>1.0381986355752697</v>
      </c>
    </row>
    <row r="133" spans="1:7" x14ac:dyDescent="0.25">
      <c r="A133" s="1">
        <v>43435</v>
      </c>
      <c r="B133">
        <v>2506.8500979999999</v>
      </c>
      <c r="C133" s="2">
        <f t="shared" si="8"/>
        <v>-9.1776894596563907E-2</v>
      </c>
      <c r="D133" s="4">
        <f t="shared" si="9"/>
        <v>0.90822310540343609</v>
      </c>
      <c r="E133">
        <v>100.43064099999999</v>
      </c>
      <c r="F133" s="2">
        <f t="shared" si="10"/>
        <v>-8.009028375813998E-2</v>
      </c>
      <c r="G133" s="5">
        <f t="shared" si="11"/>
        <v>0.91990971624186002</v>
      </c>
    </row>
    <row r="134" spans="1:7" x14ac:dyDescent="0.25">
      <c r="A134" s="1">
        <v>43466</v>
      </c>
      <c r="B134">
        <v>2704.1000979999999</v>
      </c>
      <c r="C134" s="2">
        <f t="shared" si="8"/>
        <v>7.8684401655036762E-2</v>
      </c>
      <c r="D134" s="4">
        <f t="shared" si="9"/>
        <v>1.0786844016550368</v>
      </c>
      <c r="E134">
        <v>103.25856</v>
      </c>
      <c r="F134" s="2">
        <f t="shared" si="10"/>
        <v>2.8157930406916387E-2</v>
      </c>
      <c r="G134" s="5">
        <f t="shared" si="11"/>
        <v>1.0281579304069164</v>
      </c>
    </row>
    <row r="135" spans="1:7" x14ac:dyDescent="0.25">
      <c r="A135" s="1">
        <v>43497</v>
      </c>
      <c r="B135">
        <v>2784.48999</v>
      </c>
      <c r="C135" s="2">
        <f t="shared" si="8"/>
        <v>2.9728889126352298E-2</v>
      </c>
      <c r="D135" s="4">
        <f t="shared" si="9"/>
        <v>1.0297288891263523</v>
      </c>
      <c r="E135">
        <v>110.773308</v>
      </c>
      <c r="F135" s="2">
        <f t="shared" si="10"/>
        <v>7.2776029415866361E-2</v>
      </c>
      <c r="G135" s="5">
        <f t="shared" si="11"/>
        <v>1.0727760294158664</v>
      </c>
    </row>
    <row r="136" spans="1:7" x14ac:dyDescent="0.25">
      <c r="A136" s="1">
        <v>43525</v>
      </c>
      <c r="B136">
        <v>2834.3999020000001</v>
      </c>
      <c r="C136" s="2">
        <f t="shared" si="8"/>
        <v>1.7924256211817147E-2</v>
      </c>
      <c r="D136" s="4">
        <f t="shared" si="9"/>
        <v>1.0179242562118171</v>
      </c>
      <c r="E136">
        <v>117.11505099999999</v>
      </c>
      <c r="F136" s="2">
        <f t="shared" si="10"/>
        <v>5.7249739260291754E-2</v>
      </c>
      <c r="G136" s="5">
        <f t="shared" si="11"/>
        <v>1.0572497392602918</v>
      </c>
    </row>
    <row r="137" spans="1:7" x14ac:dyDescent="0.25">
      <c r="A137" s="1">
        <v>43556</v>
      </c>
      <c r="B137">
        <v>2945.830078</v>
      </c>
      <c r="C137" s="2">
        <f t="shared" si="8"/>
        <v>3.9313498395682656E-2</v>
      </c>
      <c r="D137" s="4">
        <f t="shared" si="9"/>
        <v>1.0393134983956827</v>
      </c>
      <c r="E137">
        <v>129.68649300000001</v>
      </c>
      <c r="F137" s="2">
        <f t="shared" si="10"/>
        <v>0.10734266768154344</v>
      </c>
      <c r="G137" s="5">
        <f t="shared" si="11"/>
        <v>1.1073426676815434</v>
      </c>
    </row>
    <row r="138" spans="1:7" x14ac:dyDescent="0.25">
      <c r="A138" s="1">
        <v>43586</v>
      </c>
      <c r="B138">
        <v>2752.0600589999999</v>
      </c>
      <c r="C138" s="2">
        <f t="shared" si="8"/>
        <v>-6.577773118928687E-2</v>
      </c>
      <c r="D138" s="4">
        <f t="shared" si="9"/>
        <v>0.93422226881071313</v>
      </c>
      <c r="E138">
        <v>122.814903</v>
      </c>
      <c r="F138" s="2">
        <f t="shared" si="10"/>
        <v>-5.2986165644868022E-2</v>
      </c>
      <c r="G138" s="5">
        <f t="shared" si="11"/>
        <v>0.94701383435513198</v>
      </c>
    </row>
    <row r="139" spans="1:7" x14ac:dyDescent="0.25">
      <c r="A139" s="1">
        <v>43617</v>
      </c>
      <c r="B139">
        <v>2941.76001</v>
      </c>
      <c r="C139" s="2">
        <f t="shared" si="8"/>
        <v>6.8930163925612131E-2</v>
      </c>
      <c r="D139" s="4">
        <f t="shared" si="9"/>
        <v>1.0689301639256121</v>
      </c>
      <c r="E139">
        <v>133.515411</v>
      </c>
      <c r="F139" s="2">
        <f t="shared" si="10"/>
        <v>8.7127113555591773E-2</v>
      </c>
      <c r="G139" s="5">
        <f t="shared" si="11"/>
        <v>1.0871271135555918</v>
      </c>
    </row>
    <row r="140" spans="1:7" x14ac:dyDescent="0.25">
      <c r="A140" s="1">
        <v>43647</v>
      </c>
      <c r="B140">
        <v>2980.3798830000001</v>
      </c>
      <c r="C140" s="2">
        <f t="shared" si="8"/>
        <v>1.3128152149977756E-2</v>
      </c>
      <c r="D140" s="4">
        <f t="shared" si="9"/>
        <v>1.0131281521499778</v>
      </c>
      <c r="E140">
        <v>135.817734</v>
      </c>
      <c r="F140" s="2">
        <f t="shared" si="10"/>
        <v>1.7243874566659656E-2</v>
      </c>
      <c r="G140" s="5">
        <f t="shared" si="11"/>
        <v>1.0172438745666597</v>
      </c>
    </row>
    <row r="141" spans="1:7" x14ac:dyDescent="0.25">
      <c r="A141" s="1">
        <v>43678</v>
      </c>
      <c r="B141">
        <v>2926.459961</v>
      </c>
      <c r="C141" s="2">
        <f t="shared" si="8"/>
        <v>-1.8091627281326739E-2</v>
      </c>
      <c r="D141" s="4">
        <f t="shared" si="9"/>
        <v>0.98190837271867326</v>
      </c>
      <c r="E141">
        <v>137.40245100000001</v>
      </c>
      <c r="F141" s="2">
        <f t="shared" si="10"/>
        <v>1.1667968190369082E-2</v>
      </c>
      <c r="G141" s="5">
        <f t="shared" si="11"/>
        <v>1.0116679681903691</v>
      </c>
    </row>
    <row r="142" spans="1:7" x14ac:dyDescent="0.25">
      <c r="A142" s="1">
        <v>43709</v>
      </c>
      <c r="B142">
        <v>2961.790039</v>
      </c>
      <c r="C142" s="2">
        <f t="shared" si="8"/>
        <v>1.2072633308103597E-2</v>
      </c>
      <c r="D142" s="4">
        <f t="shared" si="9"/>
        <v>1.0120726333081036</v>
      </c>
      <c r="E142">
        <v>137.729996</v>
      </c>
      <c r="F142" s="2">
        <f t="shared" si="10"/>
        <v>2.3838366609632011E-3</v>
      </c>
      <c r="G142" s="5">
        <f t="shared" si="11"/>
        <v>1.0023838366609632</v>
      </c>
    </row>
    <row r="143" spans="1:7" x14ac:dyDescent="0.25">
      <c r="A143" s="1"/>
      <c r="C143" s="2"/>
      <c r="F143" s="2"/>
    </row>
    <row r="144" spans="1:7" x14ac:dyDescent="0.25">
      <c r="A144" t="s">
        <v>4</v>
      </c>
      <c r="C144" s="3"/>
      <c r="D144" s="2">
        <f>(GEOMEAN(D3:D142))-1</f>
        <v>5.4775297572369208E-3</v>
      </c>
      <c r="F144" s="3"/>
      <c r="G144" s="2">
        <f>(GEOMEAN(G3:G142)-1)</f>
        <v>1.2350306186400317E-2</v>
      </c>
    </row>
    <row r="145" spans="1:7" x14ac:dyDescent="0.25">
      <c r="A145" t="s">
        <v>6</v>
      </c>
      <c r="C145" s="3"/>
      <c r="D145" s="3">
        <f>((1+D144)^12)-1</f>
        <v>6.774718225601073E-2</v>
      </c>
      <c r="E145" s="2"/>
      <c r="F145" s="3"/>
      <c r="G145" s="3">
        <f>((1+G144)^12)-1</f>
        <v>0.15869684010980345</v>
      </c>
    </row>
    <row r="147" spans="1:7" x14ac:dyDescent="0.25">
      <c r="A147" t="s">
        <v>7</v>
      </c>
      <c r="C147">
        <f>VAR(C3:C142)</f>
        <v>1.8774038367943202E-3</v>
      </c>
      <c r="F147">
        <f>VAR(F3:F142)</f>
        <v>4.3841427775152611E-3</v>
      </c>
    </row>
    <row r="148" spans="1:7" x14ac:dyDescent="0.25">
      <c r="A148" t="s">
        <v>9</v>
      </c>
      <c r="C148" s="6">
        <f>STDEV(C3:C142)</f>
        <v>4.3329018414848958E-2</v>
      </c>
      <c r="D148" s="7"/>
      <c r="F148" s="6">
        <f>STDEV(F3:F142)</f>
        <v>6.6212859608351465E-2</v>
      </c>
      <c r="G148" s="7"/>
    </row>
    <row r="150" spans="1:7" x14ac:dyDescent="0.25">
      <c r="A150" t="s">
        <v>8</v>
      </c>
      <c r="C150">
        <f>(C147*12)^(1/2)</f>
        <v>0.15009612267321179</v>
      </c>
      <c r="F150">
        <f>(F147*12)^(1/2)</f>
        <v>0.2293680739121797</v>
      </c>
    </row>
    <row r="152" spans="1:7" x14ac:dyDescent="0.25">
      <c r="A152" t="s">
        <v>10</v>
      </c>
      <c r="C152">
        <f>_xlfn.COVARIANCE.P(C3:C142,F3:F142)</f>
        <v>1.8724378978595714E-3</v>
      </c>
    </row>
    <row r="153" spans="1:7" x14ac:dyDescent="0.25">
      <c r="A153" t="s">
        <v>11</v>
      </c>
      <c r="C153">
        <f>C152/C147</f>
        <v>0.99735489038776648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3"/>
  <sheetViews>
    <sheetView workbookViewId="0"/>
  </sheetViews>
  <sheetFormatPr defaultRowHeight="15" x14ac:dyDescent="0.25"/>
  <cols>
    <col min="1" max="1" width="9.7109375" bestFit="1" customWidth="1"/>
    <col min="2" max="2" width="11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>
        <v>39448</v>
      </c>
      <c r="B2">
        <v>24.700966000000001</v>
      </c>
    </row>
    <row r="3" spans="1:2" x14ac:dyDescent="0.25">
      <c r="A3" s="1">
        <v>39479</v>
      </c>
      <c r="B3">
        <v>20.609404000000001</v>
      </c>
    </row>
    <row r="4" spans="1:2" x14ac:dyDescent="0.25">
      <c r="A4" s="1">
        <v>39508</v>
      </c>
      <c r="B4">
        <v>21.587038</v>
      </c>
    </row>
    <row r="5" spans="1:2" x14ac:dyDescent="0.25">
      <c r="A5" s="1">
        <v>39539</v>
      </c>
      <c r="B5">
        <v>21.693525000000001</v>
      </c>
    </row>
    <row r="6" spans="1:2" x14ac:dyDescent="0.25">
      <c r="A6" s="1">
        <v>39569</v>
      </c>
      <c r="B6">
        <v>21.541391000000001</v>
      </c>
    </row>
    <row r="7" spans="1:2" x14ac:dyDescent="0.25">
      <c r="A7" s="1">
        <v>39600</v>
      </c>
      <c r="B7">
        <v>21.002312</v>
      </c>
    </row>
    <row r="8" spans="1:2" x14ac:dyDescent="0.25">
      <c r="A8" s="1">
        <v>39630</v>
      </c>
      <c r="B8">
        <v>19.635742</v>
      </c>
    </row>
    <row r="9" spans="1:2" x14ac:dyDescent="0.25">
      <c r="A9" s="1">
        <v>39661</v>
      </c>
      <c r="B9">
        <v>20.834358000000002</v>
      </c>
    </row>
    <row r="10" spans="1:2" x14ac:dyDescent="0.25">
      <c r="A10" s="1">
        <v>39692</v>
      </c>
      <c r="B10">
        <v>20.457560999999998</v>
      </c>
    </row>
    <row r="11" spans="1:2" x14ac:dyDescent="0.25">
      <c r="A11" s="1">
        <v>39722</v>
      </c>
      <c r="B11">
        <v>17.115663999999999</v>
      </c>
    </row>
    <row r="12" spans="1:2" x14ac:dyDescent="0.25">
      <c r="A12" s="1">
        <v>39753</v>
      </c>
      <c r="B12">
        <v>15.498378000000001</v>
      </c>
    </row>
    <row r="13" spans="1:2" x14ac:dyDescent="0.25">
      <c r="A13" s="1">
        <v>39783</v>
      </c>
      <c r="B13">
        <v>15.00146</v>
      </c>
    </row>
    <row r="14" spans="1:2" x14ac:dyDescent="0.25">
      <c r="A14" s="1">
        <v>39814</v>
      </c>
      <c r="B14">
        <v>13.195731</v>
      </c>
    </row>
    <row r="15" spans="1:2" x14ac:dyDescent="0.25">
      <c r="A15" s="1">
        <v>39845</v>
      </c>
      <c r="B15">
        <v>12.462631999999999</v>
      </c>
    </row>
    <row r="16" spans="1:2" x14ac:dyDescent="0.25">
      <c r="A16" s="1">
        <v>39873</v>
      </c>
      <c r="B16">
        <v>14.272964</v>
      </c>
    </row>
    <row r="17" spans="1:2" x14ac:dyDescent="0.25">
      <c r="A17" s="1">
        <v>39904</v>
      </c>
      <c r="B17">
        <v>15.741432</v>
      </c>
    </row>
    <row r="18" spans="1:2" x14ac:dyDescent="0.25">
      <c r="A18" s="1">
        <v>39934</v>
      </c>
      <c r="B18">
        <v>16.230924999999999</v>
      </c>
    </row>
    <row r="19" spans="1:2" x14ac:dyDescent="0.25">
      <c r="A19" s="1">
        <v>39965</v>
      </c>
      <c r="B19">
        <v>18.585894</v>
      </c>
    </row>
    <row r="20" spans="1:2" x14ac:dyDescent="0.25">
      <c r="A20" s="1">
        <v>39995</v>
      </c>
      <c r="B20">
        <v>18.390421</v>
      </c>
    </row>
    <row r="21" spans="1:2" x14ac:dyDescent="0.25">
      <c r="A21" s="1">
        <v>40026</v>
      </c>
      <c r="B21">
        <v>19.273969999999998</v>
      </c>
    </row>
    <row r="22" spans="1:2" x14ac:dyDescent="0.25">
      <c r="A22" s="1">
        <v>40057</v>
      </c>
      <c r="B22">
        <v>20.223680000000002</v>
      </c>
    </row>
    <row r="23" spans="1:2" x14ac:dyDescent="0.25">
      <c r="A23" s="1">
        <v>40087</v>
      </c>
      <c r="B23">
        <v>21.804151999999998</v>
      </c>
    </row>
    <row r="24" spans="1:2" x14ac:dyDescent="0.25">
      <c r="A24" s="1">
        <v>40118</v>
      </c>
      <c r="B24">
        <v>23.125149</v>
      </c>
    </row>
    <row r="25" spans="1:2" x14ac:dyDescent="0.25">
      <c r="A25" s="1">
        <v>40148</v>
      </c>
      <c r="B25">
        <v>24.072417999999999</v>
      </c>
    </row>
    <row r="26" spans="1:2" x14ac:dyDescent="0.25">
      <c r="A26" s="1">
        <v>40179</v>
      </c>
      <c r="B26">
        <v>22.255935999999998</v>
      </c>
    </row>
    <row r="27" spans="1:2" x14ac:dyDescent="0.25">
      <c r="A27" s="1">
        <v>40210</v>
      </c>
      <c r="B27">
        <v>22.642925000000002</v>
      </c>
    </row>
    <row r="28" spans="1:2" x14ac:dyDescent="0.25">
      <c r="A28" s="1">
        <v>40238</v>
      </c>
      <c r="B28">
        <v>23.240760999999999</v>
      </c>
    </row>
    <row r="29" spans="1:2" x14ac:dyDescent="0.25">
      <c r="A29" s="1">
        <v>40269</v>
      </c>
      <c r="B29">
        <v>24.232599</v>
      </c>
    </row>
    <row r="30" spans="1:2" x14ac:dyDescent="0.25">
      <c r="A30" s="1">
        <v>40299</v>
      </c>
      <c r="B30">
        <v>20.471544000000002</v>
      </c>
    </row>
    <row r="31" spans="1:2" x14ac:dyDescent="0.25">
      <c r="A31" s="1">
        <v>40330</v>
      </c>
      <c r="B31">
        <v>18.340149</v>
      </c>
    </row>
    <row r="32" spans="1:2" x14ac:dyDescent="0.25">
      <c r="A32" s="1">
        <v>40360</v>
      </c>
      <c r="B32">
        <v>20.57189</v>
      </c>
    </row>
    <row r="33" spans="1:2" x14ac:dyDescent="0.25">
      <c r="A33" s="1">
        <v>40391</v>
      </c>
      <c r="B33">
        <v>18.706795</v>
      </c>
    </row>
    <row r="34" spans="1:2" x14ac:dyDescent="0.25">
      <c r="A34" s="1">
        <v>40422</v>
      </c>
      <c r="B34">
        <v>19.623913000000002</v>
      </c>
    </row>
    <row r="35" spans="1:2" x14ac:dyDescent="0.25">
      <c r="A35" s="1">
        <v>40452</v>
      </c>
      <c r="B35">
        <v>21.370750000000001</v>
      </c>
    </row>
    <row r="36" spans="1:2" x14ac:dyDescent="0.25">
      <c r="A36" s="1">
        <v>40483</v>
      </c>
      <c r="B36">
        <v>20.240912999999999</v>
      </c>
    </row>
    <row r="37" spans="1:2" x14ac:dyDescent="0.25">
      <c r="A37" s="1">
        <v>40513</v>
      </c>
      <c r="B37">
        <v>22.501787</v>
      </c>
    </row>
    <row r="38" spans="1:2" x14ac:dyDescent="0.25">
      <c r="A38" s="1">
        <v>40544</v>
      </c>
      <c r="B38">
        <v>22.356667000000002</v>
      </c>
    </row>
    <row r="39" spans="1:2" x14ac:dyDescent="0.25">
      <c r="A39" s="1">
        <v>40575</v>
      </c>
      <c r="B39">
        <v>21.429500999999998</v>
      </c>
    </row>
    <row r="40" spans="1:2" x14ac:dyDescent="0.25">
      <c r="A40" s="1">
        <v>40603</v>
      </c>
      <c r="B40">
        <v>20.591080000000002</v>
      </c>
    </row>
    <row r="41" spans="1:2" x14ac:dyDescent="0.25">
      <c r="A41" s="1">
        <v>40634</v>
      </c>
      <c r="B41">
        <v>21.020906</v>
      </c>
    </row>
    <row r="42" spans="1:2" x14ac:dyDescent="0.25">
      <c r="A42" s="1">
        <v>40664</v>
      </c>
      <c r="B42">
        <v>20.282903999999998</v>
      </c>
    </row>
    <row r="43" spans="1:2" x14ac:dyDescent="0.25">
      <c r="A43" s="1">
        <v>40695</v>
      </c>
      <c r="B43">
        <v>21.223998999999999</v>
      </c>
    </row>
    <row r="44" spans="1:2" x14ac:dyDescent="0.25">
      <c r="A44" s="1">
        <v>40725</v>
      </c>
      <c r="B44">
        <v>22.366824999999999</v>
      </c>
    </row>
    <row r="45" spans="1:2" x14ac:dyDescent="0.25">
      <c r="A45" s="1">
        <v>40756</v>
      </c>
      <c r="B45">
        <v>21.713785000000001</v>
      </c>
    </row>
    <row r="46" spans="1:2" x14ac:dyDescent="0.25">
      <c r="A46" s="1">
        <v>40787</v>
      </c>
      <c r="B46">
        <v>20.44614</v>
      </c>
    </row>
    <row r="47" spans="1:2" x14ac:dyDescent="0.25">
      <c r="A47" s="1">
        <v>40817</v>
      </c>
      <c r="B47">
        <v>21.875478999999999</v>
      </c>
    </row>
    <row r="48" spans="1:2" x14ac:dyDescent="0.25">
      <c r="A48" s="1">
        <v>40848</v>
      </c>
      <c r="B48">
        <v>21.012941000000001</v>
      </c>
    </row>
    <row r="49" spans="1:2" x14ac:dyDescent="0.25">
      <c r="A49" s="1">
        <v>40878</v>
      </c>
      <c r="B49">
        <v>21.485676000000002</v>
      </c>
    </row>
    <row r="50" spans="1:2" x14ac:dyDescent="0.25">
      <c r="A50" s="1">
        <v>40909</v>
      </c>
      <c r="B50">
        <v>24.440377999999999</v>
      </c>
    </row>
    <row r="51" spans="1:2" x14ac:dyDescent="0.25">
      <c r="A51" s="1">
        <v>40940</v>
      </c>
      <c r="B51">
        <v>26.269469999999998</v>
      </c>
    </row>
    <row r="52" spans="1:2" x14ac:dyDescent="0.25">
      <c r="A52" s="1">
        <v>40969</v>
      </c>
      <c r="B52">
        <v>26.875616000000001</v>
      </c>
    </row>
    <row r="53" spans="1:2" x14ac:dyDescent="0.25">
      <c r="A53" s="1">
        <v>41000</v>
      </c>
      <c r="B53">
        <v>26.675678000000001</v>
      </c>
    </row>
    <row r="54" spans="1:2" x14ac:dyDescent="0.25">
      <c r="A54" s="1">
        <v>41030</v>
      </c>
      <c r="B54">
        <v>24.318024000000001</v>
      </c>
    </row>
    <row r="55" spans="1:2" x14ac:dyDescent="0.25">
      <c r="A55" s="1">
        <v>41061</v>
      </c>
      <c r="B55">
        <v>25.651567</v>
      </c>
    </row>
    <row r="56" spans="1:2" x14ac:dyDescent="0.25">
      <c r="A56" s="1">
        <v>41091</v>
      </c>
      <c r="B56">
        <v>24.712381000000001</v>
      </c>
    </row>
    <row r="57" spans="1:2" x14ac:dyDescent="0.25">
      <c r="A57" s="1">
        <v>41122</v>
      </c>
      <c r="B57">
        <v>25.844443999999999</v>
      </c>
    </row>
    <row r="58" spans="1:2" x14ac:dyDescent="0.25">
      <c r="A58" s="1">
        <v>41153</v>
      </c>
      <c r="B58">
        <v>25.120885999999999</v>
      </c>
    </row>
    <row r="59" spans="1:2" x14ac:dyDescent="0.25">
      <c r="A59" s="1">
        <v>41183</v>
      </c>
      <c r="B59">
        <v>24.091063999999999</v>
      </c>
    </row>
    <row r="60" spans="1:2" x14ac:dyDescent="0.25">
      <c r="A60" s="1">
        <v>41214</v>
      </c>
      <c r="B60">
        <v>22.470367</v>
      </c>
    </row>
    <row r="61" spans="1:2" x14ac:dyDescent="0.25">
      <c r="A61" s="1">
        <v>41244</v>
      </c>
      <c r="B61">
        <v>22.731601999999999</v>
      </c>
    </row>
    <row r="62" spans="1:2" x14ac:dyDescent="0.25">
      <c r="A62" s="1">
        <v>41275</v>
      </c>
      <c r="B62">
        <v>23.361383</v>
      </c>
    </row>
    <row r="63" spans="1:2" x14ac:dyDescent="0.25">
      <c r="A63" s="1">
        <v>41306</v>
      </c>
      <c r="B63">
        <v>23.659254000000001</v>
      </c>
    </row>
    <row r="64" spans="1:2" x14ac:dyDescent="0.25">
      <c r="A64" s="1">
        <v>41334</v>
      </c>
      <c r="B64">
        <v>24.550191999999999</v>
      </c>
    </row>
    <row r="65" spans="1:2" x14ac:dyDescent="0.25">
      <c r="A65" s="1">
        <v>41365</v>
      </c>
      <c r="B65">
        <v>28.403057</v>
      </c>
    </row>
    <row r="66" spans="1:2" x14ac:dyDescent="0.25">
      <c r="A66" s="1">
        <v>41395</v>
      </c>
      <c r="B66">
        <v>29.947638000000001</v>
      </c>
    </row>
    <row r="67" spans="1:2" x14ac:dyDescent="0.25">
      <c r="A67" s="1">
        <v>41426</v>
      </c>
      <c r="B67">
        <v>29.846550000000001</v>
      </c>
    </row>
    <row r="68" spans="1:2" x14ac:dyDescent="0.25">
      <c r="A68" s="1">
        <v>41456</v>
      </c>
      <c r="B68">
        <v>27.513439000000002</v>
      </c>
    </row>
    <row r="69" spans="1:2" x14ac:dyDescent="0.25">
      <c r="A69" s="1">
        <v>41487</v>
      </c>
      <c r="B69">
        <v>28.861457999999999</v>
      </c>
    </row>
    <row r="70" spans="1:2" x14ac:dyDescent="0.25">
      <c r="A70" s="1">
        <v>41518</v>
      </c>
      <c r="B70">
        <v>28.960408999999999</v>
      </c>
    </row>
    <row r="71" spans="1:2" x14ac:dyDescent="0.25">
      <c r="A71" s="1">
        <v>41548</v>
      </c>
      <c r="B71">
        <v>30.813949999999998</v>
      </c>
    </row>
    <row r="72" spans="1:2" x14ac:dyDescent="0.25">
      <c r="A72" s="1">
        <v>41579</v>
      </c>
      <c r="B72">
        <v>33.180908000000002</v>
      </c>
    </row>
    <row r="73" spans="1:2" x14ac:dyDescent="0.25">
      <c r="A73" s="1">
        <v>41609</v>
      </c>
      <c r="B73">
        <v>32.801250000000003</v>
      </c>
    </row>
    <row r="74" spans="1:2" x14ac:dyDescent="0.25">
      <c r="A74" s="1">
        <v>41640</v>
      </c>
      <c r="B74">
        <v>33.178257000000002</v>
      </c>
    </row>
    <row r="75" spans="1:2" x14ac:dyDescent="0.25">
      <c r="A75" s="1">
        <v>41671</v>
      </c>
      <c r="B75">
        <v>33.59037</v>
      </c>
    </row>
    <row r="76" spans="1:2" x14ac:dyDescent="0.25">
      <c r="A76" s="1">
        <v>41699</v>
      </c>
      <c r="B76">
        <v>36.209713000000001</v>
      </c>
    </row>
    <row r="77" spans="1:2" x14ac:dyDescent="0.25">
      <c r="A77" s="1">
        <v>41730</v>
      </c>
      <c r="B77">
        <v>35.688510999999998</v>
      </c>
    </row>
    <row r="78" spans="1:2" x14ac:dyDescent="0.25">
      <c r="A78" s="1">
        <v>41760</v>
      </c>
      <c r="B78">
        <v>36.165543</v>
      </c>
    </row>
    <row r="79" spans="1:2" x14ac:dyDescent="0.25">
      <c r="A79" s="1">
        <v>41791</v>
      </c>
      <c r="B79">
        <v>37.096778999999998</v>
      </c>
    </row>
    <row r="80" spans="1:2" x14ac:dyDescent="0.25">
      <c r="A80" s="1">
        <v>41821</v>
      </c>
      <c r="B80">
        <v>38.395622000000003</v>
      </c>
    </row>
    <row r="81" spans="1:2" x14ac:dyDescent="0.25">
      <c r="A81" s="1">
        <v>41852</v>
      </c>
      <c r="B81">
        <v>40.415028</v>
      </c>
    </row>
    <row r="82" spans="1:2" x14ac:dyDescent="0.25">
      <c r="A82" s="1">
        <v>41883</v>
      </c>
      <c r="B82">
        <v>41.499957999999999</v>
      </c>
    </row>
    <row r="83" spans="1:2" x14ac:dyDescent="0.25">
      <c r="A83" s="1">
        <v>41913</v>
      </c>
      <c r="B83">
        <v>42.028111000000003</v>
      </c>
    </row>
    <row r="84" spans="1:2" x14ac:dyDescent="0.25">
      <c r="A84" s="1">
        <v>41944</v>
      </c>
      <c r="B84">
        <v>42.797955000000002</v>
      </c>
    </row>
    <row r="85" spans="1:2" x14ac:dyDescent="0.25">
      <c r="A85" s="1">
        <v>41974</v>
      </c>
      <c r="B85">
        <v>41.842781000000002</v>
      </c>
    </row>
    <row r="86" spans="1:2" x14ac:dyDescent="0.25">
      <c r="A86" s="1">
        <v>42005</v>
      </c>
      <c r="B86">
        <v>36.392864000000003</v>
      </c>
    </row>
    <row r="87" spans="1:2" x14ac:dyDescent="0.25">
      <c r="A87" s="1">
        <v>42036</v>
      </c>
      <c r="B87">
        <v>39.500660000000003</v>
      </c>
    </row>
    <row r="88" spans="1:2" x14ac:dyDescent="0.25">
      <c r="A88" s="1">
        <v>42064</v>
      </c>
      <c r="B88">
        <v>36.887737000000001</v>
      </c>
    </row>
    <row r="89" spans="1:2" x14ac:dyDescent="0.25">
      <c r="A89" s="1">
        <v>42095</v>
      </c>
      <c r="B89">
        <v>44.127377000000003</v>
      </c>
    </row>
    <row r="90" spans="1:2" x14ac:dyDescent="0.25">
      <c r="A90" s="1">
        <v>42125</v>
      </c>
      <c r="B90">
        <v>42.512526999999999</v>
      </c>
    </row>
    <row r="91" spans="1:2" x14ac:dyDescent="0.25">
      <c r="A91" s="1">
        <v>42156</v>
      </c>
      <c r="B91">
        <v>40.314255000000003</v>
      </c>
    </row>
    <row r="92" spans="1:2" x14ac:dyDescent="0.25">
      <c r="A92" s="1">
        <v>42186</v>
      </c>
      <c r="B92">
        <v>42.642704000000002</v>
      </c>
    </row>
    <row r="93" spans="1:2" x14ac:dyDescent="0.25">
      <c r="A93" s="1">
        <v>42217</v>
      </c>
      <c r="B93">
        <v>39.738990999999999</v>
      </c>
    </row>
    <row r="94" spans="1:2" x14ac:dyDescent="0.25">
      <c r="A94" s="1">
        <v>42248</v>
      </c>
      <c r="B94">
        <v>40.681206000000003</v>
      </c>
    </row>
    <row r="95" spans="1:2" x14ac:dyDescent="0.25">
      <c r="A95" s="1">
        <v>42278</v>
      </c>
      <c r="B95">
        <v>48.383606</v>
      </c>
    </row>
    <row r="96" spans="1:2" x14ac:dyDescent="0.25">
      <c r="A96" s="1">
        <v>42309</v>
      </c>
      <c r="B96">
        <v>49.955329999999996</v>
      </c>
    </row>
    <row r="97" spans="1:2" x14ac:dyDescent="0.25">
      <c r="A97" s="1">
        <v>42339</v>
      </c>
      <c r="B97">
        <v>51.337688</v>
      </c>
    </row>
    <row r="98" spans="1:2" x14ac:dyDescent="0.25">
      <c r="A98" s="1">
        <v>42370</v>
      </c>
      <c r="B98">
        <v>50.97681</v>
      </c>
    </row>
    <row r="99" spans="1:2" x14ac:dyDescent="0.25">
      <c r="A99" s="1">
        <v>42401</v>
      </c>
      <c r="B99">
        <v>47.081139</v>
      </c>
    </row>
    <row r="100" spans="1:2" x14ac:dyDescent="0.25">
      <c r="A100" s="1">
        <v>42430</v>
      </c>
      <c r="B100">
        <v>51.473286000000002</v>
      </c>
    </row>
    <row r="101" spans="1:2" x14ac:dyDescent="0.25">
      <c r="A101" s="1">
        <v>42461</v>
      </c>
      <c r="B101">
        <v>46.477879000000001</v>
      </c>
    </row>
    <row r="102" spans="1:2" x14ac:dyDescent="0.25">
      <c r="A102" s="1">
        <v>42491</v>
      </c>
      <c r="B102">
        <v>49.394973999999998</v>
      </c>
    </row>
    <row r="103" spans="1:2" x14ac:dyDescent="0.25">
      <c r="A103" s="1">
        <v>42522</v>
      </c>
      <c r="B103">
        <v>48.023003000000003</v>
      </c>
    </row>
    <row r="104" spans="1:2" x14ac:dyDescent="0.25">
      <c r="A104" s="1">
        <v>42552</v>
      </c>
      <c r="B104">
        <v>53.194141000000002</v>
      </c>
    </row>
    <row r="105" spans="1:2" x14ac:dyDescent="0.25">
      <c r="A105" s="1">
        <v>42583</v>
      </c>
      <c r="B105">
        <v>53.926167</v>
      </c>
    </row>
    <row r="106" spans="1:2" x14ac:dyDescent="0.25">
      <c r="A106" s="1">
        <v>42614</v>
      </c>
      <c r="B106">
        <v>54.394482000000004</v>
      </c>
    </row>
    <row r="107" spans="1:2" x14ac:dyDescent="0.25">
      <c r="A107" s="1">
        <v>42644</v>
      </c>
      <c r="B107">
        <v>56.585372999999997</v>
      </c>
    </row>
    <row r="108" spans="1:2" x14ac:dyDescent="0.25">
      <c r="A108" s="1">
        <v>42675</v>
      </c>
      <c r="B108">
        <v>56.906444999999998</v>
      </c>
    </row>
    <row r="109" spans="1:2" x14ac:dyDescent="0.25">
      <c r="A109" s="1">
        <v>42705</v>
      </c>
      <c r="B109">
        <v>59.078251000000002</v>
      </c>
    </row>
    <row r="110" spans="1:2" x14ac:dyDescent="0.25">
      <c r="A110" s="1">
        <v>42736</v>
      </c>
      <c r="B110">
        <v>61.464576999999998</v>
      </c>
    </row>
    <row r="111" spans="1:2" x14ac:dyDescent="0.25">
      <c r="A111" s="1">
        <v>42767</v>
      </c>
      <c r="B111">
        <v>60.827587000000001</v>
      </c>
    </row>
    <row r="112" spans="1:2" x14ac:dyDescent="0.25">
      <c r="A112" s="1">
        <v>42795</v>
      </c>
      <c r="B112">
        <v>62.99456</v>
      </c>
    </row>
    <row r="113" spans="1:2" x14ac:dyDescent="0.25">
      <c r="A113" s="1">
        <v>42826</v>
      </c>
      <c r="B113">
        <v>65.481437999999997</v>
      </c>
    </row>
    <row r="114" spans="1:2" x14ac:dyDescent="0.25">
      <c r="A114" s="1">
        <v>42856</v>
      </c>
      <c r="B114">
        <v>66.801399000000004</v>
      </c>
    </row>
    <row r="115" spans="1:2" x14ac:dyDescent="0.25">
      <c r="A115" s="1">
        <v>42887</v>
      </c>
      <c r="B115">
        <v>66.308907000000005</v>
      </c>
    </row>
    <row r="116" spans="1:2" x14ac:dyDescent="0.25">
      <c r="A116" s="1">
        <v>42917</v>
      </c>
      <c r="B116">
        <v>69.935554999999994</v>
      </c>
    </row>
    <row r="117" spans="1:2" x14ac:dyDescent="0.25">
      <c r="A117" s="1">
        <v>42948</v>
      </c>
      <c r="B117">
        <v>71.926833999999999</v>
      </c>
    </row>
    <row r="118" spans="1:2" x14ac:dyDescent="0.25">
      <c r="A118" s="1">
        <v>42979</v>
      </c>
      <c r="B118">
        <v>72.039268000000007</v>
      </c>
    </row>
    <row r="119" spans="1:2" x14ac:dyDescent="0.25">
      <c r="A119" s="1">
        <v>43009</v>
      </c>
      <c r="B119">
        <v>80.443352000000004</v>
      </c>
    </row>
    <row r="120" spans="1:2" x14ac:dyDescent="0.25">
      <c r="A120" s="1">
        <v>43040</v>
      </c>
      <c r="B120">
        <v>81.400795000000002</v>
      </c>
    </row>
    <row r="121" spans="1:2" x14ac:dyDescent="0.25">
      <c r="A121" s="1">
        <v>43070</v>
      </c>
      <c r="B121">
        <v>83.141182000000001</v>
      </c>
    </row>
    <row r="122" spans="1:2" x14ac:dyDescent="0.25">
      <c r="A122" s="1">
        <v>43101</v>
      </c>
      <c r="B122">
        <v>92.345612000000003</v>
      </c>
    </row>
    <row r="123" spans="1:2" x14ac:dyDescent="0.25">
      <c r="A123" s="1">
        <v>43132</v>
      </c>
      <c r="B123">
        <v>91.140381000000005</v>
      </c>
    </row>
    <row r="124" spans="1:2" x14ac:dyDescent="0.25">
      <c r="A124" s="1">
        <v>43160</v>
      </c>
      <c r="B124">
        <v>89.127189999999999</v>
      </c>
    </row>
    <row r="125" spans="1:2" x14ac:dyDescent="0.25">
      <c r="A125" s="1">
        <v>43191</v>
      </c>
      <c r="B125">
        <v>91.324370999999999</v>
      </c>
    </row>
    <row r="126" spans="1:2" x14ac:dyDescent="0.25">
      <c r="A126" s="1">
        <v>43221</v>
      </c>
      <c r="B126">
        <v>96.519478000000007</v>
      </c>
    </row>
    <row r="127" spans="1:2" x14ac:dyDescent="0.25">
      <c r="A127" s="1">
        <v>43252</v>
      </c>
      <c r="B127">
        <v>96.712256999999994</v>
      </c>
    </row>
    <row r="128" spans="1:2" x14ac:dyDescent="0.25">
      <c r="A128" s="1">
        <v>43282</v>
      </c>
      <c r="B128">
        <v>104.03851299999999</v>
      </c>
    </row>
    <row r="129" spans="1:2" x14ac:dyDescent="0.25">
      <c r="A129" s="1">
        <v>43313</v>
      </c>
      <c r="B129">
        <v>110.168228</v>
      </c>
    </row>
    <row r="130" spans="1:2" x14ac:dyDescent="0.25">
      <c r="A130" s="1">
        <v>43344</v>
      </c>
      <c r="B130">
        <v>112.600616</v>
      </c>
    </row>
    <row r="131" spans="1:2" x14ac:dyDescent="0.25">
      <c r="A131" s="1">
        <v>43374</v>
      </c>
      <c r="B131">
        <v>105.157578</v>
      </c>
    </row>
    <row r="132" spans="1:2" x14ac:dyDescent="0.25">
      <c r="A132" s="1">
        <v>43405</v>
      </c>
      <c r="B132">
        <v>109.174454</v>
      </c>
    </row>
    <row r="133" spans="1:2" x14ac:dyDescent="0.25">
      <c r="A133" s="1">
        <v>43435</v>
      </c>
      <c r="B133">
        <v>100.43064099999999</v>
      </c>
    </row>
    <row r="134" spans="1:2" x14ac:dyDescent="0.25">
      <c r="A134" s="1">
        <v>43466</v>
      </c>
      <c r="B134">
        <v>103.25856</v>
      </c>
    </row>
    <row r="135" spans="1:2" x14ac:dyDescent="0.25">
      <c r="A135" s="1">
        <v>43497</v>
      </c>
      <c r="B135">
        <v>110.773308</v>
      </c>
    </row>
    <row r="136" spans="1:2" x14ac:dyDescent="0.25">
      <c r="A136" s="1">
        <v>43525</v>
      </c>
      <c r="B136">
        <v>117.11505099999999</v>
      </c>
    </row>
    <row r="137" spans="1:2" x14ac:dyDescent="0.25">
      <c r="A137" s="1">
        <v>43556</v>
      </c>
      <c r="B137">
        <v>129.68649300000001</v>
      </c>
    </row>
    <row r="138" spans="1:2" x14ac:dyDescent="0.25">
      <c r="A138" s="1">
        <v>43586</v>
      </c>
      <c r="B138">
        <v>122.814903</v>
      </c>
    </row>
    <row r="139" spans="1:2" x14ac:dyDescent="0.25">
      <c r="A139" s="1">
        <v>43617</v>
      </c>
      <c r="B139">
        <v>133.515411</v>
      </c>
    </row>
    <row r="140" spans="1:2" x14ac:dyDescent="0.25">
      <c r="A140" s="1">
        <v>43647</v>
      </c>
      <c r="B140">
        <v>135.817734</v>
      </c>
    </row>
    <row r="141" spans="1:2" x14ac:dyDescent="0.25">
      <c r="A141" s="1">
        <v>43678</v>
      </c>
      <c r="B141">
        <v>137.40245100000001</v>
      </c>
    </row>
    <row r="142" spans="1:2" x14ac:dyDescent="0.25">
      <c r="A142" s="1">
        <v>43709</v>
      </c>
      <c r="B142">
        <v>137.729996</v>
      </c>
    </row>
    <row r="143" spans="1:2" x14ac:dyDescent="0.25">
      <c r="A143" s="1">
        <v>43735</v>
      </c>
      <c r="B143">
        <v>137.729996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^GSPC</vt:lpstr>
      <vt:lpstr>MSFT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Tinez Mautino</dc:creator>
  <cp:lastModifiedBy>Tinez Mautino</cp:lastModifiedBy>
  <dcterms:created xsi:type="dcterms:W3CDTF">2019-09-28T19:46:15Z</dcterms:created>
  <dcterms:modified xsi:type="dcterms:W3CDTF">2019-09-28T19:46:15Z</dcterms:modified>
</cp:coreProperties>
</file>