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6500" windowHeight="17480" tabRatio="824" firstSheet="1" activeTab="4"/>
  </bookViews>
  <sheets>
    <sheet name="all_projects.tab" sheetId="1" r:id="rId1"/>
    <sheet name="existing_projects.tab" sheetId="2" r:id="rId2"/>
    <sheet name="cap_limited_projects.tab" sheetId="3" r:id="rId3"/>
    <sheet name="thermal_projects.tab" sheetId="4" r:id="rId4"/>
    <sheet name="projects_specific_costs.tab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4" i="1"/>
  <c r="A34" i="1"/>
  <c r="A35" i="1"/>
  <c r="A36" i="1"/>
  <c r="A37" i="1"/>
  <c r="A38" i="1"/>
  <c r="A39" i="1"/>
  <c r="A40" i="1"/>
  <c r="A41" i="1"/>
  <c r="A33" i="1"/>
  <c r="A32" i="1"/>
  <c r="A21" i="1"/>
  <c r="A22" i="1"/>
  <c r="A23" i="1"/>
  <c r="A24" i="1"/>
  <c r="A25" i="1"/>
  <c r="A26" i="1"/>
  <c r="A27" i="1"/>
  <c r="A20" i="1"/>
  <c r="A3" i="1"/>
  <c r="A4" i="1"/>
  <c r="A5" i="1"/>
  <c r="A6" i="1"/>
  <c r="A7" i="1"/>
  <c r="A8" i="1"/>
  <c r="A9" i="1"/>
  <c r="A10" i="1"/>
  <c r="A11" i="1"/>
  <c r="A12" i="1"/>
  <c r="A13" i="1"/>
  <c r="A18" i="1"/>
  <c r="A19" i="1"/>
  <c r="A2" i="1"/>
</calcChain>
</file>

<file path=xl/sharedStrings.xml><?xml version="1.0" encoding="utf-8"?>
<sst xmlns="http://schemas.openxmlformats.org/spreadsheetml/2006/main" count="180" uniqueCount="73">
  <si>
    <t>PROJECT</t>
  </si>
  <si>
    <t>proj_dbid</t>
  </si>
  <si>
    <t>proj_gen_tech</t>
  </si>
  <si>
    <t>proj_load_zone</t>
  </si>
  <si>
    <t>proj_connect_cost_per_mw</t>
  </si>
  <si>
    <t>North</t>
  </si>
  <si>
    <t>Geothermal</t>
  </si>
  <si>
    <t>Coal_IGCC</t>
  </si>
  <si>
    <t>Coal_IGCC_CCS</t>
  </si>
  <si>
    <t>Coal_ST</t>
  </si>
  <si>
    <t>NG_CC</t>
  </si>
  <si>
    <t>NG_CC_CCS</t>
  </si>
  <si>
    <t>NG_GT</t>
  </si>
  <si>
    <t>Nuclear</t>
  </si>
  <si>
    <t>Biomass_IGCC</t>
  </si>
  <si>
    <t>Biomass_IGCC_CCS</t>
  </si>
  <si>
    <t>Residential_PV</t>
  </si>
  <si>
    <t>Commercial_PV</t>
  </si>
  <si>
    <t>Central_PV</t>
  </si>
  <si>
    <t>Wind</t>
  </si>
  <si>
    <t>NG_GT_CAES_cavern</t>
  </si>
  <si>
    <t>Battery_Storage</t>
  </si>
  <si>
    <t>N-Central_PV-1</t>
  </si>
  <si>
    <t>N-Central_PV-2</t>
  </si>
  <si>
    <t>N-Wind-1</t>
  </si>
  <si>
    <t>N-Wind-2</t>
  </si>
  <si>
    <t>Central</t>
  </si>
  <si>
    <t>South</t>
  </si>
  <si>
    <t>C-Wind-2</t>
  </si>
  <si>
    <t>C-Central_PV-1</t>
  </si>
  <si>
    <t>C-Central_PV-2</t>
  </si>
  <si>
    <t>C-Wind-1</t>
  </si>
  <si>
    <t>S-Central_PV-1</t>
  </si>
  <si>
    <t>S-Central_PV-2</t>
  </si>
  <si>
    <t>build_year</t>
  </si>
  <si>
    <t>proj_existing_cap</t>
  </si>
  <si>
    <t>N-Coal_ST</t>
  </si>
  <si>
    <t>C-Coal_ST</t>
  </si>
  <si>
    <t>N-Geothermal</t>
  </si>
  <si>
    <t>C-NG_CC</t>
  </si>
  <si>
    <t>N-NG_CC</t>
  </si>
  <si>
    <t>N-NG_GT</t>
  </si>
  <si>
    <t>C-NG_GT</t>
  </si>
  <si>
    <t>S-Geothermal</t>
  </si>
  <si>
    <t>S-NG_CC</t>
  </si>
  <si>
    <t>S-NG_GT</t>
  </si>
  <si>
    <t>proj_capacity_limit_mw</t>
  </si>
  <si>
    <t>N-Residential_PV</t>
  </si>
  <si>
    <t>N-Commercial_PV</t>
  </si>
  <si>
    <t>C-Residential_PV</t>
  </si>
  <si>
    <t>C-Commercial_PV</t>
  </si>
  <si>
    <t>S-Residential_PV</t>
  </si>
  <si>
    <t>S-Commercial_PV</t>
  </si>
  <si>
    <t>S-NG_GT_CAES_cavern</t>
  </si>
  <si>
    <t>proj_heat_rate</t>
  </si>
  <si>
    <t>N-Coal_IGCC</t>
  </si>
  <si>
    <t>N-Coal_IGCC_CCS</t>
  </si>
  <si>
    <t>N-NG_CC_CCS</t>
  </si>
  <si>
    <t>N-Nuclear</t>
  </si>
  <si>
    <t>N-Biomass_IGCC</t>
  </si>
  <si>
    <t>N-Biomass_IGCC_CCS</t>
  </si>
  <si>
    <t>N-NG_GT_CAES_cavern</t>
  </si>
  <si>
    <t>C-Coal_IGCC</t>
  </si>
  <si>
    <t>C-Nuclear</t>
  </si>
  <si>
    <t>C-Biomass_IGCC</t>
  </si>
  <si>
    <t>C-NG_GT_CAES_cavern</t>
  </si>
  <si>
    <t>S-NG_CC_CCS</t>
  </si>
  <si>
    <t>S-Biomass_IGCC</t>
  </si>
  <si>
    <t>S-Biomass_IGCC_CCS</t>
  </si>
  <si>
    <t>generation_technology</t>
  </si>
  <si>
    <t>proj_overnight_cost</t>
  </si>
  <si>
    <t>proj_fixed_om</t>
  </si>
  <si>
    <t>proj_variable_om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</si>
</sst>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1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A45" sqref="A1:E45"/>
    </sheetView>
  </sheetViews>
  <sheetFormatPr baseColWidth="10" defaultRowHeight="15" x14ac:dyDescent="0"/>
  <cols>
    <col min="1" max="1" width="20.5" bestFit="1" customWidth="1"/>
    <col min="2" max="2" width="9.1640625" bestFit="1" customWidth="1"/>
    <col min="3" max="3" width="18.5" bestFit="1" customWidth="1"/>
    <col min="4" max="4" width="14" bestFit="1" customWidth="1"/>
    <col min="5" max="5" width="24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tr">
        <f>CONCATENATE(LEFT(D2,1),"-",C2)</f>
        <v>N-Geothermal</v>
      </c>
      <c r="B2">
        <v>1</v>
      </c>
      <c r="C2" s="1" t="s">
        <v>6</v>
      </c>
      <c r="D2" t="s">
        <v>5</v>
      </c>
      <c r="E2">
        <v>163081.1</v>
      </c>
    </row>
    <row r="3" spans="1:5">
      <c r="A3" t="str">
        <f t="shared" ref="A3:A19" si="0">CONCATENATE(LEFT(D3,1),"-",C3)</f>
        <v>N-Coal_IGCC</v>
      </c>
      <c r="B3">
        <v>2</v>
      </c>
      <c r="C3" s="2" t="s">
        <v>7</v>
      </c>
      <c r="D3" t="s">
        <v>5</v>
      </c>
      <c r="E3" s="3">
        <v>57566.6</v>
      </c>
    </row>
    <row r="4" spans="1:5">
      <c r="A4" t="str">
        <f t="shared" si="0"/>
        <v>N-Coal_IGCC_CCS</v>
      </c>
      <c r="B4">
        <v>3</v>
      </c>
      <c r="C4" t="s">
        <v>8</v>
      </c>
      <c r="D4" t="s">
        <v>5</v>
      </c>
      <c r="E4" s="3">
        <v>57566.6</v>
      </c>
    </row>
    <row r="5" spans="1:5">
      <c r="A5" t="str">
        <f t="shared" si="0"/>
        <v>N-Coal_ST</v>
      </c>
      <c r="B5">
        <v>4</v>
      </c>
      <c r="C5" s="2" t="s">
        <v>9</v>
      </c>
      <c r="D5" t="s">
        <v>5</v>
      </c>
      <c r="E5" s="3">
        <v>57566.6</v>
      </c>
    </row>
    <row r="6" spans="1:5">
      <c r="A6" t="str">
        <f t="shared" si="0"/>
        <v>N-NG_CC</v>
      </c>
      <c r="B6">
        <v>5</v>
      </c>
      <c r="C6" s="1" t="s">
        <v>10</v>
      </c>
      <c r="D6" t="s">
        <v>5</v>
      </c>
      <c r="E6" s="3">
        <v>57566.6</v>
      </c>
    </row>
    <row r="7" spans="1:5">
      <c r="A7" t="str">
        <f t="shared" si="0"/>
        <v>N-NG_CC_CCS</v>
      </c>
      <c r="B7">
        <v>6</v>
      </c>
      <c r="C7" s="1" t="s">
        <v>11</v>
      </c>
      <c r="D7" t="s">
        <v>5</v>
      </c>
      <c r="E7" s="3">
        <v>57566.6</v>
      </c>
    </row>
    <row r="8" spans="1:5">
      <c r="A8" t="str">
        <f t="shared" si="0"/>
        <v>N-NG_GT</v>
      </c>
      <c r="B8">
        <v>7</v>
      </c>
      <c r="C8" s="1" t="s">
        <v>12</v>
      </c>
      <c r="D8" t="s">
        <v>5</v>
      </c>
      <c r="E8" s="3">
        <v>57566.6</v>
      </c>
    </row>
    <row r="9" spans="1:5">
      <c r="A9" t="str">
        <f t="shared" si="0"/>
        <v>N-Nuclear</v>
      </c>
      <c r="B9">
        <v>8</v>
      </c>
      <c r="C9" s="1" t="s">
        <v>13</v>
      </c>
      <c r="D9" t="s">
        <v>5</v>
      </c>
      <c r="E9" s="3">
        <v>57566.6</v>
      </c>
    </row>
    <row r="10" spans="1:5">
      <c r="A10" t="str">
        <f t="shared" si="0"/>
        <v>N-Biomass_IGCC</v>
      </c>
      <c r="B10">
        <v>9</v>
      </c>
      <c r="C10" s="1" t="s">
        <v>14</v>
      </c>
      <c r="D10" t="s">
        <v>5</v>
      </c>
      <c r="E10" s="3">
        <v>57566.6</v>
      </c>
    </row>
    <row r="11" spans="1:5">
      <c r="A11" t="str">
        <f t="shared" si="0"/>
        <v>N-Biomass_IGCC_CCS</v>
      </c>
      <c r="B11">
        <v>10</v>
      </c>
      <c r="C11" t="s">
        <v>15</v>
      </c>
      <c r="D11" t="s">
        <v>5</v>
      </c>
      <c r="E11" s="3">
        <v>57566.6</v>
      </c>
    </row>
    <row r="12" spans="1:5">
      <c r="A12" t="str">
        <f t="shared" si="0"/>
        <v>N-Residential_PV</v>
      </c>
      <c r="B12">
        <v>11</v>
      </c>
      <c r="C12" s="3" t="s">
        <v>16</v>
      </c>
      <c r="D12" t="s">
        <v>5</v>
      </c>
      <c r="E12" s="3">
        <v>0</v>
      </c>
    </row>
    <row r="13" spans="1:5">
      <c r="A13" t="str">
        <f t="shared" si="0"/>
        <v>N-Commercial_PV</v>
      </c>
      <c r="B13">
        <v>12</v>
      </c>
      <c r="C13" t="s">
        <v>17</v>
      </c>
      <c r="D13" t="s">
        <v>5</v>
      </c>
      <c r="E13" s="3">
        <v>0</v>
      </c>
    </row>
    <row r="14" spans="1:5">
      <c r="A14" t="s">
        <v>22</v>
      </c>
      <c r="B14">
        <v>13</v>
      </c>
      <c r="C14" t="s">
        <v>18</v>
      </c>
      <c r="D14" t="s">
        <v>5</v>
      </c>
      <c r="E14" s="4">
        <v>51271.7</v>
      </c>
    </row>
    <row r="15" spans="1:5">
      <c r="A15" t="s">
        <v>23</v>
      </c>
      <c r="B15">
        <v>14</v>
      </c>
      <c r="C15" t="s">
        <v>18</v>
      </c>
      <c r="D15" t="s">
        <v>5</v>
      </c>
      <c r="E15" s="4">
        <v>101661</v>
      </c>
    </row>
    <row r="16" spans="1:5">
      <c r="A16" t="s">
        <v>24</v>
      </c>
      <c r="B16">
        <v>15</v>
      </c>
      <c r="C16" t="s">
        <v>19</v>
      </c>
      <c r="D16" t="s">
        <v>5</v>
      </c>
      <c r="E16" s="4">
        <v>71602.2</v>
      </c>
    </row>
    <row r="17" spans="1:5">
      <c r="A17" t="s">
        <v>25</v>
      </c>
      <c r="B17">
        <v>16</v>
      </c>
      <c r="C17" t="s">
        <v>19</v>
      </c>
      <c r="D17" t="s">
        <v>5</v>
      </c>
      <c r="E17" s="4">
        <v>80259.199999999997</v>
      </c>
    </row>
    <row r="18" spans="1:5">
      <c r="A18" t="str">
        <f t="shared" si="0"/>
        <v>N-NG_GT_CAES_cavern</v>
      </c>
      <c r="B18">
        <v>17</v>
      </c>
      <c r="C18" t="s">
        <v>20</v>
      </c>
      <c r="D18" t="s">
        <v>5</v>
      </c>
      <c r="E18" s="3">
        <v>57566.6</v>
      </c>
    </row>
    <row r="19" spans="1:5">
      <c r="A19" t="str">
        <f t="shared" si="0"/>
        <v>N-Battery_Storage</v>
      </c>
      <c r="B19">
        <v>18</v>
      </c>
      <c r="C19" t="s">
        <v>21</v>
      </c>
      <c r="D19" t="s">
        <v>5</v>
      </c>
      <c r="E19" s="3">
        <v>57566.6</v>
      </c>
    </row>
    <row r="20" spans="1:5">
      <c r="A20" t="str">
        <f>CONCATENATE(LEFT(D20,1),"-",C20)</f>
        <v>C-Coal_IGCC</v>
      </c>
      <c r="B20">
        <v>19</v>
      </c>
      <c r="C20" s="2" t="s">
        <v>7</v>
      </c>
      <c r="D20" t="s">
        <v>26</v>
      </c>
      <c r="E20" s="3">
        <v>57566.6</v>
      </c>
    </row>
    <row r="21" spans="1:5">
      <c r="A21" t="str">
        <f t="shared" ref="A21:A27" si="1">CONCATENATE(LEFT(D21,1),"-",C21)</f>
        <v>C-Coal_ST</v>
      </c>
      <c r="B21">
        <v>20</v>
      </c>
      <c r="C21" s="2" t="s">
        <v>9</v>
      </c>
      <c r="D21" t="s">
        <v>26</v>
      </c>
      <c r="E21" s="3">
        <v>57566.6</v>
      </c>
    </row>
    <row r="22" spans="1:5">
      <c r="A22" t="str">
        <f t="shared" si="1"/>
        <v>C-NG_CC</v>
      </c>
      <c r="B22">
        <v>21</v>
      </c>
      <c r="C22" s="1" t="s">
        <v>10</v>
      </c>
      <c r="D22" t="s">
        <v>26</v>
      </c>
      <c r="E22" s="3">
        <v>57566.6</v>
      </c>
    </row>
    <row r="23" spans="1:5">
      <c r="A23" t="str">
        <f t="shared" si="1"/>
        <v>C-NG_GT</v>
      </c>
      <c r="B23">
        <v>22</v>
      </c>
      <c r="C23" s="1" t="s">
        <v>12</v>
      </c>
      <c r="D23" t="s">
        <v>26</v>
      </c>
      <c r="E23" s="3">
        <v>57566.6</v>
      </c>
    </row>
    <row r="24" spans="1:5">
      <c r="A24" t="str">
        <f t="shared" si="1"/>
        <v>C-Nuclear</v>
      </c>
      <c r="B24">
        <v>23</v>
      </c>
      <c r="C24" s="1" t="s">
        <v>13</v>
      </c>
      <c r="D24" t="s">
        <v>26</v>
      </c>
      <c r="E24" s="3">
        <v>57566.6</v>
      </c>
    </row>
    <row r="25" spans="1:5">
      <c r="A25" t="str">
        <f t="shared" si="1"/>
        <v>C-Biomass_IGCC</v>
      </c>
      <c r="B25">
        <v>24</v>
      </c>
      <c r="C25" s="1" t="s">
        <v>14</v>
      </c>
      <c r="D25" t="s">
        <v>26</v>
      </c>
      <c r="E25" s="3">
        <v>57566.6</v>
      </c>
    </row>
    <row r="26" spans="1:5">
      <c r="A26" t="str">
        <f t="shared" si="1"/>
        <v>C-Residential_PV</v>
      </c>
      <c r="B26">
        <v>25</v>
      </c>
      <c r="C26" s="3" t="s">
        <v>16</v>
      </c>
      <c r="D26" t="s">
        <v>26</v>
      </c>
      <c r="E26" s="4">
        <v>0</v>
      </c>
    </row>
    <row r="27" spans="1:5">
      <c r="A27" t="str">
        <f t="shared" si="1"/>
        <v>C-Commercial_PV</v>
      </c>
      <c r="B27">
        <v>26</v>
      </c>
      <c r="C27" t="s">
        <v>17</v>
      </c>
      <c r="D27" t="s">
        <v>26</v>
      </c>
      <c r="E27" s="4">
        <v>0</v>
      </c>
    </row>
    <row r="28" spans="1:5">
      <c r="A28" t="s">
        <v>29</v>
      </c>
      <c r="B28">
        <v>27</v>
      </c>
      <c r="C28" t="s">
        <v>18</v>
      </c>
      <c r="D28" t="s">
        <v>26</v>
      </c>
      <c r="E28">
        <v>122526.8</v>
      </c>
    </row>
    <row r="29" spans="1:5">
      <c r="A29" t="s">
        <v>30</v>
      </c>
      <c r="B29">
        <v>28</v>
      </c>
      <c r="C29" t="s">
        <v>18</v>
      </c>
      <c r="D29" t="s">
        <v>26</v>
      </c>
      <c r="E29">
        <v>45197.2</v>
      </c>
    </row>
    <row r="30" spans="1:5">
      <c r="A30" t="s">
        <v>31</v>
      </c>
      <c r="B30">
        <v>29</v>
      </c>
      <c r="C30" t="s">
        <v>19</v>
      </c>
      <c r="D30" t="s">
        <v>26</v>
      </c>
      <c r="E30">
        <v>72541.5</v>
      </c>
    </row>
    <row r="31" spans="1:5">
      <c r="A31" t="s">
        <v>28</v>
      </c>
      <c r="B31">
        <v>30</v>
      </c>
      <c r="C31" t="s">
        <v>19</v>
      </c>
      <c r="D31" t="s">
        <v>26</v>
      </c>
      <c r="E31">
        <v>77892.2</v>
      </c>
    </row>
    <row r="32" spans="1:5">
      <c r="A32" t="str">
        <f t="shared" ref="A32:A41" si="2">CONCATENATE(LEFT(D32,1),"-",C32)</f>
        <v>C-NG_GT_CAES_cavern</v>
      </c>
      <c r="B32">
        <v>31</v>
      </c>
      <c r="C32" t="s">
        <v>20</v>
      </c>
      <c r="D32" t="s">
        <v>26</v>
      </c>
      <c r="E32" s="3">
        <v>57566.6</v>
      </c>
    </row>
    <row r="33" spans="1:5">
      <c r="A33" t="str">
        <f t="shared" si="2"/>
        <v>C-Battery_Storage</v>
      </c>
      <c r="B33">
        <v>32</v>
      </c>
      <c r="C33" t="s">
        <v>21</v>
      </c>
      <c r="D33" t="s">
        <v>26</v>
      </c>
      <c r="E33" s="3">
        <v>57566.6</v>
      </c>
    </row>
    <row r="34" spans="1:5">
      <c r="A34" t="str">
        <f t="shared" si="2"/>
        <v>S-Geothermal</v>
      </c>
      <c r="B34">
        <v>33</v>
      </c>
      <c r="C34" s="1" t="s">
        <v>6</v>
      </c>
      <c r="D34" t="s">
        <v>27</v>
      </c>
      <c r="E34">
        <v>134222</v>
      </c>
    </row>
    <row r="35" spans="1:5">
      <c r="A35" t="str">
        <f t="shared" si="2"/>
        <v>S-NG_CC</v>
      </c>
      <c r="B35">
        <v>34</v>
      </c>
      <c r="C35" s="1" t="s">
        <v>10</v>
      </c>
      <c r="D35" t="s">
        <v>27</v>
      </c>
      <c r="E35" s="3">
        <v>57566.6</v>
      </c>
    </row>
    <row r="36" spans="1:5">
      <c r="A36" t="str">
        <f t="shared" si="2"/>
        <v>S-NG_CC_CCS</v>
      </c>
      <c r="B36">
        <v>35</v>
      </c>
      <c r="C36" s="1" t="s">
        <v>11</v>
      </c>
      <c r="D36" t="s">
        <v>27</v>
      </c>
      <c r="E36" s="3">
        <v>57566.6</v>
      </c>
    </row>
    <row r="37" spans="1:5">
      <c r="A37" t="str">
        <f t="shared" si="2"/>
        <v>S-NG_GT</v>
      </c>
      <c r="B37">
        <v>36</v>
      </c>
      <c r="C37" s="1" t="s">
        <v>12</v>
      </c>
      <c r="D37" t="s">
        <v>27</v>
      </c>
      <c r="E37" s="3">
        <v>57566.6</v>
      </c>
    </row>
    <row r="38" spans="1:5">
      <c r="A38" t="str">
        <f t="shared" si="2"/>
        <v>S-Biomass_IGCC</v>
      </c>
      <c r="B38">
        <v>37</v>
      </c>
      <c r="C38" s="1" t="s">
        <v>14</v>
      </c>
      <c r="D38" t="s">
        <v>27</v>
      </c>
      <c r="E38" s="3">
        <v>57566.6</v>
      </c>
    </row>
    <row r="39" spans="1:5">
      <c r="A39" t="str">
        <f t="shared" si="2"/>
        <v>S-Biomass_IGCC_CCS</v>
      </c>
      <c r="B39">
        <v>38</v>
      </c>
      <c r="C39" t="s">
        <v>15</v>
      </c>
      <c r="D39" t="s">
        <v>27</v>
      </c>
      <c r="E39" s="3">
        <v>57566.6</v>
      </c>
    </row>
    <row r="40" spans="1:5">
      <c r="A40" t="str">
        <f t="shared" si="2"/>
        <v>S-Residential_PV</v>
      </c>
      <c r="B40">
        <v>39</v>
      </c>
      <c r="C40" s="3" t="s">
        <v>16</v>
      </c>
      <c r="D40" t="s">
        <v>27</v>
      </c>
      <c r="E40" s="4">
        <v>0</v>
      </c>
    </row>
    <row r="41" spans="1:5">
      <c r="A41" t="str">
        <f t="shared" si="2"/>
        <v>S-Commercial_PV</v>
      </c>
      <c r="B41">
        <v>40</v>
      </c>
      <c r="C41" t="s">
        <v>17</v>
      </c>
      <c r="D41" t="s">
        <v>27</v>
      </c>
      <c r="E41" s="4">
        <v>0</v>
      </c>
    </row>
    <row r="42" spans="1:5">
      <c r="A42" t="s">
        <v>32</v>
      </c>
      <c r="B42">
        <v>41</v>
      </c>
      <c r="C42" t="s">
        <v>18</v>
      </c>
      <c r="D42" t="s">
        <v>27</v>
      </c>
      <c r="E42">
        <v>74881.899999999994</v>
      </c>
    </row>
    <row r="43" spans="1:5">
      <c r="A43" t="s">
        <v>33</v>
      </c>
      <c r="B43">
        <v>42</v>
      </c>
      <c r="C43" t="s">
        <v>18</v>
      </c>
      <c r="D43" t="s">
        <v>27</v>
      </c>
      <c r="E43">
        <v>65370.3</v>
      </c>
    </row>
    <row r="44" spans="1:5">
      <c r="A44" t="str">
        <f t="shared" ref="A44:A45" si="3">CONCATENATE(LEFT(D44,1),"-",C44)</f>
        <v>S-NG_GT_CAES_cavern</v>
      </c>
      <c r="B44">
        <v>43</v>
      </c>
      <c r="C44" t="s">
        <v>20</v>
      </c>
      <c r="D44" t="s">
        <v>27</v>
      </c>
      <c r="E44" s="3">
        <v>57566.6</v>
      </c>
    </row>
    <row r="45" spans="1:5">
      <c r="A45" t="str">
        <f t="shared" si="3"/>
        <v>S-Battery_Storage</v>
      </c>
      <c r="B45">
        <v>44</v>
      </c>
      <c r="C45" t="s">
        <v>21</v>
      </c>
      <c r="D45" t="s">
        <v>27</v>
      </c>
      <c r="E45" s="3">
        <v>57566.6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:C12"/>
    </sheetView>
  </sheetViews>
  <sheetFormatPr baseColWidth="10" defaultRowHeight="15" x14ac:dyDescent="0"/>
  <cols>
    <col min="1" max="1" width="12.83203125" bestFit="1" customWidth="1"/>
    <col min="2" max="2" width="9.83203125" bestFit="1" customWidth="1"/>
    <col min="3" max="3" width="15.6640625" bestFit="1" customWidth="1"/>
  </cols>
  <sheetData>
    <row r="1" spans="1:3">
      <c r="A1" t="s">
        <v>0</v>
      </c>
      <c r="B1" t="s">
        <v>34</v>
      </c>
      <c r="C1" t="s">
        <v>35</v>
      </c>
    </row>
    <row r="2" spans="1:3">
      <c r="A2" t="s">
        <v>36</v>
      </c>
      <c r="B2">
        <v>1995</v>
      </c>
      <c r="C2">
        <v>2</v>
      </c>
    </row>
    <row r="3" spans="1:3">
      <c r="A3" t="s">
        <v>38</v>
      </c>
      <c r="B3">
        <v>2000</v>
      </c>
      <c r="C3">
        <v>1</v>
      </c>
    </row>
    <row r="4" spans="1:3">
      <c r="A4" t="s">
        <v>40</v>
      </c>
      <c r="B4">
        <v>2008</v>
      </c>
      <c r="C4">
        <v>2</v>
      </c>
    </row>
    <row r="5" spans="1:3">
      <c r="A5" t="s">
        <v>41</v>
      </c>
      <c r="B5">
        <v>2009</v>
      </c>
      <c r="C5">
        <v>2</v>
      </c>
    </row>
    <row r="6" spans="1:3">
      <c r="A6" t="s">
        <v>37</v>
      </c>
      <c r="B6">
        <v>1985</v>
      </c>
      <c r="C6">
        <v>2</v>
      </c>
    </row>
    <row r="7" spans="1:3">
      <c r="A7" t="s">
        <v>39</v>
      </c>
      <c r="B7">
        <v>2005</v>
      </c>
      <c r="C7">
        <v>2</v>
      </c>
    </row>
    <row r="8" spans="1:3">
      <c r="A8" t="s">
        <v>42</v>
      </c>
      <c r="B8">
        <v>2005</v>
      </c>
      <c r="C8">
        <v>2</v>
      </c>
    </row>
    <row r="9" spans="1:3">
      <c r="A9" t="s">
        <v>43</v>
      </c>
      <c r="B9">
        <v>1998</v>
      </c>
      <c r="C9">
        <v>3</v>
      </c>
    </row>
    <row r="10" spans="1:3">
      <c r="A10" t="s">
        <v>44</v>
      </c>
      <c r="B10">
        <v>2000</v>
      </c>
      <c r="C10">
        <v>5</v>
      </c>
    </row>
    <row r="11" spans="1:3">
      <c r="A11" t="s">
        <v>45</v>
      </c>
      <c r="B11">
        <v>1990</v>
      </c>
      <c r="C11">
        <v>3</v>
      </c>
    </row>
    <row r="12" spans="1:3">
      <c r="A12" t="s">
        <v>45</v>
      </c>
      <c r="B12">
        <v>2002</v>
      </c>
      <c r="C1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"/>
  <cols>
    <col min="1" max="1" width="20.1640625" bestFit="1" customWidth="1"/>
    <col min="2" max="2" width="20.83203125" bestFit="1" customWidth="1"/>
  </cols>
  <sheetData>
    <row r="1" spans="1:2">
      <c r="A1" t="s">
        <v>0</v>
      </c>
      <c r="B1" t="s">
        <v>46</v>
      </c>
    </row>
    <row r="2" spans="1:2">
      <c r="A2" t="s">
        <v>38</v>
      </c>
      <c r="B2">
        <v>1.5</v>
      </c>
    </row>
    <row r="3" spans="1:2">
      <c r="A3" t="s">
        <v>47</v>
      </c>
      <c r="B3">
        <v>1.5</v>
      </c>
    </row>
    <row r="4" spans="1:2">
      <c r="A4" t="s">
        <v>48</v>
      </c>
      <c r="B4">
        <v>2</v>
      </c>
    </row>
    <row r="5" spans="1:2">
      <c r="A5" t="s">
        <v>22</v>
      </c>
      <c r="B5">
        <v>3</v>
      </c>
    </row>
    <row r="6" spans="1:2">
      <c r="A6" t="s">
        <v>23</v>
      </c>
      <c r="B6">
        <v>2</v>
      </c>
    </row>
    <row r="7" spans="1:2">
      <c r="A7" t="s">
        <v>24</v>
      </c>
      <c r="B7">
        <v>4</v>
      </c>
    </row>
    <row r="8" spans="1:2">
      <c r="A8" t="s">
        <v>25</v>
      </c>
      <c r="B8">
        <v>1</v>
      </c>
    </row>
    <row r="9" spans="1:2">
      <c r="A9" t="s">
        <v>49</v>
      </c>
      <c r="B9">
        <v>0.5</v>
      </c>
    </row>
    <row r="10" spans="1:2">
      <c r="A10" t="s">
        <v>50</v>
      </c>
      <c r="B10">
        <v>0.7</v>
      </c>
    </row>
    <row r="11" spans="1:2">
      <c r="A11" t="s">
        <v>29</v>
      </c>
      <c r="B11">
        <v>2</v>
      </c>
    </row>
    <row r="12" spans="1:2">
      <c r="A12" t="s">
        <v>30</v>
      </c>
      <c r="B12">
        <v>3</v>
      </c>
    </row>
    <row r="13" spans="1:2">
      <c r="A13" t="s">
        <v>31</v>
      </c>
      <c r="B13">
        <v>4</v>
      </c>
    </row>
    <row r="14" spans="1:2">
      <c r="A14" t="s">
        <v>28</v>
      </c>
      <c r="B14">
        <v>3</v>
      </c>
    </row>
    <row r="15" spans="1:2">
      <c r="A15" t="s">
        <v>43</v>
      </c>
      <c r="B15">
        <v>3</v>
      </c>
    </row>
    <row r="16" spans="1:2">
      <c r="A16" t="s">
        <v>45</v>
      </c>
      <c r="B16">
        <v>5</v>
      </c>
    </row>
    <row r="17" spans="1:2">
      <c r="A17" t="s">
        <v>51</v>
      </c>
      <c r="B17">
        <v>3</v>
      </c>
    </row>
    <row r="18" spans="1:2">
      <c r="A18" t="s">
        <v>52</v>
      </c>
      <c r="B18">
        <v>3.3</v>
      </c>
    </row>
    <row r="19" spans="1:2">
      <c r="A19" t="s">
        <v>32</v>
      </c>
      <c r="B19">
        <v>0.8</v>
      </c>
    </row>
    <row r="20" spans="1:2">
      <c r="A20" t="s">
        <v>33</v>
      </c>
      <c r="B20">
        <v>0.4</v>
      </c>
    </row>
    <row r="21" spans="1:2">
      <c r="A21" t="s">
        <v>53</v>
      </c>
      <c r="B2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A1:B24"/>
    </sheetView>
  </sheetViews>
  <sheetFormatPr baseColWidth="10" defaultRowHeight="15" x14ac:dyDescent="0"/>
  <cols>
    <col min="1" max="1" width="20.5" bestFit="1" customWidth="1"/>
    <col min="2" max="2" width="13.5" bestFit="1" customWidth="1"/>
  </cols>
  <sheetData>
    <row r="1" spans="1:2">
      <c r="A1" t="s">
        <v>0</v>
      </c>
      <c r="B1" t="s">
        <v>54</v>
      </c>
    </row>
    <row r="2" spans="1:2">
      <c r="A2" t="s">
        <v>55</v>
      </c>
      <c r="B2">
        <v>7.95</v>
      </c>
    </row>
    <row r="3" spans="1:2">
      <c r="A3" t="s">
        <v>56</v>
      </c>
      <c r="B3">
        <v>10.38</v>
      </c>
    </row>
    <row r="4" spans="1:2">
      <c r="A4" t="s">
        <v>36</v>
      </c>
      <c r="B4">
        <v>9</v>
      </c>
    </row>
    <row r="5" spans="1:2">
      <c r="A5" t="s">
        <v>40</v>
      </c>
      <c r="B5">
        <v>6.7050000000000001</v>
      </c>
    </row>
    <row r="6" spans="1:2">
      <c r="A6" t="s">
        <v>57</v>
      </c>
      <c r="B6">
        <v>10.08</v>
      </c>
    </row>
    <row r="7" spans="1:2">
      <c r="A7" t="s">
        <v>41</v>
      </c>
      <c r="B7">
        <v>10.39</v>
      </c>
    </row>
    <row r="8" spans="1:2">
      <c r="A8" t="s">
        <v>58</v>
      </c>
      <c r="B8">
        <v>9.7200000000000006</v>
      </c>
    </row>
    <row r="9" spans="1:2">
      <c r="A9" t="s">
        <v>59</v>
      </c>
      <c r="B9">
        <v>12.5</v>
      </c>
    </row>
    <row r="10" spans="1:2">
      <c r="A10" t="s">
        <v>60</v>
      </c>
      <c r="B10">
        <v>16.320799999999998</v>
      </c>
    </row>
    <row r="11" spans="1:2">
      <c r="A11" t="s">
        <v>61</v>
      </c>
      <c r="B11">
        <v>10.39</v>
      </c>
    </row>
    <row r="12" spans="1:2">
      <c r="A12" t="s">
        <v>62</v>
      </c>
      <c r="B12">
        <v>7.95</v>
      </c>
    </row>
    <row r="13" spans="1:2">
      <c r="A13" t="s">
        <v>37</v>
      </c>
      <c r="B13">
        <v>9.5</v>
      </c>
    </row>
    <row r="14" spans="1:2">
      <c r="A14" t="s">
        <v>39</v>
      </c>
      <c r="B14">
        <v>6.7050000000000001</v>
      </c>
    </row>
    <row r="15" spans="1:2">
      <c r="A15" t="s">
        <v>42</v>
      </c>
      <c r="B15">
        <v>10.39</v>
      </c>
    </row>
    <row r="16" spans="1:2">
      <c r="A16" t="s">
        <v>63</v>
      </c>
      <c r="B16">
        <v>9.7200000000000006</v>
      </c>
    </row>
    <row r="17" spans="1:2">
      <c r="A17" t="s">
        <v>64</v>
      </c>
      <c r="B17">
        <v>12.5</v>
      </c>
    </row>
    <row r="18" spans="1:2">
      <c r="A18" t="s">
        <v>65</v>
      </c>
      <c r="B18">
        <v>10.39</v>
      </c>
    </row>
    <row r="19" spans="1:2">
      <c r="A19" t="s">
        <v>44</v>
      </c>
      <c r="B19">
        <v>6.7050000000000001</v>
      </c>
    </row>
    <row r="20" spans="1:2">
      <c r="A20" t="s">
        <v>66</v>
      </c>
      <c r="B20">
        <v>10.08</v>
      </c>
    </row>
    <row r="21" spans="1:2">
      <c r="A21" t="s">
        <v>45</v>
      </c>
      <c r="B21">
        <v>10.39</v>
      </c>
    </row>
    <row r="22" spans="1:2">
      <c r="A22" t="s">
        <v>67</v>
      </c>
      <c r="B22">
        <v>12.5</v>
      </c>
    </row>
    <row r="23" spans="1:2">
      <c r="A23" t="s">
        <v>68</v>
      </c>
      <c r="B23">
        <v>16.320799999999998</v>
      </c>
    </row>
    <row r="24" spans="1:2">
      <c r="A24" t="s">
        <v>53</v>
      </c>
      <c r="B24">
        <v>10.39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7" sqref="A1:E12"/>
    </sheetView>
  </sheetViews>
  <sheetFormatPr baseColWidth="10" defaultRowHeight="15" x14ac:dyDescent="0"/>
  <cols>
    <col min="1" max="1" width="20.1640625" bestFit="1" customWidth="1"/>
    <col min="2" max="2" width="9.83203125" bestFit="1" customWidth="1"/>
    <col min="3" max="3" width="17.6640625" bestFit="1" customWidth="1"/>
    <col min="4" max="4" width="13.1640625" bestFit="1" customWidth="1"/>
    <col min="5" max="5" width="15.6640625" bestFit="1" customWidth="1"/>
  </cols>
  <sheetData>
    <row r="1" spans="1:5">
      <c r="A1" s="1" t="s">
        <v>69</v>
      </c>
      <c r="B1" t="s">
        <v>34</v>
      </c>
      <c r="C1" t="s">
        <v>70</v>
      </c>
      <c r="D1" t="s">
        <v>71</v>
      </c>
      <c r="E1" t="s">
        <v>72</v>
      </c>
    </row>
    <row r="2" spans="1:5">
      <c r="A2" t="s">
        <v>36</v>
      </c>
      <c r="B2">
        <v>1995</v>
      </c>
      <c r="C2">
        <v>2687700</v>
      </c>
      <c r="D2">
        <v>21390</v>
      </c>
      <c r="E2">
        <v>3.4502999999999999</v>
      </c>
    </row>
    <row r="3" spans="1:5">
      <c r="A3" t="s">
        <v>38</v>
      </c>
      <c r="B3">
        <v>2000</v>
      </c>
      <c r="C3">
        <v>5524200</v>
      </c>
      <c r="D3">
        <v>0</v>
      </c>
      <c r="E3">
        <v>28.83</v>
      </c>
    </row>
    <row r="4" spans="1:5">
      <c r="A4" t="s">
        <v>40</v>
      </c>
      <c r="B4">
        <v>2008</v>
      </c>
      <c r="C4">
        <v>1143900</v>
      </c>
      <c r="D4">
        <v>5868.3</v>
      </c>
      <c r="E4">
        <v>3.4131</v>
      </c>
    </row>
    <row r="5" spans="1:5">
      <c r="A5" t="s">
        <v>41</v>
      </c>
      <c r="B5">
        <v>2009</v>
      </c>
      <c r="C5">
        <v>605430</v>
      </c>
      <c r="D5">
        <v>4891.8</v>
      </c>
      <c r="E5">
        <v>27.806999999999999</v>
      </c>
    </row>
    <row r="6" spans="1:5">
      <c r="A6" t="s">
        <v>37</v>
      </c>
      <c r="B6">
        <v>1985</v>
      </c>
      <c r="C6">
        <v>2687700</v>
      </c>
      <c r="D6">
        <v>21390</v>
      </c>
      <c r="E6">
        <v>3.4502999999999999</v>
      </c>
    </row>
    <row r="7" spans="1:5">
      <c r="A7" t="s">
        <v>39</v>
      </c>
      <c r="B7">
        <v>2005</v>
      </c>
      <c r="C7">
        <v>1143900</v>
      </c>
      <c r="D7">
        <v>5868.3</v>
      </c>
      <c r="E7">
        <v>3.4131</v>
      </c>
    </row>
    <row r="8" spans="1:5">
      <c r="A8" t="s">
        <v>42</v>
      </c>
      <c r="B8">
        <v>2005</v>
      </c>
      <c r="C8">
        <v>605430</v>
      </c>
      <c r="D8">
        <v>4891.8</v>
      </c>
      <c r="E8">
        <v>27.806999999999999</v>
      </c>
    </row>
    <row r="9" spans="1:5">
      <c r="A9" t="s">
        <v>43</v>
      </c>
      <c r="B9">
        <v>1998</v>
      </c>
      <c r="C9">
        <v>5524200</v>
      </c>
      <c r="D9">
        <v>0</v>
      </c>
      <c r="E9">
        <v>28.83</v>
      </c>
    </row>
    <row r="10" spans="1:5">
      <c r="A10" t="s">
        <v>44</v>
      </c>
      <c r="B10">
        <v>2000</v>
      </c>
      <c r="C10">
        <v>1143900</v>
      </c>
      <c r="D10">
        <v>5868.3</v>
      </c>
      <c r="E10">
        <v>3.4131</v>
      </c>
    </row>
    <row r="11" spans="1:5">
      <c r="A11" t="s">
        <v>45</v>
      </c>
      <c r="B11">
        <v>1990</v>
      </c>
      <c r="C11">
        <v>605430</v>
      </c>
      <c r="D11">
        <v>4891.8</v>
      </c>
      <c r="E11">
        <v>27.806999999999999</v>
      </c>
    </row>
    <row r="12" spans="1:5">
      <c r="A12" t="s">
        <v>45</v>
      </c>
      <c r="B12">
        <v>2002</v>
      </c>
      <c r="C12">
        <v>605430</v>
      </c>
      <c r="D12">
        <v>4891.8</v>
      </c>
      <c r="E12">
        <v>27.806999999999999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all_projects.tab</vt:lpstr>
      <vt:lpstr>existing_projects.tab</vt:lpstr>
      <vt:lpstr>cap_limited_projects.tab</vt:lpstr>
      <vt:lpstr>thermal_projects.tab</vt:lpstr>
      <vt:lpstr>projects_specific_costs.tab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2015-04-15T02:11:25Z</dcterms:created>
  <dcterms:modified xsi:type="dcterms:W3CDTF">2015-04-17T17:37:10Z</dcterms:modified>
</cp:coreProperties>
</file>