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691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F35" i="1" l="1" a="1"/>
  <c r="F35" i="1"/>
  <c r="F36" i="1" a="1"/>
  <c r="F36" i="1" s="1"/>
  <c r="F37" i="1" a="1"/>
  <c r="F37" i="1"/>
  <c r="F34" i="1" a="1"/>
  <c r="F34" i="1" s="1"/>
  <c r="K29" i="1"/>
  <c r="J29" i="1"/>
  <c r="H29" i="1"/>
  <c r="K28" i="1"/>
  <c r="J28" i="1"/>
  <c r="H28" i="1"/>
  <c r="K27" i="1"/>
  <c r="J27" i="1"/>
  <c r="B35" i="1" s="1" a="1"/>
  <c r="B35" i="1" s="1"/>
  <c r="H27" i="1"/>
  <c r="D36" i="1" s="1" a="1"/>
  <c r="D36" i="1" s="1"/>
  <c r="K26" i="1"/>
  <c r="J26" i="1"/>
  <c r="H26" i="1"/>
  <c r="K25" i="1"/>
  <c r="J25" i="1"/>
  <c r="H25" i="1"/>
  <c r="K24" i="1"/>
  <c r="J24" i="1"/>
  <c r="H24" i="1"/>
  <c r="D35" i="1" l="1" a="1"/>
  <c r="D35" i="1" s="1"/>
  <c r="B34" i="1" a="1"/>
  <c r="B34" i="1" s="1"/>
  <c r="D37" i="1" a="1"/>
  <c r="D37" i="1" s="1"/>
  <c r="B36" i="1" a="1"/>
  <c r="B36" i="1" s="1"/>
  <c r="B37" i="1" a="1"/>
  <c r="B37" i="1" s="1"/>
  <c r="I37" i="1" s="1"/>
  <c r="D34" i="1" a="1"/>
  <c r="D34" i="1" s="1"/>
  <c r="I34" i="1" s="1"/>
  <c r="I35" i="1"/>
  <c r="I36" i="1"/>
  <c r="F17" i="1" a="1"/>
  <c r="F17" i="1" s="1"/>
  <c r="F18" i="1" a="1"/>
  <c r="F18" i="1" s="1"/>
  <c r="F19" i="1" a="1"/>
  <c r="F19" i="1" s="1"/>
  <c r="F16" i="1" a="1"/>
  <c r="F16" i="1" s="1"/>
  <c r="H7" i="1"/>
  <c r="H8" i="1"/>
  <c r="H9" i="1"/>
  <c r="H10" i="1"/>
  <c r="H11" i="1"/>
  <c r="H6" i="1"/>
  <c r="K7" i="1"/>
  <c r="K8" i="1"/>
  <c r="K9" i="1"/>
  <c r="K10" i="1"/>
  <c r="K11" i="1"/>
  <c r="K6" i="1"/>
  <c r="J7" i="1"/>
  <c r="J8" i="1"/>
  <c r="J9" i="1"/>
  <c r="J10" i="1"/>
  <c r="J11" i="1"/>
  <c r="J6" i="1"/>
  <c r="D17" i="1" l="1" a="1"/>
  <c r="D17" i="1" s="1"/>
  <c r="D18" i="1" a="1"/>
  <c r="D18" i="1" s="1"/>
  <c r="B17" i="1" a="1"/>
  <c r="B17" i="1" s="1"/>
  <c r="B16" i="1" a="1"/>
  <c r="B16" i="1" s="1"/>
  <c r="B19" i="1" a="1"/>
  <c r="B19" i="1" s="1"/>
  <c r="B18" i="1" a="1"/>
  <c r="B18" i="1" s="1"/>
  <c r="I18" i="1" s="1"/>
  <c r="D16" i="1" a="1"/>
  <c r="D16" i="1" s="1"/>
  <c r="D19" i="1" a="1"/>
  <c r="D19" i="1" s="1"/>
  <c r="I17" i="1" l="1"/>
  <c r="I19" i="1"/>
  <c r="I16" i="1"/>
</calcChain>
</file>

<file path=xl/sharedStrings.xml><?xml version="1.0" encoding="utf-8"?>
<sst xmlns="http://schemas.openxmlformats.org/spreadsheetml/2006/main" count="28" uniqueCount="15">
  <si>
    <t>Match</t>
  </si>
  <si>
    <t>Team</t>
  </si>
  <si>
    <t>Team 1</t>
  </si>
  <si>
    <t>Team 2</t>
  </si>
  <si>
    <t>Score 1</t>
  </si>
  <si>
    <t>Score 2</t>
  </si>
  <si>
    <t>Punten 1</t>
  </si>
  <si>
    <t>Punten 2</t>
  </si>
  <si>
    <t>Doelpuntensaldo</t>
  </si>
  <si>
    <t>Punten</t>
  </si>
  <si>
    <t>Doelpunten</t>
  </si>
  <si>
    <t>Saldo</t>
  </si>
  <si>
    <t>Punten normaal</t>
  </si>
  <si>
    <t>Solvable Exaequo</t>
  </si>
  <si>
    <t>Unsolvable Exaequo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</si>
</sst>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7"/>
  <sheetViews>
    <sheetView tabSelected="1" workbookViewId="0">
      <selection activeCell="A22" sqref="A22"/>
    </sheetView>
  </sheetViews>
  <sheetFormatPr defaultRowHeight="15" x14ac:dyDescent="0.25"/>
  <sheetData>
    <row r="4" spans="1:11" x14ac:dyDescent="0.25">
      <c r="A4" s="1" t="s">
        <v>13</v>
      </c>
    </row>
    <row r="5" spans="1:11" x14ac:dyDescent="0.25">
      <c r="A5" t="s">
        <v>0</v>
      </c>
      <c r="C5" t="s">
        <v>2</v>
      </c>
      <c r="D5" t="s">
        <v>3</v>
      </c>
      <c r="F5" t="s">
        <v>4</v>
      </c>
      <c r="G5" t="s">
        <v>5</v>
      </c>
      <c r="H5" t="s">
        <v>11</v>
      </c>
      <c r="J5" t="s">
        <v>6</v>
      </c>
      <c r="K5" t="s">
        <v>7</v>
      </c>
    </row>
    <row r="6" spans="1:11" x14ac:dyDescent="0.25">
      <c r="A6">
        <v>1</v>
      </c>
      <c r="C6">
        <v>1</v>
      </c>
      <c r="D6">
        <v>2</v>
      </c>
      <c r="F6">
        <v>1</v>
      </c>
      <c r="G6">
        <v>2</v>
      </c>
      <c r="H6">
        <f>F6-G6</f>
        <v>-1</v>
      </c>
      <c r="J6">
        <f>IF(F6&gt;G6,3,IF(G6&gt;F6,0,1))</f>
        <v>0</v>
      </c>
      <c r="K6">
        <f>IF(F6&gt;G6,0,IF(G6&gt;F6,3,1))</f>
        <v>3</v>
      </c>
    </row>
    <row r="7" spans="1:11" x14ac:dyDescent="0.25">
      <c r="A7">
        <v>2</v>
      </c>
      <c r="C7">
        <v>3</v>
      </c>
      <c r="D7">
        <v>4</v>
      </c>
      <c r="F7">
        <v>1</v>
      </c>
      <c r="G7">
        <v>1</v>
      </c>
      <c r="H7">
        <f t="shared" ref="H7:H11" si="0">F7-G7</f>
        <v>0</v>
      </c>
      <c r="J7">
        <f t="shared" ref="J7:J11" si="1">IF(F7&gt;G7,3,IF(G7&gt;F7,0,1))</f>
        <v>1</v>
      </c>
      <c r="K7">
        <f t="shared" ref="K7:K11" si="2">IF(F7&gt;G7,0,IF(G7&gt;F7,3,1))</f>
        <v>1</v>
      </c>
    </row>
    <row r="8" spans="1:11" x14ac:dyDescent="0.25">
      <c r="A8">
        <v>3</v>
      </c>
      <c r="C8">
        <v>1</v>
      </c>
      <c r="D8">
        <v>3</v>
      </c>
      <c r="F8">
        <v>2</v>
      </c>
      <c r="G8">
        <v>1</v>
      </c>
      <c r="H8">
        <f t="shared" si="0"/>
        <v>1</v>
      </c>
      <c r="J8">
        <f t="shared" si="1"/>
        <v>3</v>
      </c>
      <c r="K8">
        <f t="shared" si="2"/>
        <v>0</v>
      </c>
    </row>
    <row r="9" spans="1:11" x14ac:dyDescent="0.25">
      <c r="A9">
        <v>4</v>
      </c>
      <c r="C9">
        <v>4</v>
      </c>
      <c r="D9">
        <v>2</v>
      </c>
      <c r="F9">
        <v>2</v>
      </c>
      <c r="G9">
        <v>1</v>
      </c>
      <c r="H9">
        <f t="shared" si="0"/>
        <v>1</v>
      </c>
      <c r="J9">
        <f t="shared" si="1"/>
        <v>3</v>
      </c>
      <c r="K9">
        <f t="shared" si="2"/>
        <v>0</v>
      </c>
    </row>
    <row r="10" spans="1:11" x14ac:dyDescent="0.25">
      <c r="A10">
        <v>5</v>
      </c>
      <c r="C10">
        <v>4</v>
      </c>
      <c r="D10">
        <v>1</v>
      </c>
      <c r="F10">
        <v>1</v>
      </c>
      <c r="G10">
        <v>2</v>
      </c>
      <c r="H10">
        <f t="shared" si="0"/>
        <v>-1</v>
      </c>
      <c r="J10">
        <f t="shared" si="1"/>
        <v>0</v>
      </c>
      <c r="K10">
        <f t="shared" si="2"/>
        <v>3</v>
      </c>
    </row>
    <row r="11" spans="1:11" x14ac:dyDescent="0.25">
      <c r="A11">
        <v>6</v>
      </c>
      <c r="C11">
        <v>2</v>
      </c>
      <c r="D11">
        <v>3</v>
      </c>
      <c r="F11">
        <v>2</v>
      </c>
      <c r="G11">
        <v>1</v>
      </c>
      <c r="H11">
        <f t="shared" si="0"/>
        <v>1</v>
      </c>
      <c r="J11">
        <f t="shared" si="1"/>
        <v>3</v>
      </c>
      <c r="K11">
        <f t="shared" si="2"/>
        <v>0</v>
      </c>
    </row>
    <row r="15" spans="1:11" x14ac:dyDescent="0.25">
      <c r="A15" t="s">
        <v>1</v>
      </c>
      <c r="B15" t="s">
        <v>9</v>
      </c>
      <c r="D15" t="s">
        <v>8</v>
      </c>
      <c r="F15" t="s">
        <v>10</v>
      </c>
      <c r="I15" t="s">
        <v>12</v>
      </c>
    </row>
    <row r="16" spans="1:11" x14ac:dyDescent="0.25">
      <c r="A16">
        <v>1</v>
      </c>
      <c r="B16">
        <f t="array" ref="B16">SUM(IF($C$6:$C$11=A16,$J$6:$J$11,0))+SUM(IF($D$6:$D$11=A16,$K$6:$K$11,0))</f>
        <v>6</v>
      </c>
      <c r="D16">
        <f t="array" ref="D16">SUM(IF($C$6:$C$11=A16,$H$6:$H$11,0))-SUM(IF($D$6:$D$11=A16,$H$6:$H$11,0))</f>
        <v>1</v>
      </c>
      <c r="F16">
        <f t="array" ref="F16">SUM(IF($C$6:$C$11=A16,$F$6:$F$11,0))+SUM(IF($D$6:$D$11=A16,$G$6:$G$11,0))</f>
        <v>5</v>
      </c>
      <c r="I16">
        <f>B16+D16*0.01+F16*0.0001</f>
        <v>6.0104999999999995</v>
      </c>
    </row>
    <row r="17" spans="1:11" x14ac:dyDescent="0.25">
      <c r="A17">
        <v>2</v>
      </c>
      <c r="B17">
        <f t="array" ref="B17">SUM(IF($C$6:$C$11=A17,$J$6:$J$11,0))+SUM(IF($D$6:$D$11=A17,$K$6:$K$11,0))</f>
        <v>6</v>
      </c>
      <c r="D17">
        <f t="array" ref="D17">SUM(IF($C$6:$C$11=A17,$H$6:$H$11,0))-SUM(IF($D$6:$D$11=A17,$H$6:$H$11,0))</f>
        <v>1</v>
      </c>
      <c r="F17">
        <f t="array" ref="F17">SUM(IF($C$6:$C$11=A17,$F$6:$F$11,0))+SUM(IF($D$6:$D$11=A17,$G$6:$G$11,0))</f>
        <v>5</v>
      </c>
      <c r="I17">
        <f>B17+D17*0.01+F17*0.0001</f>
        <v>6.0104999999999995</v>
      </c>
    </row>
    <row r="18" spans="1:11" x14ac:dyDescent="0.25">
      <c r="A18">
        <v>3</v>
      </c>
      <c r="B18">
        <f t="array" ref="B18">SUM(IF($C$6:$C$11=A18,$J$6:$J$11,0))+SUM(IF($D$6:$D$11=A18,$K$6:$K$11,0))</f>
        <v>1</v>
      </c>
      <c r="D18">
        <f t="array" ref="D18">SUM(IF($C$6:$C$11=A18,$H$6:$H$11,0))-SUM(IF($D$6:$D$11=A18,$H$6:$H$11,0))</f>
        <v>-2</v>
      </c>
      <c r="F18">
        <f t="array" ref="F18">SUM(IF($C$6:$C$11=A18,$F$6:$F$11,0))+SUM(IF($D$6:$D$11=A18,$G$6:$G$11,0))</f>
        <v>3</v>
      </c>
      <c r="I18">
        <f t="shared" ref="I18:I19" si="3">B18+D18*0.01+F18*0.0001</f>
        <v>0.98029999999999995</v>
      </c>
    </row>
    <row r="19" spans="1:11" x14ac:dyDescent="0.25">
      <c r="A19">
        <v>4</v>
      </c>
      <c r="B19">
        <f t="array" ref="B19">SUM(IF($C$6:$C$11=A19,$J$6:$J$11,0))+SUM(IF($D$6:$D$11=A19,$K$6:$K$11,0))</f>
        <v>4</v>
      </c>
      <c r="D19">
        <f t="array" ref="D19">SUM(IF($C$6:$C$11=A19,$H$6:$H$11,0))-SUM(IF($D$6:$D$11=A19,$H$6:$H$11,0))</f>
        <v>0</v>
      </c>
      <c r="F19">
        <f t="array" ref="F19">SUM(IF($C$6:$C$11=A19,$F$6:$F$11,0))+SUM(IF($D$6:$D$11=A19,$G$6:$G$11,0))</f>
        <v>4</v>
      </c>
      <c r="I19">
        <f t="shared" si="3"/>
        <v>4.0004</v>
      </c>
    </row>
    <row r="22" spans="1:11" x14ac:dyDescent="0.25">
      <c r="A22" s="1" t="s">
        <v>14</v>
      </c>
    </row>
    <row r="23" spans="1:11" x14ac:dyDescent="0.25">
      <c r="A23" t="s">
        <v>0</v>
      </c>
      <c r="C23" t="s">
        <v>2</v>
      </c>
      <c r="D23" t="s">
        <v>3</v>
      </c>
      <c r="F23" t="s">
        <v>4</v>
      </c>
      <c r="G23" t="s">
        <v>5</v>
      </c>
      <c r="H23" t="s">
        <v>11</v>
      </c>
      <c r="J23" t="s">
        <v>6</v>
      </c>
      <c r="K23" t="s">
        <v>7</v>
      </c>
    </row>
    <row r="24" spans="1:11" x14ac:dyDescent="0.25">
      <c r="A24">
        <v>1</v>
      </c>
      <c r="C24">
        <v>1</v>
      </c>
      <c r="D24">
        <v>2</v>
      </c>
      <c r="F24">
        <v>1</v>
      </c>
      <c r="G24">
        <v>1</v>
      </c>
      <c r="H24">
        <f>F24-G24</f>
        <v>0</v>
      </c>
      <c r="J24">
        <f>IF(F24&gt;G24,3,IF(G24&gt;F24,0,1))</f>
        <v>1</v>
      </c>
      <c r="K24">
        <f>IF(F24&gt;G24,0,IF(G24&gt;F24,3,1))</f>
        <v>1</v>
      </c>
    </row>
    <row r="25" spans="1:11" x14ac:dyDescent="0.25">
      <c r="A25">
        <v>2</v>
      </c>
      <c r="C25">
        <v>3</v>
      </c>
      <c r="D25">
        <v>4</v>
      </c>
      <c r="F25">
        <v>1</v>
      </c>
      <c r="G25">
        <v>1</v>
      </c>
      <c r="H25">
        <f t="shared" ref="H25:H29" si="4">F25-G25</f>
        <v>0</v>
      </c>
      <c r="J25">
        <f t="shared" ref="J25:J29" si="5">IF(F25&gt;G25,3,IF(G25&gt;F25,0,1))</f>
        <v>1</v>
      </c>
      <c r="K25">
        <f t="shared" ref="K25:K29" si="6">IF(F25&gt;G25,0,IF(G25&gt;F25,3,1))</f>
        <v>1</v>
      </c>
    </row>
    <row r="26" spans="1:11" x14ac:dyDescent="0.25">
      <c r="A26">
        <v>3</v>
      </c>
      <c r="C26">
        <v>1</v>
      </c>
      <c r="D26">
        <v>3</v>
      </c>
      <c r="F26">
        <v>2</v>
      </c>
      <c r="G26">
        <v>1</v>
      </c>
      <c r="H26">
        <f t="shared" si="4"/>
        <v>1</v>
      </c>
      <c r="J26">
        <f t="shared" si="5"/>
        <v>3</v>
      </c>
      <c r="K26">
        <f t="shared" si="6"/>
        <v>0</v>
      </c>
    </row>
    <row r="27" spans="1:11" x14ac:dyDescent="0.25">
      <c r="A27">
        <v>4</v>
      </c>
      <c r="C27">
        <v>4</v>
      </c>
      <c r="D27">
        <v>2</v>
      </c>
      <c r="F27">
        <v>1</v>
      </c>
      <c r="G27">
        <v>2</v>
      </c>
      <c r="H27">
        <f t="shared" si="4"/>
        <v>-1</v>
      </c>
      <c r="J27">
        <f t="shared" si="5"/>
        <v>0</v>
      </c>
      <c r="K27">
        <f t="shared" si="6"/>
        <v>3</v>
      </c>
    </row>
    <row r="28" spans="1:11" x14ac:dyDescent="0.25">
      <c r="A28">
        <v>5</v>
      </c>
      <c r="C28">
        <v>4</v>
      </c>
      <c r="D28">
        <v>1</v>
      </c>
      <c r="F28">
        <v>1</v>
      </c>
      <c r="G28">
        <v>2</v>
      </c>
      <c r="H28">
        <f t="shared" si="4"/>
        <v>-1</v>
      </c>
      <c r="J28">
        <f t="shared" si="5"/>
        <v>0</v>
      </c>
      <c r="K28">
        <f t="shared" si="6"/>
        <v>3</v>
      </c>
    </row>
    <row r="29" spans="1:11" x14ac:dyDescent="0.25">
      <c r="A29">
        <v>6</v>
      </c>
      <c r="C29">
        <v>2</v>
      </c>
      <c r="D29">
        <v>3</v>
      </c>
      <c r="F29">
        <v>2</v>
      </c>
      <c r="G29">
        <v>1</v>
      </c>
      <c r="H29">
        <f t="shared" si="4"/>
        <v>1</v>
      </c>
      <c r="J29">
        <f t="shared" si="5"/>
        <v>3</v>
      </c>
      <c r="K29">
        <f t="shared" si="6"/>
        <v>0</v>
      </c>
    </row>
    <row r="33" spans="1:9" x14ac:dyDescent="0.25">
      <c r="A33" t="s">
        <v>1</v>
      </c>
      <c r="B33" t="s">
        <v>9</v>
      </c>
      <c r="D33" t="s">
        <v>8</v>
      </c>
      <c r="F33" t="s">
        <v>10</v>
      </c>
      <c r="I33" t="s">
        <v>12</v>
      </c>
    </row>
    <row r="34" spans="1:9" x14ac:dyDescent="0.25">
      <c r="A34">
        <v>1</v>
      </c>
      <c r="B34">
        <f t="array" ref="B34">SUM(IF($C$24:$C$29=A34,$J$24:$J$29,0))+SUM(IF($D$24:$D$29=A34,$K$24:$K$29,0))</f>
        <v>7</v>
      </c>
      <c r="D34">
        <f t="array" ref="D34">SUM(IF($C$24:$C$29=A34,$H$24:$H$29,0))-SUM(IF($D$24:$D$29=A34,$H$24:$H$29,0))</f>
        <v>2</v>
      </c>
      <c r="F34">
        <f t="array" ref="F34">SUM(IF($C$24:$C$29=A34,$F$24:$F$29,0))+SUM(IF($D$24:$D$29=A34,$G$24:$G$29,0))</f>
        <v>5</v>
      </c>
      <c r="I34">
        <f>B34+D34*0.01+F34*0.0001</f>
        <v>7.0204999999999993</v>
      </c>
    </row>
    <row r="35" spans="1:9" x14ac:dyDescent="0.25">
      <c r="A35">
        <v>2</v>
      </c>
      <c r="B35">
        <f t="array" ref="B35">SUM(IF($C$24:$C$29=A35,$J$24:$J$29,0))+SUM(IF($D$24:$D$29=A35,$K$24:$K$29,0))</f>
        <v>7</v>
      </c>
      <c r="D35">
        <f t="array" ref="D35">SUM(IF($C$24:$C$29=A35,$H$24:$H$29,0))-SUM(IF($D$24:$D$29=A35,$H$24:$H$29,0))</f>
        <v>2</v>
      </c>
      <c r="F35">
        <f t="array" ref="F35">SUM(IF($C$24:$C$29=A35,$F$24:$F$29,0))+SUM(IF($D$24:$D$29=A35,$G$24:$G$29,0))</f>
        <v>5</v>
      </c>
      <c r="I35">
        <f>B35+D35*0.01+F35*0.0001</f>
        <v>7.0204999999999993</v>
      </c>
    </row>
    <row r="36" spans="1:9" x14ac:dyDescent="0.25">
      <c r="A36">
        <v>3</v>
      </c>
      <c r="B36">
        <f t="array" ref="B36">SUM(IF($C$24:$C$29=A36,$J$24:$J$29,0))+SUM(IF($D$24:$D$29=A36,$K$24:$K$29,0))</f>
        <v>1</v>
      </c>
      <c r="D36">
        <f t="array" ref="D36">SUM(IF($C$24:$C$29=A36,$H$24:$H$29,0))-SUM(IF($D$24:$D$29=A36,$H$24:$H$29,0))</f>
        <v>-2</v>
      </c>
      <c r="F36">
        <f t="array" ref="F36">SUM(IF($C$24:$C$29=A36,$F$24:$F$29,0))+SUM(IF($D$24:$D$29=A36,$G$24:$G$29,0))</f>
        <v>3</v>
      </c>
      <c r="I36">
        <f t="shared" ref="I36:I37" si="7">B36+D36*0.01+F36*0.0001</f>
        <v>0.98029999999999995</v>
      </c>
    </row>
    <row r="37" spans="1:9" x14ac:dyDescent="0.25">
      <c r="A37">
        <v>4</v>
      </c>
      <c r="B37">
        <f t="array" ref="B37">SUM(IF($C$24:$C$29=A37,$J$24:$J$29,0))+SUM(IF($D$24:$D$29=A37,$K$24:$K$29,0))</f>
        <v>1</v>
      </c>
      <c r="D37">
        <f t="array" ref="D37">SUM(IF($C$24:$C$29=A37,$H$24:$H$29,0))-SUM(IF($D$24:$D$29=A37,$H$24:$H$29,0))</f>
        <v>-2</v>
      </c>
      <c r="F37">
        <f t="array" ref="F37">SUM(IF($C$24:$C$29=A37,$F$24:$F$29,0))+SUM(IF($D$24:$D$29=A37,$G$24:$G$29,0))</f>
        <v>3</v>
      </c>
      <c r="I37">
        <f t="shared" si="7"/>
        <v>0.98029999999999995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Baeten Brecht</dc:creator>
  <cp:lastModifiedBy>Baeten Brecht</cp:lastModifiedBy>
  <dcterms:created xsi:type="dcterms:W3CDTF">2014-05-07T06:09:05Z</dcterms:created>
  <dcterms:modified xsi:type="dcterms:W3CDTF">2014-05-07T11:30:56Z</dcterms:modified>
</cp:coreProperties>
</file>