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ing\Documents\Temp Python\Splendor\"/>
    </mc:Choice>
  </mc:AlternateContent>
  <xr:revisionPtr revIDLastSave="0" documentId="13_ncr:1_{48162C45-9688-4E88-95F6-117EAB7B19B9}" xr6:coauthVersionLast="47" xr6:coauthVersionMax="47" xr10:uidLastSave="{00000000-0000-0000-0000-000000000000}"/>
  <bookViews>
    <workbookView xWindow="-108" yWindow="-108" windowWidth="23256" windowHeight="12456" xr2:uid="{4251090C-570F-4A49-B59A-86CE737008BE}"/>
  </bookViews>
  <sheets>
    <sheet name="Sheet1" sheetId="1" r:id="rId1"/>
    <sheet name="Nobles" sheetId="2" r:id="rId2"/>
  </sheets>
  <definedNames>
    <definedName name="_xlnm._FilterDatabase" localSheetId="0" hidden="1">Sheet1!$A$2:$P$20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9" i="1" l="1"/>
  <c r="Q16" i="1"/>
  <c r="O10" i="1"/>
  <c r="P18" i="1"/>
  <c r="K20" i="1"/>
  <c r="N20" i="1" s="1"/>
  <c r="K18" i="1"/>
  <c r="R18" i="1" s="1"/>
  <c r="K17" i="1"/>
  <c r="N17" i="1" s="1"/>
  <c r="K16" i="1"/>
  <c r="T16" i="1" s="1"/>
  <c r="K14" i="1"/>
  <c r="R14" i="1" s="1"/>
  <c r="K13" i="1"/>
  <c r="M13" i="1" s="1"/>
  <c r="K15" i="1"/>
  <c r="R15" i="1" s="1"/>
  <c r="K3" i="1"/>
  <c r="S3" i="1" s="1"/>
  <c r="K10" i="1"/>
  <c r="Q10" i="1" s="1"/>
  <c r="K11" i="1"/>
  <c r="N11" i="1" s="1"/>
  <c r="K4" i="1"/>
  <c r="Q4" i="1" s="1"/>
  <c r="K5" i="1"/>
  <c r="N5" i="1" s="1"/>
  <c r="K6" i="1"/>
  <c r="R6" i="1" s="1"/>
  <c r="K7" i="1"/>
  <c r="M7" i="1" s="1"/>
  <c r="K8" i="1"/>
  <c r="N8" i="1" s="1"/>
  <c r="K9" i="1"/>
  <c r="R9" i="1" s="1"/>
  <c r="K12" i="1"/>
  <c r="R12" i="1" s="1"/>
  <c r="K19" i="1"/>
  <c r="M19" i="1" s="1"/>
  <c r="J8" i="1"/>
  <c r="J4" i="1"/>
  <c r="J5" i="1"/>
  <c r="J6" i="1"/>
  <c r="J3" i="1"/>
  <c r="J7" i="1"/>
  <c r="J9" i="1"/>
  <c r="J16" i="1"/>
  <c r="J18" i="1"/>
  <c r="J14" i="1"/>
  <c r="J10" i="1"/>
  <c r="J11" i="1"/>
  <c r="J15" i="1"/>
  <c r="J13" i="1"/>
  <c r="J19" i="1"/>
  <c r="J17" i="1"/>
  <c r="J20" i="1"/>
  <c r="J12" i="1"/>
  <c r="P16" i="1" l="1"/>
  <c r="O9" i="1"/>
  <c r="Q15" i="1"/>
  <c r="Q6" i="1"/>
  <c r="O16" i="1"/>
  <c r="P6" i="1"/>
  <c r="T14" i="1"/>
  <c r="T5" i="1"/>
  <c r="N16" i="1"/>
  <c r="O5" i="1"/>
  <c r="S14" i="1"/>
  <c r="S5" i="1"/>
  <c r="P14" i="1"/>
  <c r="R3" i="1"/>
  <c r="Q14" i="1"/>
  <c r="Q5" i="1"/>
  <c r="O14" i="1"/>
  <c r="T20" i="1"/>
  <c r="S13" i="1"/>
  <c r="M18" i="1"/>
  <c r="N14" i="1"/>
  <c r="S19" i="1"/>
  <c r="R13" i="1"/>
  <c r="M16" i="1"/>
  <c r="O13" i="1"/>
  <c r="R19" i="1"/>
  <c r="Q13" i="1"/>
  <c r="M14" i="1"/>
  <c r="P12" i="1"/>
  <c r="Q19" i="1"/>
  <c r="Q12" i="1"/>
  <c r="M12" i="1"/>
  <c r="O12" i="1"/>
  <c r="Q18" i="1"/>
  <c r="T11" i="1"/>
  <c r="M11" i="1"/>
  <c r="P20" i="1"/>
  <c r="N12" i="1"/>
  <c r="S16" i="1"/>
  <c r="S11" i="1"/>
  <c r="M6" i="1"/>
  <c r="O20" i="1"/>
  <c r="P10" i="1"/>
  <c r="R16" i="1"/>
  <c r="Q11" i="1"/>
  <c r="M5" i="1"/>
  <c r="T8" i="1"/>
  <c r="M17" i="1"/>
  <c r="N18" i="1"/>
  <c r="N10" i="1"/>
  <c r="N6" i="1"/>
  <c r="S20" i="1"/>
  <c r="S17" i="1"/>
  <c r="S8" i="1"/>
  <c r="M4" i="1"/>
  <c r="P3" i="1"/>
  <c r="P17" i="1"/>
  <c r="P13" i="1"/>
  <c r="P9" i="1"/>
  <c r="P5" i="1"/>
  <c r="R20" i="1"/>
  <c r="R17" i="1"/>
  <c r="R11" i="1"/>
  <c r="R8" i="1"/>
  <c r="R5" i="1"/>
  <c r="M15" i="1"/>
  <c r="O6" i="1"/>
  <c r="T17" i="1"/>
  <c r="O3" i="1"/>
  <c r="O17" i="1"/>
  <c r="Q20" i="1"/>
  <c r="Q17" i="1"/>
  <c r="Q8" i="1"/>
  <c r="N3" i="1"/>
  <c r="N13" i="1"/>
  <c r="N9" i="1"/>
  <c r="T19" i="1"/>
  <c r="T13" i="1"/>
  <c r="T10" i="1"/>
  <c r="T7" i="1"/>
  <c r="T4" i="1"/>
  <c r="P8" i="1"/>
  <c r="S10" i="1"/>
  <c r="S4" i="1"/>
  <c r="O4" i="1"/>
  <c r="R7" i="1"/>
  <c r="N4" i="1"/>
  <c r="Q7" i="1"/>
  <c r="P19" i="1"/>
  <c r="P15" i="1"/>
  <c r="P11" i="1"/>
  <c r="P7" i="1"/>
  <c r="Q3" i="1"/>
  <c r="T18" i="1"/>
  <c r="T15" i="1"/>
  <c r="T12" i="1"/>
  <c r="T9" i="1"/>
  <c r="T6" i="1"/>
  <c r="M3" i="1"/>
  <c r="M9" i="1"/>
  <c r="O18" i="1"/>
  <c r="P4" i="1"/>
  <c r="S7" i="1"/>
  <c r="O8" i="1"/>
  <c r="R10" i="1"/>
  <c r="R4" i="1"/>
  <c r="M10" i="1"/>
  <c r="O19" i="1"/>
  <c r="O15" i="1"/>
  <c r="O11" i="1"/>
  <c r="O7" i="1"/>
  <c r="T3" i="1"/>
  <c r="S18" i="1"/>
  <c r="S15" i="1"/>
  <c r="S12" i="1"/>
  <c r="S9" i="1"/>
  <c r="S6" i="1"/>
  <c r="M20" i="1"/>
  <c r="M8" i="1"/>
  <c r="N19" i="1"/>
  <c r="N15" i="1"/>
  <c r="N7" i="1"/>
  <c r="L16" i="1"/>
  <c r="L20" i="1"/>
  <c r="L12" i="1"/>
  <c r="L13" i="1"/>
  <c r="L6" i="1"/>
  <c r="L15" i="1"/>
  <c r="L14" i="1"/>
  <c r="L10" i="1"/>
  <c r="L11" i="1"/>
  <c r="L3" i="1"/>
  <c r="L9" i="1"/>
  <c r="L19" i="1"/>
  <c r="L8" i="1"/>
  <c r="L18" i="1"/>
  <c r="L7" i="1"/>
  <c r="L5" i="1"/>
  <c r="L17" i="1"/>
  <c r="L4" i="1"/>
</calcChain>
</file>

<file path=xl/sharedStrings.xml><?xml version="1.0" encoding="utf-8"?>
<sst xmlns="http://schemas.openxmlformats.org/spreadsheetml/2006/main" count="18" uniqueCount="13">
  <si>
    <t>Points</t>
  </si>
  <si>
    <t>Unique</t>
  </si>
  <si>
    <t>Total</t>
  </si>
  <si>
    <t>Count</t>
  </si>
  <si>
    <t>Structure</t>
  </si>
  <si>
    <t>Imbalance Cost</t>
  </si>
  <si>
    <t>Raw Ratio</t>
  </si>
  <si>
    <t>P1</t>
  </si>
  <si>
    <t>Extreme imbalance</t>
  </si>
  <si>
    <t>P2</t>
  </si>
  <si>
    <t>P3</t>
  </si>
  <si>
    <t>Pointless</t>
  </si>
  <si>
    <t>Imbalance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</si>
</sst>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2" borderId="0" xfId="0" applyFill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931A-07CC-414B-8D9A-A684A3AC6DD2}">
  <dimension ref="A1:T25"/>
  <sheetViews>
    <sheetView tabSelected="1" workbookViewId="0">
      <selection activeCell="L6" sqref="L6"/>
    </sheetView>
  </sheetViews>
  <sheetFormatPr defaultRowHeight="14.4" x14ac:dyDescent="0.3"/>
  <cols>
    <col min="1" max="1" width="8.109375" bestFit="1" customWidth="1"/>
    <col min="2" max="2" width="8.21875" bestFit="1" customWidth="1"/>
    <col min="3" max="3" width="9" bestFit="1" customWidth="1"/>
    <col min="4" max="4" width="7.44140625" bestFit="1" customWidth="1"/>
    <col min="5" max="9" width="2" bestFit="1" customWidth="1"/>
    <col min="10" max="10" width="11.5546875" bestFit="1" customWidth="1"/>
    <col min="11" max="11" width="15.88671875" bestFit="1" customWidth="1"/>
    <col min="12" max="12" width="15.88671875" customWidth="1"/>
    <col min="13" max="16" width="3.77734375" customWidth="1"/>
    <col min="17" max="20" width="3.6640625" customWidth="1"/>
  </cols>
  <sheetData>
    <row r="1" spans="1:20" x14ac:dyDescent="0.3">
      <c r="M1">
        <v>0</v>
      </c>
      <c r="N1">
        <v>1</v>
      </c>
      <c r="O1">
        <v>2</v>
      </c>
      <c r="P1">
        <v>3</v>
      </c>
      <c r="Q1">
        <v>0</v>
      </c>
      <c r="R1">
        <v>1</v>
      </c>
      <c r="S1">
        <v>2</v>
      </c>
      <c r="T1">
        <v>3</v>
      </c>
    </row>
    <row r="2" spans="1:20" x14ac:dyDescent="0.3">
      <c r="A2" t="s">
        <v>3</v>
      </c>
      <c r="B2" t="s">
        <v>0</v>
      </c>
      <c r="C2" t="s">
        <v>1</v>
      </c>
      <c r="D2" t="s">
        <v>2</v>
      </c>
      <c r="E2" s="4"/>
      <c r="F2" s="4"/>
      <c r="G2" s="4"/>
      <c r="H2" s="4"/>
      <c r="I2" s="4"/>
      <c r="J2" t="s">
        <v>6</v>
      </c>
      <c r="K2" t="s">
        <v>5</v>
      </c>
      <c r="L2" t="s">
        <v>12</v>
      </c>
      <c r="M2">
        <v>0</v>
      </c>
      <c r="N2">
        <v>1</v>
      </c>
      <c r="O2">
        <v>2</v>
      </c>
      <c r="P2">
        <v>3</v>
      </c>
    </row>
    <row r="3" spans="1:20" x14ac:dyDescent="0.3">
      <c r="A3">
        <v>5</v>
      </c>
      <c r="B3">
        <v>0</v>
      </c>
      <c r="C3">
        <v>3</v>
      </c>
      <c r="D3">
        <v>5</v>
      </c>
      <c r="E3" s="3">
        <v>3</v>
      </c>
      <c r="F3" s="3">
        <v>1</v>
      </c>
      <c r="G3" s="3">
        <v>1</v>
      </c>
      <c r="H3" s="3">
        <v>0</v>
      </c>
      <c r="I3" s="3">
        <v>0</v>
      </c>
      <c r="J3" s="2">
        <f>B3/D3</f>
        <v>0</v>
      </c>
      <c r="K3">
        <f>_xlfn.FLOOR.MATH((E3-F3)/2)</f>
        <v>1</v>
      </c>
      <c r="L3" s="2">
        <f>B3/(D3+K3)</f>
        <v>0</v>
      </c>
      <c r="M3" s="1">
        <f>$B3/MAX(($D3+MAX($K3-M$2, 0)-M$2), 1)</f>
        <v>0</v>
      </c>
      <c r="N3" s="1">
        <f>$B3/MAX(($D3+MAX($K3-N$1, 0)-N$1), 1)</f>
        <v>0</v>
      </c>
      <c r="O3" s="1">
        <f>$B3/MAX(($D3+MAX($K3-O$1, 0)-O$1), 1)</f>
        <v>0</v>
      </c>
      <c r="P3" s="1">
        <f>$B3/MAX(($D3+MAX($K3-P$1, 0)-P$1), 1)</f>
        <v>0</v>
      </c>
      <c r="Q3" s="1">
        <f>$B3/MAX(($D3+$K3-M$1), 1)</f>
        <v>0</v>
      </c>
      <c r="R3" s="1">
        <f>$B3/MAX(($D3+$K3-N$1), 1)</f>
        <v>0</v>
      </c>
      <c r="S3" s="1">
        <f>$B3/MAX(($D3+$K3-O$1), 1)</f>
        <v>0</v>
      </c>
      <c r="T3" s="1">
        <f>$B3/MAX(($D3+$K3-P$1), 1)</f>
        <v>0</v>
      </c>
    </row>
    <row r="4" spans="1:20" x14ac:dyDescent="0.3">
      <c r="A4">
        <v>5</v>
      </c>
      <c r="B4">
        <v>0</v>
      </c>
      <c r="C4">
        <v>2</v>
      </c>
      <c r="D4">
        <v>4</v>
      </c>
      <c r="E4" s="3">
        <v>2</v>
      </c>
      <c r="F4" s="3">
        <v>2</v>
      </c>
      <c r="G4" s="3">
        <v>0</v>
      </c>
      <c r="H4" s="3">
        <v>0</v>
      </c>
      <c r="I4" s="3">
        <v>0</v>
      </c>
      <c r="J4" s="2">
        <f>B4/D4</f>
        <v>0</v>
      </c>
      <c r="K4">
        <f>_xlfn.FLOOR.MATH((E4-F4)/2)</f>
        <v>0</v>
      </c>
      <c r="L4" s="2">
        <f>B4/(D4+K4)</f>
        <v>0</v>
      </c>
      <c r="M4" s="1">
        <f t="shared" ref="M4:M20" si="0">$B4/MAX(($D4+MAX($K4-M$2, 0)-M$2), 1)</f>
        <v>0</v>
      </c>
      <c r="N4" s="1">
        <f>$B4/MAX(($D4+MAX($K4-N$1, 0)-N$1), 1)</f>
        <v>0</v>
      </c>
      <c r="O4" s="1">
        <f>$B4/MAX(($D4+MAX($K4-O$1, 0)-O$1), 1)</f>
        <v>0</v>
      </c>
      <c r="P4" s="1">
        <f>$B4/MAX(($D4+MAX($K4-P$1, 0)-P$1), 1)</f>
        <v>0</v>
      </c>
      <c r="Q4" s="1">
        <f>$B4/MAX(($D4+$K4-M$1), 1)</f>
        <v>0</v>
      </c>
      <c r="R4" s="1">
        <f>$B4/MAX(($D4+$K4-N$1), 1)</f>
        <v>0</v>
      </c>
      <c r="S4" s="1">
        <f>$B4/MAX(($D4+$K4-O$1), 1)</f>
        <v>0</v>
      </c>
      <c r="T4" s="1">
        <f>$B4/MAX(($D4+$K4-P$1), 1)</f>
        <v>0</v>
      </c>
    </row>
    <row r="5" spans="1:20" x14ac:dyDescent="0.3">
      <c r="A5">
        <v>5</v>
      </c>
      <c r="B5">
        <v>0</v>
      </c>
      <c r="C5">
        <v>2</v>
      </c>
      <c r="D5">
        <v>3</v>
      </c>
      <c r="E5" s="3">
        <v>2</v>
      </c>
      <c r="F5" s="3">
        <v>1</v>
      </c>
      <c r="G5" s="3">
        <v>0</v>
      </c>
      <c r="H5" s="3">
        <v>0</v>
      </c>
      <c r="I5" s="3">
        <v>0</v>
      </c>
      <c r="J5" s="2">
        <f>B5/D5</f>
        <v>0</v>
      </c>
      <c r="K5">
        <f>_xlfn.FLOOR.MATH((E5-F5)/2)</f>
        <v>0</v>
      </c>
      <c r="L5" s="2">
        <f>B5/(D5+K5)</f>
        <v>0</v>
      </c>
      <c r="M5" s="1">
        <f t="shared" si="0"/>
        <v>0</v>
      </c>
      <c r="N5" s="1">
        <f>$B5/MAX(($D5+MAX($K5-N$1, 0)-N$1), 1)</f>
        <v>0</v>
      </c>
      <c r="O5" s="1">
        <f>$B5/MAX(($D5+MAX($K5-O$1, 0)-O$1), 1)</f>
        <v>0</v>
      </c>
      <c r="P5" s="1">
        <f>$B5/MAX(($D5+MAX($K5-P$1, 0)-P$1), 1)</f>
        <v>0</v>
      </c>
      <c r="Q5" s="1">
        <f>$B5/MAX(($D5+$K5-M$1), 1)</f>
        <v>0</v>
      </c>
      <c r="R5" s="1">
        <f>$B5/MAX(($D5+$K5-N$1), 1)</f>
        <v>0</v>
      </c>
      <c r="S5" s="1">
        <f>$B5/MAX(($D5+$K5-O$1), 1)</f>
        <v>0</v>
      </c>
      <c r="T5" s="1">
        <f>$B5/MAX(($D5+$K5-P$1), 1)</f>
        <v>0</v>
      </c>
    </row>
    <row r="6" spans="1:20" x14ac:dyDescent="0.3">
      <c r="A6">
        <v>5</v>
      </c>
      <c r="B6">
        <v>0</v>
      </c>
      <c r="C6">
        <v>3</v>
      </c>
      <c r="D6">
        <v>5</v>
      </c>
      <c r="E6" s="3">
        <v>2</v>
      </c>
      <c r="F6" s="3">
        <v>2</v>
      </c>
      <c r="G6" s="3">
        <v>1</v>
      </c>
      <c r="H6" s="3">
        <v>0</v>
      </c>
      <c r="I6" s="3">
        <v>0</v>
      </c>
      <c r="J6" s="2">
        <f>B6/D6</f>
        <v>0</v>
      </c>
      <c r="K6">
        <f>_xlfn.FLOOR.MATH((E6-F6)/2)</f>
        <v>0</v>
      </c>
      <c r="L6" s="2">
        <f>B6/(D6+K6)</f>
        <v>0</v>
      </c>
      <c r="M6" s="1">
        <f t="shared" si="0"/>
        <v>0</v>
      </c>
      <c r="N6" s="1">
        <f>$B6/MAX(($D6+MAX($K6-N$1, 0)-N$1), 1)</f>
        <v>0</v>
      </c>
      <c r="O6" s="1">
        <f>$B6/MAX(($D6+MAX($K6-O$1, 0)-O$1), 1)</f>
        <v>0</v>
      </c>
      <c r="P6" s="1">
        <f>$B6/MAX(($D6+MAX($K6-P$1, 0)-P$1), 1)</f>
        <v>0</v>
      </c>
      <c r="Q6" s="1">
        <f>$B6/MAX(($D6+$K6-M$1), 1)</f>
        <v>0</v>
      </c>
      <c r="R6" s="1">
        <f>$B6/MAX(($D6+$K6-N$1), 1)</f>
        <v>0</v>
      </c>
      <c r="S6" s="1">
        <f>$B6/MAX(($D6+$K6-O$1), 1)</f>
        <v>0</v>
      </c>
      <c r="T6" s="1">
        <f>$B6/MAX(($D6+$K6-P$1), 1)</f>
        <v>0</v>
      </c>
    </row>
    <row r="7" spans="1:20" x14ac:dyDescent="0.3">
      <c r="A7">
        <v>5</v>
      </c>
      <c r="B7">
        <v>0</v>
      </c>
      <c r="C7">
        <v>4</v>
      </c>
      <c r="D7">
        <v>5</v>
      </c>
      <c r="E7" s="3">
        <v>2</v>
      </c>
      <c r="F7" s="3">
        <v>1</v>
      </c>
      <c r="G7" s="3">
        <v>1</v>
      </c>
      <c r="H7" s="3">
        <v>1</v>
      </c>
      <c r="I7" s="3">
        <v>0</v>
      </c>
      <c r="J7" s="2">
        <f>B7/D7</f>
        <v>0</v>
      </c>
      <c r="K7">
        <f>_xlfn.FLOOR.MATH((E7-F7)/2)</f>
        <v>0</v>
      </c>
      <c r="L7" s="2">
        <f>B7/(D7+K7)</f>
        <v>0</v>
      </c>
      <c r="M7" s="1">
        <f t="shared" si="0"/>
        <v>0</v>
      </c>
      <c r="N7" s="1">
        <f>$B7/MAX(($D7+MAX($K7-N$1, 0)-N$1), 1)</f>
        <v>0</v>
      </c>
      <c r="O7" s="1">
        <f>$B7/MAX(($D7+MAX($K7-O$1, 0)-O$1), 1)</f>
        <v>0</v>
      </c>
      <c r="P7" s="1">
        <f>$B7/MAX(($D7+MAX($K7-P$1, 0)-P$1), 1)</f>
        <v>0</v>
      </c>
      <c r="Q7" s="1">
        <f>$B7/MAX(($D7+$K7-M$1), 1)</f>
        <v>0</v>
      </c>
      <c r="R7" s="1">
        <f>$B7/MAX(($D7+$K7-N$1), 1)</f>
        <v>0</v>
      </c>
      <c r="S7" s="1">
        <f>$B7/MAX(($D7+$K7-O$1), 1)</f>
        <v>0</v>
      </c>
      <c r="T7" s="1">
        <f>$B7/MAX(($D7+$K7-P$1), 1)</f>
        <v>0</v>
      </c>
    </row>
    <row r="8" spans="1:20" x14ac:dyDescent="0.3">
      <c r="A8">
        <v>5</v>
      </c>
      <c r="B8">
        <v>0</v>
      </c>
      <c r="C8">
        <v>1</v>
      </c>
      <c r="D8">
        <v>3</v>
      </c>
      <c r="E8" s="3">
        <v>3</v>
      </c>
      <c r="F8" s="3">
        <v>0</v>
      </c>
      <c r="G8" s="3">
        <v>0</v>
      </c>
      <c r="H8" s="3">
        <v>0</v>
      </c>
      <c r="I8" s="3">
        <v>0</v>
      </c>
      <c r="J8" s="2">
        <f>B8/D8</f>
        <v>0</v>
      </c>
      <c r="K8">
        <f>_xlfn.FLOOR.MATH((E8-F8)/2)</f>
        <v>1</v>
      </c>
      <c r="L8" s="2">
        <f>B8/(D8+K8)</f>
        <v>0</v>
      </c>
      <c r="M8" s="1">
        <f t="shared" si="0"/>
        <v>0</v>
      </c>
      <c r="N8" s="1">
        <f>$B8/MAX(($D8+MAX($K8-N$1, 0)-N$1), 1)</f>
        <v>0</v>
      </c>
      <c r="O8" s="1">
        <f>$B8/MAX(($D8+MAX($K8-O$1, 0)-O$1), 1)</f>
        <v>0</v>
      </c>
      <c r="P8" s="1">
        <f>$B8/MAX(($D8+MAX($K8-P$1, 0)-P$1), 1)</f>
        <v>0</v>
      </c>
      <c r="Q8" s="1">
        <f>$B8/MAX(($D8+$K8-M$1), 1)</f>
        <v>0</v>
      </c>
      <c r="R8" s="1">
        <f>$B8/MAX(($D8+$K8-N$1), 1)</f>
        <v>0</v>
      </c>
      <c r="S8" s="1">
        <f>$B8/MAX(($D8+$K8-O$1), 1)</f>
        <v>0</v>
      </c>
      <c r="T8" s="1">
        <f>$B8/MAX(($D8+$K8-P$1), 1)</f>
        <v>0</v>
      </c>
    </row>
    <row r="9" spans="1:20" x14ac:dyDescent="0.3">
      <c r="A9">
        <v>5</v>
      </c>
      <c r="B9">
        <v>0</v>
      </c>
      <c r="C9">
        <v>4</v>
      </c>
      <c r="D9">
        <v>4</v>
      </c>
      <c r="E9" s="3">
        <v>1</v>
      </c>
      <c r="F9" s="3">
        <v>1</v>
      </c>
      <c r="G9" s="3">
        <v>1</v>
      </c>
      <c r="H9" s="3">
        <v>1</v>
      </c>
      <c r="I9" s="3">
        <v>0</v>
      </c>
      <c r="J9" s="2">
        <f>B9/D9</f>
        <v>0</v>
      </c>
      <c r="K9">
        <f>_xlfn.FLOOR.MATH((E9-F9)/2)</f>
        <v>0</v>
      </c>
      <c r="L9" s="2">
        <f>B9/(D9+K9)</f>
        <v>0</v>
      </c>
      <c r="M9" s="1">
        <f t="shared" si="0"/>
        <v>0</v>
      </c>
      <c r="N9" s="1">
        <f>$B9/MAX(($D9+MAX($K9-N$1, 0)-N$1), 1)</f>
        <v>0</v>
      </c>
      <c r="O9" s="1">
        <f>$B9/MAX(($D9+MAX($K9-O$1, 0)-O$1), 1)</f>
        <v>0</v>
      </c>
      <c r="P9" s="1">
        <f>$B9/MAX(($D9+MAX($K9-P$1, 0)-P$1), 1)</f>
        <v>0</v>
      </c>
      <c r="Q9" s="1">
        <f>$B9/MAX(($D9+$K9-M$1), 1)</f>
        <v>0</v>
      </c>
      <c r="R9" s="1">
        <f>$B9/MAX(($D9+$K9-N$1), 1)</f>
        <v>0</v>
      </c>
      <c r="S9" s="1">
        <f>$B9/MAX(($D9+$K9-O$1), 1)</f>
        <v>0</v>
      </c>
      <c r="T9" s="1">
        <f>$B9/MAX(($D9+$K9-P$1), 1)</f>
        <v>0</v>
      </c>
    </row>
    <row r="10" spans="1:20" x14ac:dyDescent="0.3">
      <c r="A10">
        <v>5</v>
      </c>
      <c r="B10">
        <v>1</v>
      </c>
      <c r="C10">
        <v>3</v>
      </c>
      <c r="D10">
        <v>8</v>
      </c>
      <c r="E10" s="3">
        <v>3</v>
      </c>
      <c r="F10" s="3">
        <v>3</v>
      </c>
      <c r="G10" s="3">
        <v>2</v>
      </c>
      <c r="H10" s="3">
        <v>0</v>
      </c>
      <c r="I10" s="3">
        <v>0</v>
      </c>
      <c r="J10" s="2">
        <f>B10/D10</f>
        <v>0.125</v>
      </c>
      <c r="K10">
        <f>_xlfn.FLOOR.MATH((E10-F10)/2)</f>
        <v>0</v>
      </c>
      <c r="L10" s="2">
        <f>B10/(D10+K10)</f>
        <v>0.125</v>
      </c>
      <c r="M10" s="1">
        <f t="shared" si="0"/>
        <v>0.125</v>
      </c>
      <c r="N10" s="1">
        <f>$B10/MAX(($D10+MAX($K10-N$1, 0)-N$1), 1)</f>
        <v>0.14285714285714285</v>
      </c>
      <c r="O10" s="1">
        <f>$B10/MAX(($D10+MAX($K10-O$1, 0)-O$1), 1)</f>
        <v>0.16666666666666666</v>
      </c>
      <c r="P10" s="1">
        <f>$B10/MAX(($D10+MAX($K10-P$1, 0)-P$1), 1)</f>
        <v>0.2</v>
      </c>
      <c r="Q10" s="1">
        <f>$B10/MAX(($D10+$K10-M$1), 1)</f>
        <v>0.125</v>
      </c>
      <c r="R10" s="1">
        <f>$B10/MAX(($D10+$K10-N$1), 1)</f>
        <v>0.14285714285714285</v>
      </c>
      <c r="S10" s="1">
        <f>$B10/MAX(($D10+$K10-O$1), 1)</f>
        <v>0.16666666666666666</v>
      </c>
      <c r="T10" s="1">
        <f>$B10/MAX(($D10+$K10-P$1), 1)</f>
        <v>0.2</v>
      </c>
    </row>
    <row r="11" spans="1:20" x14ac:dyDescent="0.3">
      <c r="A11">
        <v>5</v>
      </c>
      <c r="B11">
        <v>1</v>
      </c>
      <c r="C11">
        <v>3</v>
      </c>
      <c r="D11">
        <v>7</v>
      </c>
      <c r="E11" s="3">
        <v>3</v>
      </c>
      <c r="F11" s="3">
        <v>2</v>
      </c>
      <c r="G11" s="3">
        <v>2</v>
      </c>
      <c r="H11" s="3">
        <v>0</v>
      </c>
      <c r="I11" s="3">
        <v>0</v>
      </c>
      <c r="J11" s="2">
        <f>B11/D11</f>
        <v>0.14285714285714285</v>
      </c>
      <c r="K11">
        <f>_xlfn.FLOOR.MATH((E11-F11)/2)</f>
        <v>0</v>
      </c>
      <c r="L11" s="2">
        <f>B11/(D11+K11)</f>
        <v>0.14285714285714285</v>
      </c>
      <c r="M11" s="1">
        <f t="shared" si="0"/>
        <v>0.14285714285714285</v>
      </c>
      <c r="N11" s="1">
        <f>$B11/MAX(($D11+MAX($K11-N$1, 0)-N$1), 1)</f>
        <v>0.16666666666666666</v>
      </c>
      <c r="O11" s="1">
        <f>$B11/MAX(($D11+MAX($K11-O$1, 0)-O$1), 1)</f>
        <v>0.2</v>
      </c>
      <c r="P11" s="1">
        <f>$B11/MAX(($D11+MAX($K11-P$1, 0)-P$1), 1)</f>
        <v>0.25</v>
      </c>
      <c r="Q11" s="1">
        <f>$B11/MAX(($D11+$K11-M$1), 1)</f>
        <v>0.14285714285714285</v>
      </c>
      <c r="R11" s="1">
        <f>$B11/MAX(($D11+$K11-N$1), 1)</f>
        <v>0.16666666666666666</v>
      </c>
      <c r="S11" s="1">
        <f>$B11/MAX(($D11+$K11-O$1), 1)</f>
        <v>0.2</v>
      </c>
      <c r="T11" s="1">
        <f>$B11/MAX(($D11+$K11-P$1), 1)</f>
        <v>0.25</v>
      </c>
    </row>
    <row r="12" spans="1:20" x14ac:dyDescent="0.3">
      <c r="A12">
        <v>5</v>
      </c>
      <c r="B12">
        <v>1</v>
      </c>
      <c r="C12" s="5">
        <v>1</v>
      </c>
      <c r="D12">
        <v>4</v>
      </c>
      <c r="E12" s="3">
        <v>4</v>
      </c>
      <c r="F12" s="3">
        <v>0</v>
      </c>
      <c r="G12" s="3">
        <v>0</v>
      </c>
      <c r="H12" s="3">
        <v>0</v>
      </c>
      <c r="I12" s="3">
        <v>0</v>
      </c>
      <c r="J12" s="2">
        <f>B12/D12</f>
        <v>0.25</v>
      </c>
      <c r="K12">
        <f>_xlfn.FLOOR.MATH((E12-F12)/2)</f>
        <v>2</v>
      </c>
      <c r="L12" s="2">
        <f>B12/(D12+K12)</f>
        <v>0.16666666666666666</v>
      </c>
      <c r="M12" s="1">
        <f t="shared" si="0"/>
        <v>0.16666666666666666</v>
      </c>
      <c r="N12" s="1">
        <f>$B12/MAX(($D12+MAX($K12-N$1, 0)-N$1), 1)</f>
        <v>0.25</v>
      </c>
      <c r="O12" s="1">
        <f>$B12/MAX(($D12+MAX($K12-O$1, 0)-O$1), 1)</f>
        <v>0.5</v>
      </c>
      <c r="P12" s="1">
        <f>$B12/MAX(($D12+MAX($K12-P$1, 0)-P$1), 1)</f>
        <v>1</v>
      </c>
      <c r="Q12" s="1">
        <f>$B12/MAX(($D12+$K12-M$1), 1)</f>
        <v>0.16666666666666666</v>
      </c>
      <c r="R12" s="1">
        <f>$B12/MAX(($D12+$K12-N$1), 1)</f>
        <v>0.2</v>
      </c>
      <c r="S12" s="1">
        <f>$B12/MAX(($D12+$K12-O$1), 1)</f>
        <v>0.25</v>
      </c>
      <c r="T12" s="1">
        <f>$B12/MAX(($D12+$K12-P$1), 1)</f>
        <v>0.33333333333333331</v>
      </c>
    </row>
    <row r="13" spans="1:20" x14ac:dyDescent="0.3">
      <c r="A13">
        <v>5</v>
      </c>
      <c r="B13">
        <v>3</v>
      </c>
      <c r="C13" s="5">
        <v>4</v>
      </c>
      <c r="D13">
        <v>14</v>
      </c>
      <c r="E13" s="3">
        <v>5</v>
      </c>
      <c r="F13" s="3">
        <v>3</v>
      </c>
      <c r="G13" s="3">
        <v>3</v>
      </c>
      <c r="H13" s="3">
        <v>3</v>
      </c>
      <c r="I13" s="3">
        <v>0</v>
      </c>
      <c r="J13" s="2">
        <f>B13/D13</f>
        <v>0.21428571428571427</v>
      </c>
      <c r="K13">
        <f>_xlfn.FLOOR.MATH((E13-F13)/2)</f>
        <v>1</v>
      </c>
      <c r="L13" s="2">
        <f>B13/(D13+K13)</f>
        <v>0.2</v>
      </c>
      <c r="M13" s="1">
        <f t="shared" si="0"/>
        <v>0.2</v>
      </c>
      <c r="N13" s="1">
        <f>$B13/MAX(($D13+MAX($K13-N$1, 0)-N$1), 1)</f>
        <v>0.23076923076923078</v>
      </c>
      <c r="O13" s="1">
        <f>$B13/MAX(($D13+MAX($K13-O$1, 0)-O$1), 1)</f>
        <v>0.25</v>
      </c>
      <c r="P13" s="1">
        <f>$B13/MAX(($D13+MAX($K13-P$1, 0)-P$1), 1)</f>
        <v>0.27272727272727271</v>
      </c>
      <c r="Q13" s="1">
        <f>$B13/MAX(($D13+$K13-M$1), 1)</f>
        <v>0.2</v>
      </c>
      <c r="R13" s="1">
        <f>$B13/MAX(($D13+$K13-N$1), 1)</f>
        <v>0.21428571428571427</v>
      </c>
      <c r="S13" s="1">
        <f>$B13/MAX(($D13+$K13-O$1), 1)</f>
        <v>0.23076923076923078</v>
      </c>
      <c r="T13" s="1">
        <f>$B13/MAX(($D13+$K13-P$1), 1)</f>
        <v>0.25</v>
      </c>
    </row>
    <row r="14" spans="1:20" x14ac:dyDescent="0.3">
      <c r="A14">
        <v>5</v>
      </c>
      <c r="B14">
        <v>2</v>
      </c>
      <c r="C14" s="5">
        <v>2</v>
      </c>
      <c r="D14">
        <v>8</v>
      </c>
      <c r="E14" s="3">
        <v>5</v>
      </c>
      <c r="F14" s="3">
        <v>3</v>
      </c>
      <c r="G14" s="3">
        <v>0</v>
      </c>
      <c r="H14" s="3">
        <v>0</v>
      </c>
      <c r="I14" s="3">
        <v>0</v>
      </c>
      <c r="J14" s="2">
        <f>B14/D14</f>
        <v>0.25</v>
      </c>
      <c r="K14">
        <f>_xlfn.FLOOR.MATH((E14-F14)/2)</f>
        <v>1</v>
      </c>
      <c r="L14" s="2">
        <f>B14/(D14+K14)</f>
        <v>0.22222222222222221</v>
      </c>
      <c r="M14" s="1">
        <f t="shared" si="0"/>
        <v>0.22222222222222221</v>
      </c>
      <c r="N14" s="1">
        <f>$B14/MAX(($D14+MAX($K14-N$1, 0)-N$1), 1)</f>
        <v>0.2857142857142857</v>
      </c>
      <c r="O14" s="1">
        <f>$B14/MAX(($D14+MAX($K14-O$1, 0)-O$1), 1)</f>
        <v>0.33333333333333331</v>
      </c>
      <c r="P14" s="1">
        <f>$B14/MAX(($D14+MAX($K14-P$1, 0)-P$1), 1)</f>
        <v>0.4</v>
      </c>
      <c r="Q14" s="1">
        <f>$B14/MAX(($D14+$K14-M$1), 1)</f>
        <v>0.22222222222222221</v>
      </c>
      <c r="R14" s="1">
        <f>$B14/MAX(($D14+$K14-N$1), 1)</f>
        <v>0.25</v>
      </c>
      <c r="S14" s="1">
        <f>$B14/MAX(($D14+$K14-O$1), 1)</f>
        <v>0.2857142857142857</v>
      </c>
      <c r="T14" s="1">
        <f>$B14/MAX(($D14+$K14-P$1), 1)</f>
        <v>0.33333333333333331</v>
      </c>
    </row>
    <row r="15" spans="1:20" x14ac:dyDescent="0.3">
      <c r="A15">
        <v>5</v>
      </c>
      <c r="B15">
        <v>2</v>
      </c>
      <c r="C15" s="5">
        <v>3</v>
      </c>
      <c r="D15">
        <v>7</v>
      </c>
      <c r="E15" s="3">
        <v>4</v>
      </c>
      <c r="F15" s="3">
        <v>2</v>
      </c>
      <c r="G15" s="3">
        <v>1</v>
      </c>
      <c r="H15" s="3">
        <v>0</v>
      </c>
      <c r="I15" s="3">
        <v>0</v>
      </c>
      <c r="J15" s="2">
        <f>B15/D15</f>
        <v>0.2857142857142857</v>
      </c>
      <c r="K15">
        <f>_xlfn.FLOOR.MATH((E15-F15)/2)</f>
        <v>1</v>
      </c>
      <c r="L15" s="2">
        <f>B15/(D15+K15)</f>
        <v>0.25</v>
      </c>
      <c r="M15" s="1">
        <f t="shared" si="0"/>
        <v>0.25</v>
      </c>
      <c r="N15" s="1">
        <f>$B15/MAX(($D15+MAX($K15-N$1, 0)-N$1), 1)</f>
        <v>0.33333333333333331</v>
      </c>
      <c r="O15" s="1">
        <f>$B15/MAX(($D15+MAX($K15-O$1, 0)-O$1), 1)</f>
        <v>0.4</v>
      </c>
      <c r="P15" s="1">
        <f>$B15/MAX(($D15+MAX($K15-P$1, 0)-P$1), 1)</f>
        <v>0.5</v>
      </c>
      <c r="Q15" s="1">
        <f>$B15/MAX(($D15+$K15-M$1), 1)</f>
        <v>0.25</v>
      </c>
      <c r="R15" s="1">
        <f>$B15/MAX(($D15+$K15-N$1), 1)</f>
        <v>0.2857142857142857</v>
      </c>
      <c r="S15" s="1">
        <f>$B15/MAX(($D15+$K15-O$1), 1)</f>
        <v>0.33333333333333331</v>
      </c>
      <c r="T15" s="1">
        <f>$B15/MAX(($D15+$K15-P$1), 1)</f>
        <v>0.4</v>
      </c>
    </row>
    <row r="16" spans="1:20" x14ac:dyDescent="0.3">
      <c r="A16">
        <v>5</v>
      </c>
      <c r="B16">
        <v>2</v>
      </c>
      <c r="C16">
        <v>1</v>
      </c>
      <c r="D16">
        <v>5</v>
      </c>
      <c r="E16" s="3">
        <v>5</v>
      </c>
      <c r="F16" s="3">
        <v>0</v>
      </c>
      <c r="G16" s="3">
        <v>0</v>
      </c>
      <c r="H16" s="3">
        <v>0</v>
      </c>
      <c r="I16" s="3">
        <v>0</v>
      </c>
      <c r="J16" s="2">
        <f>B16/D16</f>
        <v>0.4</v>
      </c>
      <c r="K16">
        <f>_xlfn.FLOOR.MATH((E16-F16)/2)</f>
        <v>2</v>
      </c>
      <c r="L16" s="2">
        <f>B16/(D16+K16)</f>
        <v>0.2857142857142857</v>
      </c>
      <c r="M16" s="1">
        <f t="shared" si="0"/>
        <v>0.2857142857142857</v>
      </c>
      <c r="N16" s="1">
        <f>$B16/MAX(($D16+MAX($K16-N$1, 0)-N$1), 1)</f>
        <v>0.4</v>
      </c>
      <c r="O16" s="1">
        <f>$B16/MAX(($D16+MAX($K16-O$1, 0)-O$1), 1)</f>
        <v>0.66666666666666663</v>
      </c>
      <c r="P16" s="1">
        <f>$B16/MAX(($D16+MAX($K16-P$1, 0)-P$1), 1)</f>
        <v>1</v>
      </c>
      <c r="Q16" s="1">
        <f>$B16/MAX(($D16+$K16-M$1), 1)</f>
        <v>0.2857142857142857</v>
      </c>
      <c r="R16" s="1">
        <f>$B16/MAX(($D16+$K16-N$1), 1)</f>
        <v>0.33333333333333331</v>
      </c>
      <c r="S16" s="1">
        <f>$B16/MAX(($D16+$K16-O$1), 1)</f>
        <v>0.4</v>
      </c>
      <c r="T16" s="1">
        <f>$B16/MAX(($D16+$K16-P$1), 1)</f>
        <v>0.5</v>
      </c>
    </row>
    <row r="17" spans="1:20" x14ac:dyDescent="0.3">
      <c r="A17">
        <v>5</v>
      </c>
      <c r="B17">
        <v>4</v>
      </c>
      <c r="C17" s="5">
        <v>3</v>
      </c>
      <c r="D17">
        <v>12</v>
      </c>
      <c r="E17" s="3">
        <v>6</v>
      </c>
      <c r="F17" s="3">
        <v>3</v>
      </c>
      <c r="G17" s="3">
        <v>3</v>
      </c>
      <c r="H17" s="3">
        <v>0</v>
      </c>
      <c r="I17" s="3">
        <v>0</v>
      </c>
      <c r="J17" s="2">
        <f>B17/D17</f>
        <v>0.33333333333333331</v>
      </c>
      <c r="K17">
        <f>_xlfn.FLOOR.MATH((E17-F17)/2)</f>
        <v>1</v>
      </c>
      <c r="L17" s="2">
        <f>B17/(D17+K17)</f>
        <v>0.30769230769230771</v>
      </c>
      <c r="M17" s="1">
        <f t="shared" si="0"/>
        <v>0.30769230769230771</v>
      </c>
      <c r="N17" s="1">
        <f>$B17/MAX(($D17+MAX($K17-N$1, 0)-N$1), 1)</f>
        <v>0.36363636363636365</v>
      </c>
      <c r="O17" s="1">
        <f>$B17/MAX(($D17+MAX($K17-O$1, 0)-O$1), 1)</f>
        <v>0.4</v>
      </c>
      <c r="P17" s="1">
        <f>$B17/MAX(($D17+MAX($K17-P$1, 0)-P$1), 1)</f>
        <v>0.44444444444444442</v>
      </c>
      <c r="Q17" s="1">
        <f>$B17/MAX(($D17+$K17-M$1), 1)</f>
        <v>0.30769230769230771</v>
      </c>
      <c r="R17" s="1">
        <f>$B17/MAX(($D17+$K17-N$1), 1)</f>
        <v>0.33333333333333331</v>
      </c>
      <c r="S17" s="1">
        <f>$B17/MAX(($D17+$K17-O$1), 1)</f>
        <v>0.36363636363636365</v>
      </c>
      <c r="T17" s="1">
        <f>$B17/MAX(($D17+$K17-P$1), 1)</f>
        <v>0.4</v>
      </c>
    </row>
    <row r="18" spans="1:20" x14ac:dyDescent="0.3">
      <c r="A18">
        <v>5</v>
      </c>
      <c r="B18">
        <v>3</v>
      </c>
      <c r="C18">
        <v>1</v>
      </c>
      <c r="D18">
        <v>6</v>
      </c>
      <c r="E18" s="3">
        <v>6</v>
      </c>
      <c r="F18" s="3">
        <v>0</v>
      </c>
      <c r="G18" s="3">
        <v>0</v>
      </c>
      <c r="H18" s="3">
        <v>0</v>
      </c>
      <c r="I18" s="3">
        <v>0</v>
      </c>
      <c r="J18" s="2">
        <f>B18/D18</f>
        <v>0.5</v>
      </c>
      <c r="K18">
        <f>_xlfn.FLOOR.MATH((E18-F18)/2)</f>
        <v>3</v>
      </c>
      <c r="L18" s="2">
        <f>B18/(D18+K18)</f>
        <v>0.33333333333333331</v>
      </c>
      <c r="M18" s="1">
        <f t="shared" si="0"/>
        <v>0.33333333333333331</v>
      </c>
      <c r="N18" s="1">
        <f>$B18/MAX(($D18+MAX($K18-N$1, 0)-N$1), 1)</f>
        <v>0.42857142857142855</v>
      </c>
      <c r="O18" s="1">
        <f>$B18/MAX(($D18+MAX($K18-O$1, 0)-O$1), 1)</f>
        <v>0.6</v>
      </c>
      <c r="P18" s="1">
        <f>$B18/MAX(($D18+MAX($K18-P$1, 0)-P$1), 1)</f>
        <v>1</v>
      </c>
      <c r="Q18" s="1">
        <f>$B18/MAX(($D18+$K18-M$1), 1)</f>
        <v>0.33333333333333331</v>
      </c>
      <c r="R18" s="1">
        <f>$B18/MAX(($D18+$K18-N$1), 1)</f>
        <v>0.375</v>
      </c>
      <c r="S18" s="1">
        <f>$B18/MAX(($D18+$K18-O$1), 1)</f>
        <v>0.42857142857142855</v>
      </c>
      <c r="T18" s="1">
        <f>$B18/MAX(($D18+$K18-P$1), 1)</f>
        <v>0.5</v>
      </c>
    </row>
    <row r="19" spans="1:20" x14ac:dyDescent="0.3">
      <c r="A19">
        <v>5</v>
      </c>
      <c r="B19">
        <v>4</v>
      </c>
      <c r="C19">
        <v>1</v>
      </c>
      <c r="D19">
        <v>7</v>
      </c>
      <c r="E19" s="3">
        <v>7</v>
      </c>
      <c r="F19" s="3">
        <v>0</v>
      </c>
      <c r="G19" s="3">
        <v>0</v>
      </c>
      <c r="H19" s="3">
        <v>0</v>
      </c>
      <c r="I19" s="3">
        <v>0</v>
      </c>
      <c r="J19" s="2">
        <f>B19/D19</f>
        <v>0.5714285714285714</v>
      </c>
      <c r="K19">
        <f>_xlfn.FLOOR.MATH((E19-F19)/2)</f>
        <v>3</v>
      </c>
      <c r="L19" s="2">
        <f>B19/(D19+K19)</f>
        <v>0.4</v>
      </c>
      <c r="M19" s="1">
        <f t="shared" si="0"/>
        <v>0.4</v>
      </c>
      <c r="N19" s="1">
        <f>$B19/MAX(($D19+MAX($K19-N$1, 0)-N$1), 1)</f>
        <v>0.5</v>
      </c>
      <c r="O19" s="1">
        <f>$B19/MAX(($D19+MAX($K19-O$1, 0)-O$1), 1)</f>
        <v>0.66666666666666663</v>
      </c>
      <c r="P19" s="1">
        <f>$B19/MAX(($D19+MAX($K19-P$1, 0)-P$1), 1)</f>
        <v>1</v>
      </c>
      <c r="Q19" s="1">
        <f>$B19/MAX(($D19+$K19-M$1), 1)</f>
        <v>0.4</v>
      </c>
      <c r="R19" s="1">
        <f>$B19/MAX(($D19+$K19-N$1), 1)</f>
        <v>0.44444444444444442</v>
      </c>
      <c r="S19" s="1">
        <f>$B19/MAX(($D19+$K19-O$1), 1)</f>
        <v>0.5</v>
      </c>
      <c r="T19" s="1">
        <f>$B19/MAX(($D19+$K19-P$1), 1)</f>
        <v>0.5714285714285714</v>
      </c>
    </row>
    <row r="20" spans="1:20" x14ac:dyDescent="0.3">
      <c r="A20">
        <v>5</v>
      </c>
      <c r="B20">
        <v>5</v>
      </c>
      <c r="C20">
        <v>2</v>
      </c>
      <c r="D20">
        <v>10</v>
      </c>
      <c r="E20" s="3">
        <v>7</v>
      </c>
      <c r="F20" s="3">
        <v>3</v>
      </c>
      <c r="G20" s="3">
        <v>0</v>
      </c>
      <c r="H20" s="3">
        <v>0</v>
      </c>
      <c r="I20" s="3">
        <v>0</v>
      </c>
      <c r="J20" s="2">
        <f>B20/D20</f>
        <v>0.5</v>
      </c>
      <c r="K20">
        <f>_xlfn.FLOOR.MATH((E20-F20)/2)</f>
        <v>2</v>
      </c>
      <c r="L20" s="2">
        <f>B20/(D20+K20)</f>
        <v>0.41666666666666669</v>
      </c>
      <c r="M20" s="1">
        <f t="shared" si="0"/>
        <v>0.41666666666666669</v>
      </c>
      <c r="N20" s="1">
        <f>$B20/MAX(($D20+MAX($K20-N$1, 0)-N$1), 1)</f>
        <v>0.5</v>
      </c>
      <c r="O20" s="1">
        <f>$B20/MAX(($D20+MAX($K20-O$1, 0)-O$1), 1)</f>
        <v>0.625</v>
      </c>
      <c r="P20" s="1">
        <f>$B20/MAX(($D20+MAX($K20-P$1, 0)-P$1), 1)</f>
        <v>0.7142857142857143</v>
      </c>
      <c r="Q20" s="1">
        <f>$B20/MAX(($D20+$K20-M$1), 1)</f>
        <v>0.41666666666666669</v>
      </c>
      <c r="R20" s="1">
        <f>$B20/MAX(($D20+$K20-N$1), 1)</f>
        <v>0.45454545454545453</v>
      </c>
      <c r="S20" s="1">
        <f>$B20/MAX(($D20+$K20-O$1), 1)</f>
        <v>0.5</v>
      </c>
      <c r="T20" s="1">
        <f>$B20/MAX(($D20+$K20-P$1), 1)</f>
        <v>0.55555555555555558</v>
      </c>
    </row>
    <row r="23" spans="1:20" x14ac:dyDescent="0.3">
      <c r="A23" t="s">
        <v>7</v>
      </c>
      <c r="B23" t="s">
        <v>8</v>
      </c>
    </row>
    <row r="24" spans="1:20" x14ac:dyDescent="0.3">
      <c r="A24" s="5" t="s">
        <v>9</v>
      </c>
      <c r="B24" t="s">
        <v>6</v>
      </c>
    </row>
    <row r="25" spans="1:20" x14ac:dyDescent="0.3">
      <c r="A25" t="s">
        <v>10</v>
      </c>
      <c r="B25" t="s">
        <v>11</v>
      </c>
    </row>
  </sheetData>
  <autoFilter ref="A2:P20" xr:uid="{C934931A-07CC-414B-8D9A-A684A3AC6DD2}">
    <sortState xmlns:xlrd2="http://schemas.microsoft.com/office/spreadsheetml/2017/richdata2" ref="A3:P20">
      <sortCondition ref="L2:L20"/>
    </sortState>
  </autoFilter>
  <conditionalFormatting sqref="J3:J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L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T20">
    <cfRule type="colorScale" priority="5">
      <colorScale>
        <cfvo type="num" val="0.1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32AA8-0790-4052-8FAF-1CA5B701649D}">
  <dimension ref="A1:E3"/>
  <sheetViews>
    <sheetView workbookViewId="0">
      <selection activeCell="A4" sqref="A4"/>
    </sheetView>
  </sheetViews>
  <sheetFormatPr defaultRowHeight="14.4" x14ac:dyDescent="0.3"/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5</v>
      </c>
      <c r="B2">
        <v>3</v>
      </c>
      <c r="C2">
        <v>2</v>
      </c>
      <c r="D2">
        <v>8</v>
      </c>
      <c r="E2">
        <v>44</v>
      </c>
    </row>
    <row r="3" spans="1:5" x14ac:dyDescent="0.3">
      <c r="A3">
        <v>5</v>
      </c>
      <c r="B3">
        <v>3</v>
      </c>
      <c r="C3">
        <v>3</v>
      </c>
      <c r="D3">
        <v>9</v>
      </c>
      <c r="E3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Breck Emert</dc:creator>
  <cp:lastModifiedBy>Breck Emert</cp:lastModifiedBy>
  <dcterms:created xsi:type="dcterms:W3CDTF">2023-12-29T23:42:04Z</dcterms:created>
  <dcterms:modified xsi:type="dcterms:W3CDTF">2024-01-03T01:11:06Z</dcterms:modified>
</cp:coreProperties>
</file>