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breen/Desktop/Research/CNS_editing/Figures/"/>
    </mc:Choice>
  </mc:AlternateContent>
  <bookViews>
    <workbookView xWindow="0" yWindow="460" windowWidth="28320" windowHeight="17540" tabRatio="500" activeTab="1"/>
  </bookViews>
  <sheets>
    <sheet name="Sheet1" sheetId="1" r:id="rId1"/>
    <sheet name="Sites per genic region in GTEx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" i="2" l="1"/>
  <c r="H3" i="2"/>
  <c r="G3" i="2"/>
  <c r="H4" i="2"/>
  <c r="G4" i="2"/>
  <c r="H5" i="2"/>
  <c r="G5" i="2"/>
  <c r="H6" i="2"/>
  <c r="G6" i="2"/>
  <c r="H7" i="2"/>
  <c r="G7" i="2"/>
  <c r="H8" i="2"/>
  <c r="G8" i="2"/>
  <c r="H9" i="2"/>
  <c r="G9" i="2"/>
  <c r="H10" i="2"/>
  <c r="G10" i="2"/>
  <c r="H11" i="2"/>
  <c r="G11" i="2"/>
  <c r="H12" i="2"/>
  <c r="G12" i="2"/>
  <c r="H13" i="2"/>
  <c r="G13" i="2"/>
  <c r="H14" i="2"/>
  <c r="G14" i="2"/>
  <c r="H15" i="2"/>
  <c r="G15" i="2"/>
  <c r="H16" i="2"/>
  <c r="G16" i="2"/>
  <c r="H17" i="2"/>
  <c r="G17" i="2"/>
  <c r="H18" i="2"/>
  <c r="G18" i="2"/>
  <c r="H19" i="2"/>
  <c r="G19" i="2"/>
  <c r="H20" i="2"/>
  <c r="G20" i="2"/>
  <c r="H21" i="2"/>
  <c r="G21" i="2"/>
  <c r="H22" i="2"/>
  <c r="G22" i="2"/>
  <c r="H23" i="2"/>
  <c r="G23" i="2"/>
  <c r="H24" i="2"/>
  <c r="G24" i="2"/>
  <c r="H25" i="2"/>
  <c r="G25" i="2"/>
  <c r="H26" i="2"/>
  <c r="G26" i="2"/>
  <c r="H27" i="2"/>
  <c r="G27" i="2"/>
  <c r="H28" i="2"/>
  <c r="G28" i="2"/>
  <c r="H29" i="2"/>
  <c r="G29" i="2"/>
  <c r="H30" i="2"/>
  <c r="G30" i="2"/>
  <c r="H31" i="2"/>
  <c r="G31" i="2"/>
  <c r="H32" i="2"/>
  <c r="G32" i="2"/>
  <c r="H33" i="2"/>
  <c r="G33" i="2"/>
  <c r="H34" i="2"/>
  <c r="G34" i="2"/>
  <c r="H35" i="2"/>
  <c r="G35" i="2"/>
  <c r="H36" i="2"/>
  <c r="G36" i="2"/>
  <c r="H37" i="2"/>
  <c r="G37" i="2"/>
  <c r="H38" i="2"/>
  <c r="G38" i="2"/>
  <c r="H39" i="2"/>
  <c r="G39" i="2"/>
  <c r="H40" i="2"/>
  <c r="G40" i="2"/>
  <c r="H41" i="2"/>
  <c r="G41" i="2"/>
  <c r="H42" i="2"/>
  <c r="G42" i="2"/>
  <c r="H43" i="2"/>
  <c r="G43" i="2"/>
  <c r="H44" i="2"/>
  <c r="G44" i="2"/>
  <c r="H45" i="2"/>
  <c r="G45" i="2"/>
  <c r="H46" i="2"/>
  <c r="G46" i="2"/>
  <c r="H47" i="2"/>
  <c r="G47" i="2"/>
  <c r="H48" i="2"/>
  <c r="G48" i="2"/>
  <c r="H49" i="2"/>
  <c r="G49" i="2"/>
  <c r="H50" i="2"/>
  <c r="G50" i="2"/>
  <c r="H51" i="2"/>
  <c r="G51" i="2"/>
  <c r="H52" i="2"/>
  <c r="G52" i="2"/>
  <c r="H53" i="2"/>
  <c r="G53" i="2"/>
  <c r="H54" i="2"/>
  <c r="G54" i="2"/>
  <c r="H55" i="2"/>
  <c r="G55" i="2"/>
  <c r="H56" i="2"/>
  <c r="G56" i="2"/>
  <c r="H57" i="2"/>
  <c r="G57" i="2"/>
  <c r="H58" i="2"/>
  <c r="G58" i="2"/>
  <c r="H59" i="2"/>
  <c r="G59" i="2"/>
  <c r="H60" i="2"/>
  <c r="G60" i="2"/>
  <c r="H61" i="2"/>
  <c r="G61" i="2"/>
  <c r="H62" i="2"/>
  <c r="G62" i="2"/>
  <c r="H63" i="2"/>
  <c r="G63" i="2"/>
  <c r="H64" i="2"/>
  <c r="G64" i="2"/>
  <c r="H65" i="2"/>
  <c r="G65" i="2"/>
  <c r="H66" i="2"/>
  <c r="G66" i="2"/>
  <c r="H67" i="2"/>
  <c r="G67" i="2"/>
  <c r="H68" i="2"/>
  <c r="G68" i="2"/>
  <c r="H69" i="2"/>
  <c r="G69" i="2"/>
  <c r="H70" i="2"/>
  <c r="G70" i="2"/>
  <c r="H71" i="2"/>
  <c r="G71" i="2"/>
  <c r="H72" i="2"/>
  <c r="G72" i="2"/>
  <c r="H73" i="2"/>
  <c r="G73" i="2"/>
  <c r="H74" i="2"/>
  <c r="G74" i="2"/>
  <c r="H75" i="2"/>
  <c r="G75" i="2"/>
  <c r="H76" i="2"/>
  <c r="G76" i="2"/>
  <c r="H77" i="2"/>
  <c r="G77" i="2"/>
  <c r="H78" i="2"/>
  <c r="G78" i="2"/>
  <c r="H79" i="2"/>
  <c r="G79" i="2"/>
  <c r="H80" i="2"/>
  <c r="G80" i="2"/>
  <c r="H81" i="2"/>
  <c r="G81" i="2"/>
  <c r="H82" i="2"/>
  <c r="G82" i="2"/>
  <c r="H83" i="2"/>
  <c r="G83" i="2"/>
  <c r="H84" i="2"/>
  <c r="G84" i="2"/>
  <c r="H85" i="2"/>
  <c r="G85" i="2"/>
  <c r="H86" i="2"/>
  <c r="G86" i="2"/>
  <c r="H87" i="2"/>
  <c r="G87" i="2"/>
  <c r="H88" i="2"/>
  <c r="G88" i="2"/>
  <c r="H89" i="2"/>
  <c r="G89" i="2"/>
  <c r="H90" i="2"/>
  <c r="G90" i="2"/>
  <c r="H91" i="2"/>
  <c r="G91" i="2"/>
  <c r="H92" i="2"/>
  <c r="G92" i="2"/>
  <c r="H93" i="2"/>
  <c r="G93" i="2"/>
  <c r="H94" i="2"/>
  <c r="G94" i="2"/>
  <c r="H95" i="2"/>
  <c r="G95" i="2"/>
  <c r="H96" i="2"/>
  <c r="G96" i="2"/>
  <c r="H97" i="2"/>
  <c r="G97" i="2"/>
  <c r="H98" i="2"/>
  <c r="G98" i="2"/>
  <c r="H99" i="2"/>
  <c r="G99" i="2"/>
  <c r="H100" i="2"/>
  <c r="G100" i="2"/>
  <c r="H101" i="2"/>
  <c r="G101" i="2"/>
  <c r="H102" i="2"/>
  <c r="G102" i="2"/>
  <c r="H103" i="2"/>
  <c r="G103" i="2"/>
  <c r="H104" i="2"/>
  <c r="G104" i="2"/>
  <c r="H105" i="2"/>
  <c r="G105" i="2"/>
  <c r="H106" i="2"/>
  <c r="G106" i="2"/>
  <c r="H107" i="2"/>
  <c r="G107" i="2"/>
  <c r="H108" i="2"/>
  <c r="G108" i="2"/>
  <c r="H109" i="2"/>
  <c r="G109" i="2"/>
  <c r="H110" i="2"/>
  <c r="G110" i="2"/>
  <c r="H111" i="2"/>
  <c r="G111" i="2"/>
  <c r="H112" i="2"/>
  <c r="G112" i="2"/>
  <c r="H113" i="2"/>
  <c r="G113" i="2"/>
  <c r="H114" i="2"/>
  <c r="G114" i="2"/>
  <c r="H115" i="2"/>
  <c r="G115" i="2"/>
  <c r="H116" i="2"/>
  <c r="G116" i="2"/>
  <c r="H117" i="2"/>
  <c r="G117" i="2"/>
  <c r="H118" i="2"/>
  <c r="G118" i="2"/>
  <c r="H119" i="2"/>
  <c r="G119" i="2"/>
  <c r="H120" i="2"/>
  <c r="G120" i="2"/>
  <c r="H121" i="2"/>
  <c r="G121" i="2"/>
  <c r="H122" i="2"/>
  <c r="G122" i="2"/>
  <c r="H123" i="2"/>
  <c r="G123" i="2"/>
  <c r="H124" i="2"/>
  <c r="G124" i="2"/>
  <c r="H125" i="2"/>
  <c r="G125" i="2"/>
  <c r="H126" i="2"/>
  <c r="G126" i="2"/>
  <c r="H127" i="2"/>
  <c r="G127" i="2"/>
  <c r="H128" i="2"/>
  <c r="G128" i="2"/>
  <c r="H129" i="2"/>
  <c r="G129" i="2"/>
  <c r="H130" i="2"/>
  <c r="G130" i="2"/>
  <c r="H131" i="2"/>
  <c r="G131" i="2"/>
  <c r="H132" i="2"/>
  <c r="G132" i="2"/>
  <c r="H133" i="2"/>
  <c r="G133" i="2"/>
  <c r="H134" i="2"/>
  <c r="G134" i="2"/>
  <c r="H135" i="2"/>
  <c r="G135" i="2"/>
  <c r="H136" i="2"/>
  <c r="G136" i="2"/>
  <c r="H137" i="2"/>
  <c r="G137" i="2"/>
  <c r="H138" i="2"/>
  <c r="G138" i="2"/>
  <c r="H139" i="2"/>
  <c r="G139" i="2"/>
  <c r="H140" i="2"/>
  <c r="G140" i="2"/>
  <c r="H141" i="2"/>
  <c r="G141" i="2"/>
  <c r="H142" i="2"/>
  <c r="G142" i="2"/>
  <c r="H143" i="2"/>
  <c r="G143" i="2"/>
  <c r="H2" i="2"/>
  <c r="H144" i="2"/>
  <c r="G144" i="2"/>
  <c r="H146" i="2"/>
  <c r="G146" i="2"/>
  <c r="H147" i="2"/>
  <c r="G147" i="2"/>
  <c r="H148" i="2"/>
  <c r="G148" i="2"/>
  <c r="H149" i="2"/>
  <c r="G149" i="2"/>
  <c r="H150" i="2"/>
  <c r="G150" i="2"/>
  <c r="H151" i="2"/>
  <c r="G151" i="2"/>
  <c r="H152" i="2"/>
  <c r="G152" i="2"/>
  <c r="H153" i="2"/>
  <c r="G153" i="2"/>
  <c r="H154" i="2"/>
  <c r="G154" i="2"/>
  <c r="H155" i="2"/>
  <c r="G155" i="2"/>
  <c r="H156" i="2"/>
  <c r="G156" i="2"/>
  <c r="H157" i="2"/>
  <c r="G157" i="2"/>
  <c r="H145" i="2"/>
  <c r="G145" i="2"/>
</calcChain>
</file>

<file path=xl/sharedStrings.xml><?xml version="1.0" encoding="utf-8"?>
<sst xmlns="http://schemas.openxmlformats.org/spreadsheetml/2006/main" count="361" uniqueCount="46">
  <si>
    <t>ACC</t>
  </si>
  <si>
    <t>Amygdala</t>
  </si>
  <si>
    <t>Basal_ganglia</t>
  </si>
  <si>
    <t>Cerebellar_hemisphere</t>
  </si>
  <si>
    <t>Cerebellum</t>
  </si>
  <si>
    <t>Cortex</t>
  </si>
  <si>
    <t>Frontal_cortex</t>
  </si>
  <si>
    <t>Hippocampus</t>
  </si>
  <si>
    <t>Hypothalamus</t>
  </si>
  <si>
    <t>Nucleus_Accumbens</t>
  </si>
  <si>
    <t>Putamen</t>
  </si>
  <si>
    <t>Spinal_cord</t>
  </si>
  <si>
    <t>Substantia_nigra</t>
  </si>
  <si>
    <t>Region</t>
  </si>
  <si>
    <t>intergenic</t>
  </si>
  <si>
    <t>UTR3</t>
  </si>
  <si>
    <t>ncRNA_intronic</t>
  </si>
  <si>
    <t>intronic</t>
  </si>
  <si>
    <t>ncRNA_exonic</t>
  </si>
  <si>
    <t>exonic</t>
  </si>
  <si>
    <t>upstream</t>
  </si>
  <si>
    <t>downstream</t>
  </si>
  <si>
    <t>UTR5</t>
  </si>
  <si>
    <t>exonic;splicing</t>
  </si>
  <si>
    <t>splicing</t>
  </si>
  <si>
    <t>Cellspecific</t>
  </si>
  <si>
    <t>NA</t>
  </si>
  <si>
    <t>N</t>
  </si>
  <si>
    <t>sd</t>
  </si>
  <si>
    <t>se</t>
  </si>
  <si>
    <t>ci</t>
  </si>
  <si>
    <t>Delta</t>
  </si>
  <si>
    <t>Sheets</t>
  </si>
  <si>
    <t>Description</t>
  </si>
  <si>
    <t>Total sites post 90% filter</t>
  </si>
  <si>
    <t>Total sites post 10% filter</t>
  </si>
  <si>
    <t>Brain region</t>
  </si>
  <si>
    <t>Genic region</t>
  </si>
  <si>
    <t>Number of sites specific to a genic region post 10% filter</t>
  </si>
  <si>
    <t>Number of sites specific to a genic region post 00% filter</t>
  </si>
  <si>
    <t>Fraction of all sites detected post 10% filter</t>
  </si>
  <si>
    <t>Fraction of all sites detected post 90% filter</t>
  </si>
  <si>
    <t>Fold-change</t>
  </si>
  <si>
    <t>Data points used to populate Figure 6F</t>
  </si>
  <si>
    <t>Sites per genic region in GTEx</t>
  </si>
  <si>
    <t>A list of sites identified by genic region following 10% and 90% sample threholds per brain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</si>
</sst>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9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9" fontId="1" fillId="0" borderId="2" xfId="0" applyNumberFormat="1" applyFont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4" xfId="0" applyBorder="1"/>
    <xf numFmtId="11" fontId="0" fillId="0" borderId="0" xfId="0" applyNumberFormat="1" applyBorder="1"/>
    <xf numFmtId="0" fontId="0" fillId="0" borderId="6" xfId="0" applyBorder="1"/>
    <xf numFmtId="11" fontId="0" fillId="0" borderId="7" xfId="0" applyNumberFormat="1" applyBorder="1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RowHeight="16" x14ac:dyDescent="0.2"/>
  <sheetData>
    <row r="1" spans="1:2" x14ac:dyDescent="0.2">
      <c r="A1" s="23" t="s">
        <v>32</v>
      </c>
      <c r="B1" s="23" t="s">
        <v>33</v>
      </c>
    </row>
    <row r="2" spans="1:2" x14ac:dyDescent="0.2">
      <c r="A2" t="s">
        <v>44</v>
      </c>
      <c r="B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tabSelected="1" workbookViewId="0"/>
  </sheetViews>
  <sheetFormatPr baseColWidth="10" defaultRowHeight="16" x14ac:dyDescent="0.2"/>
  <cols>
    <col min="1" max="1" width="12.5" customWidth="1"/>
    <col min="2" max="2" width="11.5" customWidth="1"/>
    <col min="9" max="9" width="8.33203125" customWidth="1"/>
    <col min="10" max="10" width="15.1640625" customWidth="1"/>
  </cols>
  <sheetData>
    <row r="1" spans="1:17" ht="17" thickBot="1" x14ac:dyDescent="0.25">
      <c r="A1" s="4" t="s">
        <v>38</v>
      </c>
      <c r="B1" s="6" t="s">
        <v>39</v>
      </c>
      <c r="C1" s="5" t="s">
        <v>37</v>
      </c>
      <c r="D1" s="5" t="s">
        <v>36</v>
      </c>
      <c r="E1" s="5" t="s">
        <v>35</v>
      </c>
      <c r="F1" s="5" t="s">
        <v>34</v>
      </c>
      <c r="G1" s="5" t="s">
        <v>40</v>
      </c>
      <c r="H1" s="5" t="s">
        <v>41</v>
      </c>
      <c r="I1" s="5" t="s">
        <v>42</v>
      </c>
      <c r="J1" s="7" t="s">
        <v>31</v>
      </c>
      <c r="L1" s="24" t="s">
        <v>43</v>
      </c>
      <c r="M1" s="25"/>
      <c r="N1" s="25"/>
      <c r="O1" s="25"/>
      <c r="P1" s="25"/>
      <c r="Q1" s="26"/>
    </row>
    <row r="2" spans="1:17" ht="17" thickBot="1" x14ac:dyDescent="0.25">
      <c r="A2" s="8">
        <v>962</v>
      </c>
      <c r="B2" s="9">
        <v>28</v>
      </c>
      <c r="C2" s="9" t="s">
        <v>21</v>
      </c>
      <c r="D2" s="9" t="s">
        <v>0</v>
      </c>
      <c r="E2" s="10">
        <v>38375</v>
      </c>
      <c r="F2" s="10">
        <v>1697</v>
      </c>
      <c r="G2" s="10">
        <f>A2/E2</f>
        <v>2.5068403908794789E-2</v>
      </c>
      <c r="H2" s="10">
        <f>B2/F2</f>
        <v>1.6499705362404242E-2</v>
      </c>
      <c r="I2" s="10">
        <v>-0.5193243369008842</v>
      </c>
      <c r="J2" s="11">
        <v>-8.568698546390547E-3</v>
      </c>
      <c r="L2" s="1" t="s">
        <v>13</v>
      </c>
      <c r="M2" s="2" t="s">
        <v>27</v>
      </c>
      <c r="N2" s="2" t="s">
        <v>31</v>
      </c>
      <c r="O2" s="2" t="s">
        <v>28</v>
      </c>
      <c r="P2" s="2" t="s">
        <v>29</v>
      </c>
      <c r="Q2" s="3" t="s">
        <v>30</v>
      </c>
    </row>
    <row r="3" spans="1:17" x14ac:dyDescent="0.2">
      <c r="A3" s="8">
        <v>797</v>
      </c>
      <c r="B3" s="9">
        <v>31</v>
      </c>
      <c r="C3" s="9" t="s">
        <v>21</v>
      </c>
      <c r="D3" s="9" t="s">
        <v>1</v>
      </c>
      <c r="E3" s="10">
        <v>34060</v>
      </c>
      <c r="F3" s="10">
        <v>1246</v>
      </c>
      <c r="G3" s="10">
        <f t="shared" ref="G3:G66" si="0">A3/E3</f>
        <v>2.3399882560187903E-2</v>
      </c>
      <c r="H3" s="10">
        <f t="shared" ref="H3:H66" si="1">B3/F3</f>
        <v>2.4879614767255216E-2</v>
      </c>
      <c r="I3" s="10">
        <v>5.9475688064705517E-2</v>
      </c>
      <c r="J3" s="11">
        <v>1.4797322070673122E-3</v>
      </c>
      <c r="L3" s="19" t="s">
        <v>17</v>
      </c>
      <c r="M3" s="10">
        <v>13</v>
      </c>
      <c r="N3" s="10">
        <v>-22.5785929</v>
      </c>
      <c r="O3" s="10">
        <v>3.4649175099999998</v>
      </c>
      <c r="P3" s="20">
        <v>0.96099521099999996</v>
      </c>
      <c r="Q3" s="11">
        <v>2.0938287</v>
      </c>
    </row>
    <row r="4" spans="1:17" x14ac:dyDescent="0.2">
      <c r="A4" s="8">
        <v>1008</v>
      </c>
      <c r="B4" s="9">
        <v>30</v>
      </c>
      <c r="C4" s="9" t="s">
        <v>21</v>
      </c>
      <c r="D4" s="9" t="s">
        <v>2</v>
      </c>
      <c r="E4" s="10">
        <v>43619</v>
      </c>
      <c r="F4" s="10">
        <v>1816</v>
      </c>
      <c r="G4" s="10">
        <f t="shared" si="0"/>
        <v>2.310919553405626E-2</v>
      </c>
      <c r="H4" s="10">
        <f t="shared" si="1"/>
        <v>1.6519823788546256E-2</v>
      </c>
      <c r="I4" s="10">
        <v>-0.39887663632820558</v>
      </c>
      <c r="J4" s="11">
        <v>-6.5893717455100045E-3</v>
      </c>
      <c r="L4" s="19" t="s">
        <v>15</v>
      </c>
      <c r="M4" s="10">
        <v>13</v>
      </c>
      <c r="N4" s="10">
        <v>-19.583120040000001</v>
      </c>
      <c r="O4" s="10">
        <v>7.73155796</v>
      </c>
      <c r="P4" s="20">
        <v>2.1443483589999999</v>
      </c>
      <c r="Q4" s="11">
        <v>4.6721337099999998</v>
      </c>
    </row>
    <row r="5" spans="1:17" x14ac:dyDescent="0.2">
      <c r="A5" s="8">
        <v>3911</v>
      </c>
      <c r="B5" s="9">
        <v>21</v>
      </c>
      <c r="C5" s="9" t="s">
        <v>21</v>
      </c>
      <c r="D5" s="9" t="s">
        <v>3</v>
      </c>
      <c r="E5" s="10">
        <v>147955</v>
      </c>
      <c r="F5" s="10">
        <v>7126</v>
      </c>
      <c r="G5" s="10">
        <f t="shared" si="0"/>
        <v>2.6433712953262817E-2</v>
      </c>
      <c r="H5" s="10">
        <f t="shared" si="1"/>
        <v>2.9469548133595285E-3</v>
      </c>
      <c r="I5" s="10">
        <v>-7.9698399288071835</v>
      </c>
      <c r="J5" s="11">
        <v>-2.348675813990329E-2</v>
      </c>
      <c r="L5" s="19" t="s">
        <v>16</v>
      </c>
      <c r="M5" s="10">
        <v>13</v>
      </c>
      <c r="N5" s="10">
        <v>-9.0234167500000009</v>
      </c>
      <c r="O5" s="10">
        <v>1.03119425</v>
      </c>
      <c r="P5" s="20">
        <v>0.28600182699999999</v>
      </c>
      <c r="Q5" s="11">
        <v>0.62314444999999996</v>
      </c>
    </row>
    <row r="6" spans="1:17" x14ac:dyDescent="0.2">
      <c r="A6" s="8">
        <v>2860</v>
      </c>
      <c r="B6" s="9">
        <v>26</v>
      </c>
      <c r="C6" s="9" t="s">
        <v>21</v>
      </c>
      <c r="D6" s="9" t="s">
        <v>4</v>
      </c>
      <c r="E6" s="10">
        <v>119205</v>
      </c>
      <c r="F6" s="10">
        <v>6980</v>
      </c>
      <c r="G6" s="10">
        <f t="shared" si="0"/>
        <v>2.399228220292773E-2</v>
      </c>
      <c r="H6" s="10">
        <f t="shared" si="1"/>
        <v>3.7249283667621777E-3</v>
      </c>
      <c r="I6" s="10">
        <v>-5.4410049914013676</v>
      </c>
      <c r="J6" s="11">
        <v>-2.0267353836165552E-2</v>
      </c>
      <c r="L6" s="19" t="s">
        <v>14</v>
      </c>
      <c r="M6" s="10">
        <v>13</v>
      </c>
      <c r="N6" s="10">
        <v>-7.1736028999999997</v>
      </c>
      <c r="O6" s="10">
        <v>3.1751206299999999</v>
      </c>
      <c r="P6" s="20">
        <v>0.880620018</v>
      </c>
      <c r="Q6" s="11">
        <v>1.91870619</v>
      </c>
    </row>
    <row r="7" spans="1:17" x14ac:dyDescent="0.2">
      <c r="A7" s="8">
        <v>905</v>
      </c>
      <c r="B7" s="9">
        <v>36</v>
      </c>
      <c r="C7" s="9" t="s">
        <v>21</v>
      </c>
      <c r="D7" s="9" t="s">
        <v>5</v>
      </c>
      <c r="E7" s="10">
        <v>38061</v>
      </c>
      <c r="F7" s="10">
        <v>2168</v>
      </c>
      <c r="G7" s="10">
        <f t="shared" si="0"/>
        <v>2.3777620136097317E-2</v>
      </c>
      <c r="H7" s="10">
        <f t="shared" si="1"/>
        <v>1.6605166051660517E-2</v>
      </c>
      <c r="I7" s="10">
        <v>-0.43194112375163835</v>
      </c>
      <c r="J7" s="11">
        <v>-7.1724540844367995E-3</v>
      </c>
      <c r="L7" s="19" t="s">
        <v>18</v>
      </c>
      <c r="M7" s="10">
        <v>13</v>
      </c>
      <c r="N7" s="10">
        <v>-4.9677549900000004</v>
      </c>
      <c r="O7" s="10">
        <v>1.27968514</v>
      </c>
      <c r="P7" s="20">
        <v>0.35492079799999998</v>
      </c>
      <c r="Q7" s="11">
        <v>0.77330599</v>
      </c>
    </row>
    <row r="8" spans="1:17" x14ac:dyDescent="0.2">
      <c r="A8" s="8">
        <v>1134</v>
      </c>
      <c r="B8" s="9">
        <v>36</v>
      </c>
      <c r="C8" s="9" t="s">
        <v>21</v>
      </c>
      <c r="D8" s="9" t="s">
        <v>6</v>
      </c>
      <c r="E8" s="10">
        <v>45265</v>
      </c>
      <c r="F8" s="10">
        <v>2241</v>
      </c>
      <c r="G8" s="10">
        <f t="shared" si="0"/>
        <v>2.5052468794874626E-2</v>
      </c>
      <c r="H8" s="10">
        <f t="shared" si="1"/>
        <v>1.6064257028112448E-2</v>
      </c>
      <c r="I8" s="10">
        <v>-0.55951618248094559</v>
      </c>
      <c r="J8" s="11">
        <v>-8.9882117667621775E-3</v>
      </c>
      <c r="L8" s="19" t="s">
        <v>20</v>
      </c>
      <c r="M8" s="10">
        <v>13</v>
      </c>
      <c r="N8" s="10">
        <v>-1.0107588700000001</v>
      </c>
      <c r="O8" s="10">
        <v>0.12831118</v>
      </c>
      <c r="P8" s="20">
        <v>3.5587119E-2</v>
      </c>
      <c r="Q8" s="11">
        <v>7.7537670000000003E-2</v>
      </c>
    </row>
    <row r="9" spans="1:17" x14ac:dyDescent="0.2">
      <c r="A9" s="8">
        <v>905</v>
      </c>
      <c r="B9" s="9">
        <v>34</v>
      </c>
      <c r="C9" s="9" t="s">
        <v>21</v>
      </c>
      <c r="D9" s="9" t="s">
        <v>7</v>
      </c>
      <c r="E9" s="10">
        <v>39716</v>
      </c>
      <c r="F9" s="10">
        <v>1242</v>
      </c>
      <c r="G9" s="10">
        <f t="shared" si="0"/>
        <v>2.2786786181891429E-2</v>
      </c>
      <c r="H9" s="10">
        <f t="shared" si="1"/>
        <v>2.7375201288244767E-2</v>
      </c>
      <c r="I9" s="10">
        <v>0.16761210476737781</v>
      </c>
      <c r="J9" s="11">
        <v>4.5884151063533378E-3</v>
      </c>
      <c r="L9" s="19" t="s">
        <v>22</v>
      </c>
      <c r="M9" s="10">
        <v>13</v>
      </c>
      <c r="N9" s="10">
        <v>-0.26060791</v>
      </c>
      <c r="O9" s="10">
        <v>0.15243029999999999</v>
      </c>
      <c r="P9" s="10">
        <v>4.2276557999999999E-2</v>
      </c>
      <c r="Q9" s="11">
        <v>9.211271E-2</v>
      </c>
    </row>
    <row r="10" spans="1:17" x14ac:dyDescent="0.2">
      <c r="A10" s="8">
        <v>998</v>
      </c>
      <c r="B10" s="9">
        <v>32</v>
      </c>
      <c r="C10" s="9" t="s">
        <v>21</v>
      </c>
      <c r="D10" s="9" t="s">
        <v>8</v>
      </c>
      <c r="E10" s="10">
        <v>42186</v>
      </c>
      <c r="F10" s="10">
        <v>1804</v>
      </c>
      <c r="G10" s="10">
        <f t="shared" si="0"/>
        <v>2.3657137438960793E-2</v>
      </c>
      <c r="H10" s="10">
        <f t="shared" si="1"/>
        <v>1.7738359201773836E-2</v>
      </c>
      <c r="I10" s="10">
        <v>-0.33367112312141473</v>
      </c>
      <c r="J10" s="11">
        <v>-5.9187782371869571E-3</v>
      </c>
      <c r="L10" s="19" t="s">
        <v>24</v>
      </c>
      <c r="M10" s="10">
        <v>13</v>
      </c>
      <c r="N10" s="10">
        <v>-1.597635E-2</v>
      </c>
      <c r="O10" s="10">
        <v>6.5729999999999997E-2</v>
      </c>
      <c r="P10" s="20">
        <v>1.8230221000000001E-2</v>
      </c>
      <c r="Q10" s="11">
        <v>3.9720239999999997E-2</v>
      </c>
    </row>
    <row r="11" spans="1:17" x14ac:dyDescent="0.2">
      <c r="A11" s="8">
        <v>815</v>
      </c>
      <c r="B11" s="9">
        <v>12</v>
      </c>
      <c r="C11" s="9" t="s">
        <v>21</v>
      </c>
      <c r="D11" s="9" t="s">
        <v>9</v>
      </c>
      <c r="E11" s="10">
        <v>35879</v>
      </c>
      <c r="F11" s="10">
        <v>17</v>
      </c>
      <c r="G11" s="10">
        <f t="shared" si="0"/>
        <v>2.2715237325455002E-2</v>
      </c>
      <c r="H11" s="10">
        <f t="shared" si="1"/>
        <v>0.70588235294117652</v>
      </c>
      <c r="I11" s="10">
        <v>0.96782008045560541</v>
      </c>
      <c r="J11" s="11">
        <v>0.68316711561572196</v>
      </c>
      <c r="L11" s="19" t="s">
        <v>19</v>
      </c>
      <c r="M11" s="10">
        <v>13</v>
      </c>
      <c r="N11" s="10">
        <v>1.3359263800000001</v>
      </c>
      <c r="O11" s="10">
        <v>0.99995937000000001</v>
      </c>
      <c r="P11" s="20">
        <v>0.27733883100000001</v>
      </c>
      <c r="Q11" s="11">
        <v>0.60426939999999996</v>
      </c>
    </row>
    <row r="12" spans="1:17" x14ac:dyDescent="0.2">
      <c r="A12" s="8">
        <v>842</v>
      </c>
      <c r="B12" s="9">
        <v>35</v>
      </c>
      <c r="C12" s="9" t="s">
        <v>21</v>
      </c>
      <c r="D12" s="9" t="s">
        <v>10</v>
      </c>
      <c r="E12" s="10">
        <v>35163</v>
      </c>
      <c r="F12" s="10">
        <v>1596</v>
      </c>
      <c r="G12" s="10">
        <f t="shared" si="0"/>
        <v>2.3945624662287064E-2</v>
      </c>
      <c r="H12" s="10">
        <f t="shared" si="1"/>
        <v>2.1929824561403508E-2</v>
      </c>
      <c r="I12" s="10">
        <v>-9.1920484600290189E-2</v>
      </c>
      <c r="J12" s="11">
        <v>-2.0158001008835566E-3</v>
      </c>
      <c r="L12" s="19" t="s">
        <v>21</v>
      </c>
      <c r="M12" s="10">
        <v>13</v>
      </c>
      <c r="N12" s="10">
        <v>4.6902104199999997</v>
      </c>
      <c r="O12" s="10">
        <v>19.135604449999999</v>
      </c>
      <c r="P12" s="20">
        <v>5.3072617700000002</v>
      </c>
      <c r="Q12" s="11">
        <v>11.56353004</v>
      </c>
    </row>
    <row r="13" spans="1:17" ht="17" thickBot="1" x14ac:dyDescent="0.25">
      <c r="A13" s="8">
        <v>946</v>
      </c>
      <c r="B13" s="9">
        <v>40</v>
      </c>
      <c r="C13" s="9" t="s">
        <v>21</v>
      </c>
      <c r="D13" s="9" t="s">
        <v>11</v>
      </c>
      <c r="E13" s="10">
        <v>45049</v>
      </c>
      <c r="F13" s="10">
        <v>1635</v>
      </c>
      <c r="G13" s="10">
        <f t="shared" si="0"/>
        <v>2.0999356256520677E-2</v>
      </c>
      <c r="H13" s="10">
        <f t="shared" si="1"/>
        <v>2.4464831804281346E-2</v>
      </c>
      <c r="I13" s="10">
        <v>0.14165131301471737</v>
      </c>
      <c r="J13" s="11">
        <v>3.4654755477606693E-3</v>
      </c>
      <c r="L13" s="21" t="s">
        <v>25</v>
      </c>
      <c r="M13" s="17">
        <v>13</v>
      </c>
      <c r="N13" s="17">
        <v>23.46034075</v>
      </c>
      <c r="O13" s="17">
        <v>13.91915609</v>
      </c>
      <c r="P13" s="22">
        <v>3.8604793079999999</v>
      </c>
      <c r="Q13" s="18">
        <v>8.4112618399999999</v>
      </c>
    </row>
    <row r="14" spans="1:17" x14ac:dyDescent="0.2">
      <c r="A14" s="8">
        <v>978</v>
      </c>
      <c r="B14" s="9">
        <v>40</v>
      </c>
      <c r="C14" s="9" t="s">
        <v>21</v>
      </c>
      <c r="D14" s="9" t="s">
        <v>12</v>
      </c>
      <c r="E14" s="10">
        <v>41944</v>
      </c>
      <c r="F14" s="10">
        <v>1713</v>
      </c>
      <c r="G14" s="10">
        <f t="shared" si="0"/>
        <v>2.331680335685676E-2</v>
      </c>
      <c r="H14" s="10">
        <f t="shared" si="1"/>
        <v>2.3350846468184472E-2</v>
      </c>
      <c r="I14" s="10">
        <v>1.4578962426092621E-3</v>
      </c>
      <c r="J14" s="11">
        <v>3.40431113277119E-5</v>
      </c>
    </row>
    <row r="15" spans="1:17" x14ac:dyDescent="0.2">
      <c r="A15" s="8">
        <v>606</v>
      </c>
      <c r="B15" s="9">
        <v>49</v>
      </c>
      <c r="C15" s="9" t="s">
        <v>19</v>
      </c>
      <c r="D15" s="9" t="s">
        <v>0</v>
      </c>
      <c r="E15" s="10">
        <v>38375</v>
      </c>
      <c r="F15" s="10">
        <v>1697</v>
      </c>
      <c r="G15" s="10">
        <f t="shared" si="0"/>
        <v>1.5791530944625407E-2</v>
      </c>
      <c r="H15" s="10">
        <f t="shared" si="1"/>
        <v>2.8874484384207425E-2</v>
      </c>
      <c r="I15" s="10">
        <v>0.45309738748919764</v>
      </c>
      <c r="J15" s="11">
        <v>1.3082953439582018E-2</v>
      </c>
    </row>
    <row r="16" spans="1:17" x14ac:dyDescent="0.2">
      <c r="A16" s="8">
        <v>548</v>
      </c>
      <c r="B16" s="9">
        <v>40</v>
      </c>
      <c r="C16" s="9" t="s">
        <v>19</v>
      </c>
      <c r="D16" s="9" t="s">
        <v>1</v>
      </c>
      <c r="E16" s="10">
        <v>34060</v>
      </c>
      <c r="F16" s="10">
        <v>1246</v>
      </c>
      <c r="G16" s="10">
        <f t="shared" si="0"/>
        <v>1.6089254257193188E-2</v>
      </c>
      <c r="H16" s="10">
        <f t="shared" si="1"/>
        <v>3.2102728731942212E-2</v>
      </c>
      <c r="I16" s="10">
        <v>0.49881972988843215</v>
      </c>
      <c r="J16" s="11">
        <v>1.6013474474749025E-2</v>
      </c>
    </row>
    <row r="17" spans="1:10" x14ac:dyDescent="0.2">
      <c r="A17" s="8">
        <v>688</v>
      </c>
      <c r="B17" s="9">
        <v>48</v>
      </c>
      <c r="C17" s="9" t="s">
        <v>19</v>
      </c>
      <c r="D17" s="9" t="s">
        <v>2</v>
      </c>
      <c r="E17" s="10">
        <v>43619</v>
      </c>
      <c r="F17" s="10">
        <v>1816</v>
      </c>
      <c r="G17" s="10">
        <f t="shared" si="0"/>
        <v>1.5772942983562209E-2</v>
      </c>
      <c r="H17" s="10">
        <f t="shared" si="1"/>
        <v>2.643171806167401E-2</v>
      </c>
      <c r="I17" s="10">
        <v>0.40325699045522978</v>
      </c>
      <c r="J17" s="11">
        <v>1.0658775078111801E-2</v>
      </c>
    </row>
    <row r="18" spans="1:10" x14ac:dyDescent="0.2">
      <c r="A18" s="8">
        <v>1381</v>
      </c>
      <c r="B18" s="9">
        <v>86</v>
      </c>
      <c r="C18" s="9" t="s">
        <v>19</v>
      </c>
      <c r="D18" s="9" t="s">
        <v>3</v>
      </c>
      <c r="E18" s="10">
        <v>147955</v>
      </c>
      <c r="F18" s="10">
        <v>7126</v>
      </c>
      <c r="G18" s="10">
        <f t="shared" si="0"/>
        <v>9.3339190970227436E-3</v>
      </c>
      <c r="H18" s="10">
        <f t="shared" si="1"/>
        <v>1.2068481616615213E-2</v>
      </c>
      <c r="I18" s="10">
        <v>0.22658712226297598</v>
      </c>
      <c r="J18" s="11">
        <v>2.7345625195924692E-3</v>
      </c>
    </row>
    <row r="19" spans="1:10" x14ac:dyDescent="0.2">
      <c r="A19" s="8">
        <v>1190</v>
      </c>
      <c r="B19" s="9">
        <v>89</v>
      </c>
      <c r="C19" s="9" t="s">
        <v>19</v>
      </c>
      <c r="D19" s="9" t="s">
        <v>4</v>
      </c>
      <c r="E19" s="10">
        <v>119205</v>
      </c>
      <c r="F19" s="10">
        <v>6980</v>
      </c>
      <c r="G19" s="10">
        <f t="shared" si="0"/>
        <v>9.9828027347846141E-3</v>
      </c>
      <c r="H19" s="10">
        <f t="shared" si="1"/>
        <v>1.2750716332378223E-2</v>
      </c>
      <c r="I19" s="10">
        <v>0.21707906641801561</v>
      </c>
      <c r="J19" s="11">
        <v>2.7679135975936086E-3</v>
      </c>
    </row>
    <row r="20" spans="1:10" x14ac:dyDescent="0.2">
      <c r="A20" s="8">
        <v>637</v>
      </c>
      <c r="B20" s="9">
        <v>63</v>
      </c>
      <c r="C20" s="9" t="s">
        <v>19</v>
      </c>
      <c r="D20" s="9" t="s">
        <v>5</v>
      </c>
      <c r="E20" s="10">
        <v>38061</v>
      </c>
      <c r="F20" s="10">
        <v>2168</v>
      </c>
      <c r="G20" s="10">
        <f t="shared" si="0"/>
        <v>1.6736291742203306E-2</v>
      </c>
      <c r="H20" s="10">
        <f t="shared" si="1"/>
        <v>2.9059040590405903E-2</v>
      </c>
      <c r="I20" s="10">
        <v>0.42405903972862269</v>
      </c>
      <c r="J20" s="11">
        <v>1.2322748848202596E-2</v>
      </c>
    </row>
    <row r="21" spans="1:10" x14ac:dyDescent="0.2">
      <c r="A21" s="8">
        <v>685</v>
      </c>
      <c r="B21" s="9">
        <v>55</v>
      </c>
      <c r="C21" s="9" t="s">
        <v>19</v>
      </c>
      <c r="D21" s="9" t="s">
        <v>6</v>
      </c>
      <c r="E21" s="10">
        <v>45265</v>
      </c>
      <c r="F21" s="10">
        <v>2241</v>
      </c>
      <c r="G21" s="10">
        <f t="shared" si="0"/>
        <v>1.513310504805037E-2</v>
      </c>
      <c r="H21" s="10">
        <f t="shared" si="1"/>
        <v>2.4542614904060688E-2</v>
      </c>
      <c r="I21" s="10">
        <v>0.38339475613307494</v>
      </c>
      <c r="J21" s="11">
        <v>9.4095098560103181E-3</v>
      </c>
    </row>
    <row r="22" spans="1:10" x14ac:dyDescent="0.2">
      <c r="A22" s="8">
        <v>579</v>
      </c>
      <c r="B22" s="9">
        <v>42</v>
      </c>
      <c r="C22" s="9" t="s">
        <v>19</v>
      </c>
      <c r="D22" s="9" t="s">
        <v>7</v>
      </c>
      <c r="E22" s="10">
        <v>39716</v>
      </c>
      <c r="F22" s="10">
        <v>1242</v>
      </c>
      <c r="G22" s="10">
        <f t="shared" si="0"/>
        <v>1.4578507402558163E-2</v>
      </c>
      <c r="H22" s="10">
        <f t="shared" si="1"/>
        <v>3.3816425120772944E-2</v>
      </c>
      <c r="I22" s="10">
        <v>0.56889270966720851</v>
      </c>
      <c r="J22" s="11">
        <v>1.923791771821478E-2</v>
      </c>
    </row>
    <row r="23" spans="1:10" x14ac:dyDescent="0.2">
      <c r="A23" s="8">
        <v>658</v>
      </c>
      <c r="B23" s="9">
        <v>49</v>
      </c>
      <c r="C23" s="9" t="s">
        <v>19</v>
      </c>
      <c r="D23" s="9" t="s">
        <v>8</v>
      </c>
      <c r="E23" s="10">
        <v>42186</v>
      </c>
      <c r="F23" s="10">
        <v>1804</v>
      </c>
      <c r="G23" s="10">
        <f t="shared" si="0"/>
        <v>1.5597591618072346E-2</v>
      </c>
      <c r="H23" s="10">
        <f t="shared" si="1"/>
        <v>2.7161862527716185E-2</v>
      </c>
      <c r="I23" s="10">
        <v>0.42575397389790787</v>
      </c>
      <c r="J23" s="11">
        <v>1.1564270909643839E-2</v>
      </c>
    </row>
    <row r="24" spans="1:10" x14ac:dyDescent="0.2">
      <c r="A24" s="8">
        <v>571</v>
      </c>
      <c r="B24" s="9">
        <v>1</v>
      </c>
      <c r="C24" s="9" t="s">
        <v>19</v>
      </c>
      <c r="D24" s="9" t="s">
        <v>9</v>
      </c>
      <c r="E24" s="10">
        <v>35879</v>
      </c>
      <c r="F24" s="10">
        <v>17</v>
      </c>
      <c r="G24" s="10">
        <f t="shared" si="0"/>
        <v>1.5914601856239025E-2</v>
      </c>
      <c r="H24" s="10">
        <f t="shared" si="1"/>
        <v>5.8823529411764705E-2</v>
      </c>
      <c r="I24" s="10">
        <v>0.72945176844393655</v>
      </c>
      <c r="J24" s="11">
        <v>4.290892755552568E-2</v>
      </c>
    </row>
    <row r="25" spans="1:10" x14ac:dyDescent="0.2">
      <c r="A25" s="8">
        <v>580</v>
      </c>
      <c r="B25" s="9">
        <v>39</v>
      </c>
      <c r="C25" s="9" t="s">
        <v>19</v>
      </c>
      <c r="D25" s="9" t="s">
        <v>10</v>
      </c>
      <c r="E25" s="10">
        <v>35163</v>
      </c>
      <c r="F25" s="10">
        <v>1596</v>
      </c>
      <c r="G25" s="10">
        <f t="shared" si="0"/>
        <v>1.6494610812501777E-2</v>
      </c>
      <c r="H25" s="10">
        <f t="shared" si="1"/>
        <v>2.4436090225563908E-2</v>
      </c>
      <c r="I25" s="10">
        <v>0.3249897729037734</v>
      </c>
      <c r="J25" s="11">
        <v>7.9414794130621309E-3</v>
      </c>
    </row>
    <row r="26" spans="1:10" x14ac:dyDescent="0.2">
      <c r="A26" s="8">
        <v>631</v>
      </c>
      <c r="B26" s="9">
        <v>45</v>
      </c>
      <c r="C26" s="9" t="s">
        <v>19</v>
      </c>
      <c r="D26" s="9" t="s">
        <v>11</v>
      </c>
      <c r="E26" s="10">
        <v>45049</v>
      </c>
      <c r="F26" s="10">
        <v>1635</v>
      </c>
      <c r="G26" s="10">
        <f t="shared" si="0"/>
        <v>1.4006970188017493E-2</v>
      </c>
      <c r="H26" s="10">
        <f t="shared" si="1"/>
        <v>2.7522935779816515E-2</v>
      </c>
      <c r="I26" s="10">
        <v>0.49108008316869778</v>
      </c>
      <c r="J26" s="11">
        <v>1.3515965591799023E-2</v>
      </c>
    </row>
    <row r="27" spans="1:10" x14ac:dyDescent="0.2">
      <c r="A27" s="8">
        <v>619</v>
      </c>
      <c r="B27" s="9">
        <v>45</v>
      </c>
      <c r="C27" s="9" t="s">
        <v>19</v>
      </c>
      <c r="D27" s="9" t="s">
        <v>12</v>
      </c>
      <c r="E27" s="10">
        <v>41944</v>
      </c>
      <c r="F27" s="10">
        <v>1713</v>
      </c>
      <c r="G27" s="10">
        <f t="shared" si="0"/>
        <v>1.4757772267785619E-2</v>
      </c>
      <c r="H27" s="10">
        <f t="shared" si="1"/>
        <v>2.6269702276707531E-2</v>
      </c>
      <c r="I27" s="10">
        <v>0.43822080233962746</v>
      </c>
      <c r="J27" s="11">
        <v>1.1511930008921912E-2</v>
      </c>
    </row>
    <row r="28" spans="1:10" x14ac:dyDescent="0.2">
      <c r="A28" s="8">
        <v>6</v>
      </c>
      <c r="B28" s="9">
        <v>2</v>
      </c>
      <c r="C28" s="9" t="s">
        <v>23</v>
      </c>
      <c r="D28" s="9" t="s">
        <v>0</v>
      </c>
      <c r="E28" s="10">
        <v>38375</v>
      </c>
      <c r="F28" s="10">
        <v>1697</v>
      </c>
      <c r="G28" s="10">
        <f t="shared" si="0"/>
        <v>1.5635179153094462E-4</v>
      </c>
      <c r="H28" s="10">
        <f t="shared" si="1"/>
        <v>1.1785503830288745E-3</v>
      </c>
      <c r="I28" s="10">
        <v>0.86733550488599354</v>
      </c>
      <c r="J28" s="11">
        <v>1.0221985914979298E-3</v>
      </c>
    </row>
    <row r="29" spans="1:10" x14ac:dyDescent="0.2">
      <c r="A29" s="8">
        <v>6</v>
      </c>
      <c r="B29" s="9">
        <v>1</v>
      </c>
      <c r="C29" s="9" t="s">
        <v>23</v>
      </c>
      <c r="D29" s="9" t="s">
        <v>1</v>
      </c>
      <c r="E29" s="10">
        <v>34060</v>
      </c>
      <c r="F29" s="10">
        <v>1246</v>
      </c>
      <c r="G29" s="10">
        <f t="shared" si="0"/>
        <v>1.7615971814445098E-4</v>
      </c>
      <c r="H29" s="10">
        <f t="shared" si="1"/>
        <v>8.0256821829855537E-4</v>
      </c>
      <c r="I29" s="10">
        <v>0.78050499119201411</v>
      </c>
      <c r="J29" s="11">
        <v>6.264085001541044E-4</v>
      </c>
    </row>
    <row r="30" spans="1:10" x14ac:dyDescent="0.2">
      <c r="A30" s="8">
        <v>6</v>
      </c>
      <c r="B30" s="9">
        <v>2</v>
      </c>
      <c r="C30" s="9" t="s">
        <v>23</v>
      </c>
      <c r="D30" s="9" t="s">
        <v>2</v>
      </c>
      <c r="E30" s="10">
        <v>43619</v>
      </c>
      <c r="F30" s="10">
        <v>1816</v>
      </c>
      <c r="G30" s="10">
        <f t="shared" si="0"/>
        <v>1.3755473532176346E-4</v>
      </c>
      <c r="H30" s="10">
        <f t="shared" si="1"/>
        <v>1.1013215859030838E-3</v>
      </c>
      <c r="I30" s="10">
        <v>0.87510030032783881</v>
      </c>
      <c r="J30" s="11">
        <v>9.6376685058132034E-4</v>
      </c>
    </row>
    <row r="31" spans="1:10" x14ac:dyDescent="0.2">
      <c r="A31" s="8">
        <v>6</v>
      </c>
      <c r="B31" s="9">
        <v>4</v>
      </c>
      <c r="C31" s="9" t="s">
        <v>23</v>
      </c>
      <c r="D31" s="9" t="s">
        <v>3</v>
      </c>
      <c r="E31" s="10">
        <v>147955</v>
      </c>
      <c r="F31" s="10">
        <v>7126</v>
      </c>
      <c r="G31" s="10">
        <f t="shared" si="0"/>
        <v>4.0552870805312428E-5</v>
      </c>
      <c r="H31" s="10">
        <f t="shared" si="1"/>
        <v>5.6132472635419596E-4</v>
      </c>
      <c r="I31" s="10">
        <v>0.92775506066033597</v>
      </c>
      <c r="J31" s="11">
        <v>5.2077185554888353E-4</v>
      </c>
    </row>
    <row r="32" spans="1:10" x14ac:dyDescent="0.2">
      <c r="A32" s="8">
        <v>7</v>
      </c>
      <c r="B32" s="9">
        <v>4</v>
      </c>
      <c r="C32" s="9" t="s">
        <v>23</v>
      </c>
      <c r="D32" s="9" t="s">
        <v>4</v>
      </c>
      <c r="E32" s="10">
        <v>119205</v>
      </c>
      <c r="F32" s="10">
        <v>6980</v>
      </c>
      <c r="G32" s="10">
        <f t="shared" si="0"/>
        <v>5.8722369028144791E-5</v>
      </c>
      <c r="H32" s="10">
        <f t="shared" si="1"/>
        <v>5.7306590257879652E-4</v>
      </c>
      <c r="I32" s="10">
        <v>0.89752946604588724</v>
      </c>
      <c r="J32" s="11">
        <v>5.1434353355065169E-4</v>
      </c>
    </row>
    <row r="33" spans="1:10" x14ac:dyDescent="0.2">
      <c r="A33" s="8">
        <v>6</v>
      </c>
      <c r="B33" s="9">
        <v>2</v>
      </c>
      <c r="C33" s="9" t="s">
        <v>23</v>
      </c>
      <c r="D33" s="9" t="s">
        <v>5</v>
      </c>
      <c r="E33" s="10">
        <v>38061</v>
      </c>
      <c r="F33" s="10">
        <v>2168</v>
      </c>
      <c r="G33" s="10">
        <f t="shared" si="0"/>
        <v>1.576416804603137E-4</v>
      </c>
      <c r="H33" s="10">
        <f t="shared" si="1"/>
        <v>9.225092250922509E-4</v>
      </c>
      <c r="I33" s="10">
        <v>0.82911641838102002</v>
      </c>
      <c r="J33" s="11">
        <v>7.6486754463193723E-4</v>
      </c>
    </row>
    <row r="34" spans="1:10" x14ac:dyDescent="0.2">
      <c r="A34" s="8">
        <v>6</v>
      </c>
      <c r="B34" s="9">
        <v>3</v>
      </c>
      <c r="C34" s="9" t="s">
        <v>23</v>
      </c>
      <c r="D34" s="9" t="s">
        <v>6</v>
      </c>
      <c r="E34" s="10">
        <v>45265</v>
      </c>
      <c r="F34" s="10">
        <v>2241</v>
      </c>
      <c r="G34" s="10">
        <f t="shared" si="0"/>
        <v>1.3255274494642659E-4</v>
      </c>
      <c r="H34" s="10">
        <f t="shared" si="1"/>
        <v>1.3386880856760374E-3</v>
      </c>
      <c r="I34" s="10">
        <v>0.90098309952501932</v>
      </c>
      <c r="J34" s="11">
        <v>1.2061353407296109E-3</v>
      </c>
    </row>
    <row r="35" spans="1:10" x14ac:dyDescent="0.2">
      <c r="A35" s="8">
        <v>6</v>
      </c>
      <c r="B35" s="9">
        <v>1</v>
      </c>
      <c r="C35" s="9" t="s">
        <v>23</v>
      </c>
      <c r="D35" s="9" t="s">
        <v>7</v>
      </c>
      <c r="E35" s="10">
        <v>39716</v>
      </c>
      <c r="F35" s="10">
        <v>1242</v>
      </c>
      <c r="G35" s="10">
        <f t="shared" si="0"/>
        <v>1.5107261557055092E-4</v>
      </c>
      <c r="H35" s="10">
        <f t="shared" si="1"/>
        <v>8.0515297906602254E-4</v>
      </c>
      <c r="I35" s="10">
        <v>0.81236781146137571</v>
      </c>
      <c r="J35" s="11">
        <v>6.540803634954716E-4</v>
      </c>
    </row>
    <row r="36" spans="1:10" x14ac:dyDescent="0.2">
      <c r="A36" s="8">
        <v>6</v>
      </c>
      <c r="B36" s="9">
        <v>1</v>
      </c>
      <c r="C36" s="9" t="s">
        <v>23</v>
      </c>
      <c r="D36" s="9" t="s">
        <v>8</v>
      </c>
      <c r="E36" s="10">
        <v>42186</v>
      </c>
      <c r="F36" s="10">
        <v>1804</v>
      </c>
      <c r="G36" s="10">
        <f t="shared" si="0"/>
        <v>1.4222727919214906E-4</v>
      </c>
      <c r="H36" s="10">
        <f t="shared" si="1"/>
        <v>5.5432372505543237E-4</v>
      </c>
      <c r="I36" s="10">
        <v>0.74342198833736306</v>
      </c>
      <c r="J36" s="11">
        <v>4.1209644586328328E-4</v>
      </c>
    </row>
    <row r="37" spans="1:10" x14ac:dyDescent="0.2">
      <c r="A37" s="8">
        <v>6</v>
      </c>
      <c r="B37" s="9">
        <v>0</v>
      </c>
      <c r="C37" s="9" t="s">
        <v>23</v>
      </c>
      <c r="D37" s="9" t="s">
        <v>9</v>
      </c>
      <c r="E37" s="10">
        <v>35879</v>
      </c>
      <c r="F37" s="10">
        <v>17</v>
      </c>
      <c r="G37" s="10">
        <f t="shared" si="0"/>
        <v>1.6722874104629448E-4</v>
      </c>
      <c r="H37" s="10">
        <f t="shared" si="1"/>
        <v>0</v>
      </c>
      <c r="I37" s="10">
        <v>0</v>
      </c>
      <c r="J37" s="11">
        <v>-1.6722874104629448E-4</v>
      </c>
    </row>
    <row r="38" spans="1:10" x14ac:dyDescent="0.2">
      <c r="A38" s="8">
        <v>6</v>
      </c>
      <c r="B38" s="9">
        <v>1</v>
      </c>
      <c r="C38" s="9" t="s">
        <v>23</v>
      </c>
      <c r="D38" s="9" t="s">
        <v>10</v>
      </c>
      <c r="E38" s="10">
        <v>35163</v>
      </c>
      <c r="F38" s="10">
        <v>1596</v>
      </c>
      <c r="G38" s="10">
        <f t="shared" si="0"/>
        <v>1.7063390495691494E-4</v>
      </c>
      <c r="H38" s="10">
        <f t="shared" si="1"/>
        <v>6.2656641604010022E-4</v>
      </c>
      <c r="I38" s="10">
        <v>0.72766828768876368</v>
      </c>
      <c r="J38" s="11">
        <v>4.5593251108318525E-4</v>
      </c>
    </row>
    <row r="39" spans="1:10" x14ac:dyDescent="0.2">
      <c r="A39" s="8">
        <v>6</v>
      </c>
      <c r="B39" s="9">
        <v>1</v>
      </c>
      <c r="C39" s="9" t="s">
        <v>23</v>
      </c>
      <c r="D39" s="9" t="s">
        <v>11</v>
      </c>
      <c r="E39" s="10">
        <v>45049</v>
      </c>
      <c r="F39" s="10">
        <v>1635</v>
      </c>
      <c r="G39" s="10">
        <f t="shared" si="0"/>
        <v>1.3318830606672734E-4</v>
      </c>
      <c r="H39" s="10">
        <f t="shared" si="1"/>
        <v>6.116207951070336E-4</v>
      </c>
      <c r="I39" s="10">
        <v>0.78223711958090081</v>
      </c>
      <c r="J39" s="11">
        <v>4.7843248904030629E-4</v>
      </c>
    </row>
    <row r="40" spans="1:10" x14ac:dyDescent="0.2">
      <c r="A40" s="8">
        <v>6</v>
      </c>
      <c r="B40" s="9">
        <v>1</v>
      </c>
      <c r="C40" s="9" t="s">
        <v>23</v>
      </c>
      <c r="D40" s="9" t="s">
        <v>12</v>
      </c>
      <c r="E40" s="10">
        <v>41944</v>
      </c>
      <c r="F40" s="10">
        <v>1713</v>
      </c>
      <c r="G40" s="10">
        <f t="shared" si="0"/>
        <v>1.4304787335494946E-4</v>
      </c>
      <c r="H40" s="10">
        <f t="shared" si="1"/>
        <v>5.837711617046118E-4</v>
      </c>
      <c r="I40" s="10">
        <v>0.75495899294297164</v>
      </c>
      <c r="J40" s="11">
        <v>4.4072328834966236E-4</v>
      </c>
    </row>
    <row r="41" spans="1:10" x14ac:dyDescent="0.2">
      <c r="A41" s="8">
        <v>4085</v>
      </c>
      <c r="B41" s="9">
        <v>22</v>
      </c>
      <c r="C41" s="9" t="s">
        <v>14</v>
      </c>
      <c r="D41" s="9" t="s">
        <v>0</v>
      </c>
      <c r="E41" s="10">
        <v>38375</v>
      </c>
      <c r="F41" s="10">
        <v>1697</v>
      </c>
      <c r="G41" s="10">
        <f t="shared" si="0"/>
        <v>0.10644951140065147</v>
      </c>
      <c r="H41" s="10">
        <f t="shared" si="1"/>
        <v>1.296405421331762E-2</v>
      </c>
      <c r="I41" s="10">
        <v>-7.2111282203138884</v>
      </c>
      <c r="J41" s="11">
        <v>-9.3485457187333851E-2</v>
      </c>
    </row>
    <row r="42" spans="1:10" x14ac:dyDescent="0.2">
      <c r="A42" s="8">
        <v>3345</v>
      </c>
      <c r="B42" s="9">
        <v>37</v>
      </c>
      <c r="C42" s="9" t="s">
        <v>14</v>
      </c>
      <c r="D42" s="9" t="s">
        <v>1</v>
      </c>
      <c r="E42" s="10">
        <v>34060</v>
      </c>
      <c r="F42" s="10">
        <v>1246</v>
      </c>
      <c r="G42" s="10">
        <f t="shared" si="0"/>
        <v>9.8209042865531421E-2</v>
      </c>
      <c r="H42" s="10">
        <f t="shared" si="1"/>
        <v>2.969502407704655E-2</v>
      </c>
      <c r="I42" s="10">
        <v>-2.3072558759581661</v>
      </c>
      <c r="J42" s="11">
        <v>-6.8514018788484871E-2</v>
      </c>
    </row>
    <row r="43" spans="1:10" x14ac:dyDescent="0.2">
      <c r="A43" s="8">
        <v>4578</v>
      </c>
      <c r="B43" s="9">
        <v>42</v>
      </c>
      <c r="C43" s="9" t="s">
        <v>14</v>
      </c>
      <c r="D43" s="9" t="s">
        <v>2</v>
      </c>
      <c r="E43" s="10">
        <v>43619</v>
      </c>
      <c r="F43" s="10">
        <v>1816</v>
      </c>
      <c r="G43" s="10">
        <f t="shared" si="0"/>
        <v>0.10495426305050551</v>
      </c>
      <c r="H43" s="10">
        <f t="shared" si="1"/>
        <v>2.3127753303964757E-2</v>
      </c>
      <c r="I43" s="10">
        <v>-3.5380224214218572</v>
      </c>
      <c r="J43" s="11">
        <v>-8.1826509746540751E-2</v>
      </c>
    </row>
    <row r="44" spans="1:10" x14ac:dyDescent="0.2">
      <c r="A44" s="8">
        <v>21492</v>
      </c>
      <c r="B44" s="9">
        <v>193</v>
      </c>
      <c r="C44" s="9" t="s">
        <v>14</v>
      </c>
      <c r="D44" s="9" t="s">
        <v>3</v>
      </c>
      <c r="E44" s="10">
        <v>147955</v>
      </c>
      <c r="F44" s="10">
        <v>7126</v>
      </c>
      <c r="G44" s="10">
        <f t="shared" si="0"/>
        <v>0.14526038322462911</v>
      </c>
      <c r="H44" s="10">
        <f t="shared" si="1"/>
        <v>2.7083918046589953E-2</v>
      </c>
      <c r="I44" s="10">
        <v>-4.3633445122212802</v>
      </c>
      <c r="J44" s="11">
        <v>-0.11817646517803916</v>
      </c>
    </row>
    <row r="45" spans="1:10" x14ac:dyDescent="0.2">
      <c r="A45" s="8">
        <v>15979</v>
      </c>
      <c r="B45" s="9">
        <v>208</v>
      </c>
      <c r="C45" s="9" t="s">
        <v>14</v>
      </c>
      <c r="D45" s="9" t="s">
        <v>4</v>
      </c>
      <c r="E45" s="10">
        <v>119205</v>
      </c>
      <c r="F45" s="10">
        <v>6980</v>
      </c>
      <c r="G45" s="10">
        <f t="shared" si="0"/>
        <v>0.13404639067153223</v>
      </c>
      <c r="H45" s="10">
        <f t="shared" si="1"/>
        <v>2.9799426934097421E-2</v>
      </c>
      <c r="I45" s="10">
        <v>-3.4982875331119949</v>
      </c>
      <c r="J45" s="11">
        <v>-0.10424696373743481</v>
      </c>
    </row>
    <row r="46" spans="1:10" x14ac:dyDescent="0.2">
      <c r="A46" s="8">
        <v>3746</v>
      </c>
      <c r="B46" s="9">
        <v>36</v>
      </c>
      <c r="C46" s="9" t="s">
        <v>14</v>
      </c>
      <c r="D46" s="9" t="s">
        <v>5</v>
      </c>
      <c r="E46" s="10">
        <v>38061</v>
      </c>
      <c r="F46" s="10">
        <v>2168</v>
      </c>
      <c r="G46" s="10">
        <f t="shared" si="0"/>
        <v>9.8420955834055857E-2</v>
      </c>
      <c r="H46" s="10">
        <f t="shared" si="1"/>
        <v>1.6605166051660517E-2</v>
      </c>
      <c r="I46" s="10">
        <v>-4.9271286735620308</v>
      </c>
      <c r="J46" s="11">
        <v>-8.1815789782395343E-2</v>
      </c>
    </row>
    <row r="47" spans="1:10" x14ac:dyDescent="0.2">
      <c r="A47" s="8">
        <v>4956</v>
      </c>
      <c r="B47" s="9">
        <v>40</v>
      </c>
      <c r="C47" s="9" t="s">
        <v>14</v>
      </c>
      <c r="D47" s="9" t="s">
        <v>6</v>
      </c>
      <c r="E47" s="10">
        <v>45265</v>
      </c>
      <c r="F47" s="10">
        <v>2241</v>
      </c>
      <c r="G47" s="10">
        <f t="shared" si="0"/>
        <v>0.10948856732574837</v>
      </c>
      <c r="H47" s="10">
        <f t="shared" si="1"/>
        <v>1.7849174475680501E-2</v>
      </c>
      <c r="I47" s="10">
        <v>-5.1340969844250521</v>
      </c>
      <c r="J47" s="11">
        <v>-9.1639392850067863E-2</v>
      </c>
    </row>
    <row r="48" spans="1:10" x14ac:dyDescent="0.2">
      <c r="A48" s="8">
        <v>3747</v>
      </c>
      <c r="B48" s="9">
        <v>44</v>
      </c>
      <c r="C48" s="9" t="s">
        <v>14</v>
      </c>
      <c r="D48" s="9" t="s">
        <v>7</v>
      </c>
      <c r="E48" s="10">
        <v>39716</v>
      </c>
      <c r="F48" s="10">
        <v>1242</v>
      </c>
      <c r="G48" s="10">
        <f t="shared" si="0"/>
        <v>9.4344848423809038E-2</v>
      </c>
      <c r="H48" s="10">
        <f t="shared" si="1"/>
        <v>3.542673107890499E-2</v>
      </c>
      <c r="I48" s="10">
        <v>-1.6630977668720643</v>
      </c>
      <c r="J48" s="11">
        <v>-5.8918117344904049E-2</v>
      </c>
    </row>
    <row r="49" spans="1:10" x14ac:dyDescent="0.2">
      <c r="A49" s="8">
        <v>4098</v>
      </c>
      <c r="B49" s="9">
        <v>36</v>
      </c>
      <c r="C49" s="9" t="s">
        <v>14</v>
      </c>
      <c r="D49" s="9" t="s">
        <v>8</v>
      </c>
      <c r="E49" s="10">
        <v>42186</v>
      </c>
      <c r="F49" s="10">
        <v>1804</v>
      </c>
      <c r="G49" s="10">
        <f t="shared" si="0"/>
        <v>9.7141231688237809E-2</v>
      </c>
      <c r="H49" s="10">
        <f t="shared" si="1"/>
        <v>1.9955654101995565E-2</v>
      </c>
      <c r="I49" s="10">
        <v>-3.8678550545994725</v>
      </c>
      <c r="J49" s="11">
        <v>-7.7185577586242241E-2</v>
      </c>
    </row>
    <row r="50" spans="1:10" x14ac:dyDescent="0.2">
      <c r="A50" s="8">
        <v>4036</v>
      </c>
      <c r="B50" s="9">
        <v>2</v>
      </c>
      <c r="C50" s="9" t="s">
        <v>14</v>
      </c>
      <c r="D50" s="9" t="s">
        <v>9</v>
      </c>
      <c r="E50" s="10">
        <v>35879</v>
      </c>
      <c r="F50" s="10">
        <v>17</v>
      </c>
      <c r="G50" s="10">
        <f t="shared" si="0"/>
        <v>0.11248919981047409</v>
      </c>
      <c r="H50" s="10">
        <f t="shared" si="1"/>
        <v>0.11764705882352941</v>
      </c>
      <c r="I50" s="10">
        <v>4.3841801610970232E-2</v>
      </c>
      <c r="J50" s="11">
        <v>5.1578590130553215E-3</v>
      </c>
    </row>
    <row r="51" spans="1:10" x14ac:dyDescent="0.2">
      <c r="A51" s="8">
        <v>3696</v>
      </c>
      <c r="B51" s="9">
        <v>47</v>
      </c>
      <c r="C51" s="9" t="s">
        <v>14</v>
      </c>
      <c r="D51" s="9" t="s">
        <v>10</v>
      </c>
      <c r="E51" s="10">
        <v>35163</v>
      </c>
      <c r="F51" s="10">
        <v>1596</v>
      </c>
      <c r="G51" s="10">
        <f t="shared" si="0"/>
        <v>0.10511048545345961</v>
      </c>
      <c r="H51" s="10">
        <f t="shared" si="1"/>
        <v>2.944862155388471E-2</v>
      </c>
      <c r="I51" s="10">
        <v>-2.5692837188025859</v>
      </c>
      <c r="J51" s="11">
        <v>-7.5661863899574897E-2</v>
      </c>
    </row>
    <row r="52" spans="1:10" x14ac:dyDescent="0.2">
      <c r="A52" s="8">
        <v>3720</v>
      </c>
      <c r="B52" s="9">
        <v>72</v>
      </c>
      <c r="C52" s="9" t="s">
        <v>14</v>
      </c>
      <c r="D52" s="9" t="s">
        <v>11</v>
      </c>
      <c r="E52" s="10">
        <v>45049</v>
      </c>
      <c r="F52" s="10">
        <v>1635</v>
      </c>
      <c r="G52" s="10">
        <f t="shared" si="0"/>
        <v>8.2576749761370957E-2</v>
      </c>
      <c r="H52" s="10">
        <f t="shared" si="1"/>
        <v>4.4036697247706424E-2</v>
      </c>
      <c r="I52" s="10">
        <v>-0.87518035916446535</v>
      </c>
      <c r="J52" s="11">
        <v>-3.8540052513664533E-2</v>
      </c>
    </row>
    <row r="53" spans="1:10" x14ac:dyDescent="0.2">
      <c r="A53" s="8">
        <v>3544</v>
      </c>
      <c r="B53" s="9">
        <v>63</v>
      </c>
      <c r="C53" s="9" t="s">
        <v>14</v>
      </c>
      <c r="D53" s="9" t="s">
        <v>12</v>
      </c>
      <c r="E53" s="10">
        <v>41944</v>
      </c>
      <c r="F53" s="10">
        <v>1713</v>
      </c>
      <c r="G53" s="10">
        <f t="shared" si="0"/>
        <v>8.4493610528323479E-2</v>
      </c>
      <c r="H53" s="10">
        <f t="shared" si="1"/>
        <v>3.6777583187390543E-2</v>
      </c>
      <c r="I53" s="10">
        <v>-1.2974215053177478</v>
      </c>
      <c r="J53" s="11">
        <v>-4.7716027340932936E-2</v>
      </c>
    </row>
    <row r="54" spans="1:10" x14ac:dyDescent="0.2">
      <c r="A54" s="8">
        <v>8386</v>
      </c>
      <c r="B54" s="9">
        <v>36</v>
      </c>
      <c r="C54" s="9" t="s">
        <v>17</v>
      </c>
      <c r="D54" s="9" t="s">
        <v>0</v>
      </c>
      <c r="E54" s="10">
        <v>38375</v>
      </c>
      <c r="F54" s="10">
        <v>1697</v>
      </c>
      <c r="G54" s="10">
        <f t="shared" si="0"/>
        <v>0.21852768729641694</v>
      </c>
      <c r="H54" s="10">
        <f t="shared" si="1"/>
        <v>2.1213906894519741E-2</v>
      </c>
      <c r="I54" s="10">
        <v>-9.3011523706116552</v>
      </c>
      <c r="J54" s="11">
        <v>-0.1973137804018972</v>
      </c>
    </row>
    <row r="55" spans="1:10" x14ac:dyDescent="0.2">
      <c r="A55" s="8">
        <v>7526</v>
      </c>
      <c r="B55" s="9">
        <v>22</v>
      </c>
      <c r="C55" s="9" t="s">
        <v>17</v>
      </c>
      <c r="D55" s="9" t="s">
        <v>1</v>
      </c>
      <c r="E55" s="10">
        <v>34060</v>
      </c>
      <c r="F55" s="10">
        <v>1246</v>
      </c>
      <c r="G55" s="10">
        <f t="shared" si="0"/>
        <v>0.22096300645918968</v>
      </c>
      <c r="H55" s="10">
        <f t="shared" si="1"/>
        <v>1.7656500802568219E-2</v>
      </c>
      <c r="I55" s="10">
        <v>-11.514541184006832</v>
      </c>
      <c r="J55" s="11">
        <v>-0.20330650565662145</v>
      </c>
    </row>
    <row r="56" spans="1:10" x14ac:dyDescent="0.2">
      <c r="A56" s="8">
        <v>10450</v>
      </c>
      <c r="B56" s="9">
        <v>39</v>
      </c>
      <c r="C56" s="9" t="s">
        <v>17</v>
      </c>
      <c r="D56" s="9" t="s">
        <v>2</v>
      </c>
      <c r="E56" s="10">
        <v>43619</v>
      </c>
      <c r="F56" s="10">
        <v>1816</v>
      </c>
      <c r="G56" s="10">
        <f t="shared" si="0"/>
        <v>0.23957449735207134</v>
      </c>
      <c r="H56" s="10">
        <f t="shared" si="1"/>
        <v>2.1475770925110133E-2</v>
      </c>
      <c r="I56" s="10">
        <v>-10.155571466445167</v>
      </c>
      <c r="J56" s="11">
        <v>-0.21809872642696121</v>
      </c>
    </row>
    <row r="57" spans="1:10" x14ac:dyDescent="0.2">
      <c r="A57" s="8">
        <v>60961</v>
      </c>
      <c r="B57" s="9">
        <v>844</v>
      </c>
      <c r="C57" s="9" t="s">
        <v>17</v>
      </c>
      <c r="D57" s="9" t="s">
        <v>3</v>
      </c>
      <c r="E57" s="10">
        <v>147955</v>
      </c>
      <c r="F57" s="10">
        <v>7126</v>
      </c>
      <c r="G57" s="10">
        <f t="shared" si="0"/>
        <v>0.41202392619377515</v>
      </c>
      <c r="H57" s="10">
        <f t="shared" si="1"/>
        <v>0.11843951726073533</v>
      </c>
      <c r="I57" s="10">
        <v>-2.4787707322948362</v>
      </c>
      <c r="J57" s="11">
        <v>-0.29358440893303983</v>
      </c>
    </row>
    <row r="58" spans="1:10" x14ac:dyDescent="0.2">
      <c r="A58" s="8">
        <v>50794</v>
      </c>
      <c r="B58" s="9">
        <v>1100</v>
      </c>
      <c r="C58" s="9" t="s">
        <v>17</v>
      </c>
      <c r="D58" s="9" t="s">
        <v>4</v>
      </c>
      <c r="E58" s="10">
        <v>119205</v>
      </c>
      <c r="F58" s="10">
        <v>6980</v>
      </c>
      <c r="G58" s="10">
        <f t="shared" si="0"/>
        <v>0.42610628748794094</v>
      </c>
      <c r="H58" s="10">
        <f t="shared" si="1"/>
        <v>0.15759312320916904</v>
      </c>
      <c r="I58" s="10">
        <v>-1.7038380787871166</v>
      </c>
      <c r="J58" s="11">
        <v>-0.26851316427877192</v>
      </c>
    </row>
    <row r="59" spans="1:10" x14ac:dyDescent="0.2">
      <c r="A59" s="8">
        <v>10069</v>
      </c>
      <c r="B59" s="9">
        <v>146</v>
      </c>
      <c r="C59" s="9" t="s">
        <v>17</v>
      </c>
      <c r="D59" s="9" t="s">
        <v>5</v>
      </c>
      <c r="E59" s="10">
        <v>38061</v>
      </c>
      <c r="F59" s="10">
        <v>2168</v>
      </c>
      <c r="G59" s="10">
        <f t="shared" si="0"/>
        <v>0.26454901342581644</v>
      </c>
      <c r="H59" s="10">
        <f t="shared" si="1"/>
        <v>6.7343173431734321E-2</v>
      </c>
      <c r="I59" s="10">
        <v>-2.9283716514189728</v>
      </c>
      <c r="J59" s="11">
        <v>-0.19720583999408212</v>
      </c>
    </row>
    <row r="60" spans="1:10" x14ac:dyDescent="0.2">
      <c r="A60" s="8">
        <v>10286</v>
      </c>
      <c r="B60" s="9">
        <v>63</v>
      </c>
      <c r="C60" s="9" t="s">
        <v>17</v>
      </c>
      <c r="D60" s="9" t="s">
        <v>6</v>
      </c>
      <c r="E60" s="10">
        <v>45265</v>
      </c>
      <c r="F60" s="10">
        <v>2241</v>
      </c>
      <c r="G60" s="10">
        <f t="shared" si="0"/>
        <v>0.22723958908649067</v>
      </c>
      <c r="H60" s="10">
        <f t="shared" si="1"/>
        <v>2.8112449799196786E-2</v>
      </c>
      <c r="I60" s="10">
        <v>-7.0832368117908828</v>
      </c>
      <c r="J60" s="11">
        <v>-0.19912713928729389</v>
      </c>
    </row>
    <row r="61" spans="1:10" x14ac:dyDescent="0.2">
      <c r="A61" s="8">
        <v>9805</v>
      </c>
      <c r="B61" s="9">
        <v>29</v>
      </c>
      <c r="C61" s="9" t="s">
        <v>17</v>
      </c>
      <c r="D61" s="9" t="s">
        <v>7</v>
      </c>
      <c r="E61" s="10">
        <v>39716</v>
      </c>
      <c r="F61" s="10">
        <v>1242</v>
      </c>
      <c r="G61" s="10">
        <f t="shared" si="0"/>
        <v>0.24687783261154195</v>
      </c>
      <c r="H61" s="10">
        <f t="shared" si="1"/>
        <v>2.3349436392914653E-2</v>
      </c>
      <c r="I61" s="10">
        <v>-9.5731816587425893</v>
      </c>
      <c r="J61" s="11">
        <v>-0.2235283962186273</v>
      </c>
    </row>
    <row r="62" spans="1:10" x14ac:dyDescent="0.2">
      <c r="A62" s="8">
        <v>9914</v>
      </c>
      <c r="B62" s="9">
        <v>47</v>
      </c>
      <c r="C62" s="9" t="s">
        <v>17</v>
      </c>
      <c r="D62" s="9" t="s">
        <v>8</v>
      </c>
      <c r="E62" s="10">
        <v>42186</v>
      </c>
      <c r="F62" s="10">
        <v>1804</v>
      </c>
      <c r="G62" s="10">
        <f t="shared" si="0"/>
        <v>0.23500687431849429</v>
      </c>
      <c r="H62" s="10">
        <f t="shared" si="1"/>
        <v>2.6053215077605323E-2</v>
      </c>
      <c r="I62" s="10">
        <v>-8.0202638568205042</v>
      </c>
      <c r="J62" s="11">
        <v>-0.20895365924088896</v>
      </c>
    </row>
    <row r="63" spans="1:10" x14ac:dyDescent="0.2">
      <c r="A63" s="8">
        <v>7939</v>
      </c>
      <c r="B63" s="9">
        <v>0</v>
      </c>
      <c r="C63" s="9" t="s">
        <v>17</v>
      </c>
      <c r="D63" s="9" t="s">
        <v>9</v>
      </c>
      <c r="E63" s="10">
        <v>35879</v>
      </c>
      <c r="F63" s="10">
        <v>17</v>
      </c>
      <c r="G63" s="10">
        <f t="shared" si="0"/>
        <v>0.22127149586108866</v>
      </c>
      <c r="H63" s="10">
        <f t="shared" si="1"/>
        <v>0</v>
      </c>
      <c r="I63" s="10" t="s">
        <v>26</v>
      </c>
      <c r="J63" s="11">
        <v>-0.22127149586108866</v>
      </c>
    </row>
    <row r="64" spans="1:10" x14ac:dyDescent="0.2">
      <c r="A64" s="8">
        <v>7316</v>
      </c>
      <c r="B64" s="9">
        <v>37</v>
      </c>
      <c r="C64" s="9" t="s">
        <v>17</v>
      </c>
      <c r="D64" s="9" t="s">
        <v>10</v>
      </c>
      <c r="E64" s="10">
        <v>35163</v>
      </c>
      <c r="F64" s="10">
        <v>1596</v>
      </c>
      <c r="G64" s="10">
        <f t="shared" si="0"/>
        <v>0.20805960811079829</v>
      </c>
      <c r="H64" s="10">
        <f t="shared" si="1"/>
        <v>2.3182957393483708E-2</v>
      </c>
      <c r="I64" s="10">
        <v>-7.9746793120225421</v>
      </c>
      <c r="J64" s="11">
        <v>-0.18487665071731457</v>
      </c>
    </row>
    <row r="65" spans="1:10" x14ac:dyDescent="0.2">
      <c r="A65" s="8">
        <v>14583</v>
      </c>
      <c r="B65" s="9">
        <v>72</v>
      </c>
      <c r="C65" s="9" t="s">
        <v>17</v>
      </c>
      <c r="D65" s="9" t="s">
        <v>11</v>
      </c>
      <c r="E65" s="10">
        <v>45049</v>
      </c>
      <c r="F65" s="10">
        <v>1635</v>
      </c>
      <c r="G65" s="10">
        <f t="shared" si="0"/>
        <v>0.32371417789518081</v>
      </c>
      <c r="H65" s="10">
        <f t="shared" si="1"/>
        <v>4.4036697247706424E-2</v>
      </c>
      <c r="I65" s="10">
        <v>-6.3510094563697308</v>
      </c>
      <c r="J65" s="11">
        <v>-0.27967748064747439</v>
      </c>
    </row>
    <row r="66" spans="1:10" x14ac:dyDescent="0.2">
      <c r="A66" s="8">
        <v>10889</v>
      </c>
      <c r="B66" s="9">
        <v>34</v>
      </c>
      <c r="C66" s="9" t="s">
        <v>17</v>
      </c>
      <c r="D66" s="9" t="s">
        <v>12</v>
      </c>
      <c r="E66" s="10">
        <v>41944</v>
      </c>
      <c r="F66" s="10">
        <v>1713</v>
      </c>
      <c r="G66" s="10">
        <f t="shared" si="0"/>
        <v>0.25960804882700744</v>
      </c>
      <c r="H66" s="10">
        <f t="shared" si="1"/>
        <v>1.9848219497956801E-2</v>
      </c>
      <c r="I66" s="10">
        <v>-12.079664342372464</v>
      </c>
      <c r="J66" s="11">
        <v>-0.23975982932905066</v>
      </c>
    </row>
    <row r="67" spans="1:10" x14ac:dyDescent="0.2">
      <c r="A67" s="8">
        <v>2903</v>
      </c>
      <c r="B67" s="9">
        <v>41</v>
      </c>
      <c r="C67" s="9" t="s">
        <v>18</v>
      </c>
      <c r="D67" s="9" t="s">
        <v>0</v>
      </c>
      <c r="E67" s="10">
        <v>38375</v>
      </c>
      <c r="F67" s="10">
        <v>1697</v>
      </c>
      <c r="G67" s="10">
        <f t="shared" ref="G67:G130" si="2">A67/E67</f>
        <v>7.5648208469055372E-2</v>
      </c>
      <c r="H67" s="10">
        <f t="shared" ref="H67:H130" si="3">B67/F67</f>
        <v>2.4160282852091926E-2</v>
      </c>
      <c r="I67" s="10">
        <v>-2.131097799316755</v>
      </c>
      <c r="J67" s="11">
        <v>-5.1487925616963442E-2</v>
      </c>
    </row>
    <row r="68" spans="1:10" x14ac:dyDescent="0.2">
      <c r="A68" s="8">
        <v>2658</v>
      </c>
      <c r="B68" s="9">
        <v>28</v>
      </c>
      <c r="C68" s="9" t="s">
        <v>18</v>
      </c>
      <c r="D68" s="9" t="s">
        <v>1</v>
      </c>
      <c r="E68" s="10">
        <v>34060</v>
      </c>
      <c r="F68" s="10">
        <v>1246</v>
      </c>
      <c r="G68" s="10">
        <f t="shared" si="2"/>
        <v>7.8038755137991786E-2</v>
      </c>
      <c r="H68" s="10">
        <f t="shared" si="3"/>
        <v>2.247191011235955E-2</v>
      </c>
      <c r="I68" s="10">
        <v>-2.4727246036406347</v>
      </c>
      <c r="J68" s="11">
        <v>-5.5566845025632236E-2</v>
      </c>
    </row>
    <row r="69" spans="1:10" x14ac:dyDescent="0.2">
      <c r="A69" s="8">
        <v>3336</v>
      </c>
      <c r="B69" s="9">
        <v>38</v>
      </c>
      <c r="C69" s="9" t="s">
        <v>18</v>
      </c>
      <c r="D69" s="9" t="s">
        <v>2</v>
      </c>
      <c r="E69" s="10">
        <v>43619</v>
      </c>
      <c r="F69" s="10">
        <v>1816</v>
      </c>
      <c r="G69" s="10">
        <f t="shared" si="2"/>
        <v>7.6480432838900478E-2</v>
      </c>
      <c r="H69" s="10">
        <f t="shared" si="3"/>
        <v>2.092511013215859E-2</v>
      </c>
      <c r="I69" s="10">
        <v>-2.6549596325116651</v>
      </c>
      <c r="J69" s="11">
        <v>-5.5555322706741891E-2</v>
      </c>
    </row>
    <row r="70" spans="1:10" x14ac:dyDescent="0.2">
      <c r="A70" s="8">
        <v>7523</v>
      </c>
      <c r="B70" s="9">
        <v>159</v>
      </c>
      <c r="C70" s="9" t="s">
        <v>18</v>
      </c>
      <c r="D70" s="9" t="s">
        <v>3</v>
      </c>
      <c r="E70" s="10">
        <v>147955</v>
      </c>
      <c r="F70" s="10">
        <v>7126</v>
      </c>
      <c r="G70" s="10">
        <f t="shared" si="2"/>
        <v>5.0846541178060894E-2</v>
      </c>
      <c r="H70" s="10">
        <f t="shared" si="3"/>
        <v>2.2312657872579286E-2</v>
      </c>
      <c r="I70" s="10">
        <v>-1.2788204555651694</v>
      </c>
      <c r="J70" s="11">
        <v>-2.8533883305481608E-2</v>
      </c>
    </row>
    <row r="71" spans="1:10" x14ac:dyDescent="0.2">
      <c r="A71" s="8">
        <v>6239</v>
      </c>
      <c r="B71" s="9">
        <v>177</v>
      </c>
      <c r="C71" s="9" t="s">
        <v>18</v>
      </c>
      <c r="D71" s="9" t="s">
        <v>4</v>
      </c>
      <c r="E71" s="10">
        <v>119205</v>
      </c>
      <c r="F71" s="10">
        <v>6980</v>
      </c>
      <c r="G71" s="10">
        <f t="shared" si="2"/>
        <v>5.2338408623799335E-2</v>
      </c>
      <c r="H71" s="10">
        <f t="shared" si="3"/>
        <v>2.5358166189111749E-2</v>
      </c>
      <c r="I71" s="10">
        <v>-1.0639666225656461</v>
      </c>
      <c r="J71" s="11">
        <v>-2.6980242434687586E-2</v>
      </c>
    </row>
    <row r="72" spans="1:10" x14ac:dyDescent="0.2">
      <c r="A72" s="8">
        <v>2872</v>
      </c>
      <c r="B72" s="9">
        <v>68</v>
      </c>
      <c r="C72" s="9" t="s">
        <v>18</v>
      </c>
      <c r="D72" s="9" t="s">
        <v>5</v>
      </c>
      <c r="E72" s="10">
        <v>38061</v>
      </c>
      <c r="F72" s="10">
        <v>2168</v>
      </c>
      <c r="G72" s="10">
        <f t="shared" si="2"/>
        <v>7.5457817713670161E-2</v>
      </c>
      <c r="H72" s="10">
        <f t="shared" si="3"/>
        <v>3.136531365313653E-2</v>
      </c>
      <c r="I72" s="10">
        <v>-1.40577277651819</v>
      </c>
      <c r="J72" s="11">
        <v>-4.4092504060533631E-2</v>
      </c>
    </row>
    <row r="73" spans="1:10" x14ac:dyDescent="0.2">
      <c r="A73" s="8">
        <v>3357</v>
      </c>
      <c r="B73" s="9">
        <v>61</v>
      </c>
      <c r="C73" s="9" t="s">
        <v>18</v>
      </c>
      <c r="D73" s="9" t="s">
        <v>6</v>
      </c>
      <c r="E73" s="10">
        <v>45265</v>
      </c>
      <c r="F73" s="10">
        <v>2241</v>
      </c>
      <c r="G73" s="10">
        <f t="shared" si="2"/>
        <v>7.4163260797525679E-2</v>
      </c>
      <c r="H73" s="10">
        <f t="shared" si="3"/>
        <v>2.7219991075412762E-2</v>
      </c>
      <c r="I73" s="10">
        <v>-1.7245879909386075</v>
      </c>
      <c r="J73" s="11">
        <v>-4.6943269722112921E-2</v>
      </c>
    </row>
    <row r="74" spans="1:10" x14ac:dyDescent="0.2">
      <c r="A74" s="8">
        <v>3004</v>
      </c>
      <c r="B74" s="9">
        <v>33</v>
      </c>
      <c r="C74" s="9" t="s">
        <v>18</v>
      </c>
      <c r="D74" s="9" t="s">
        <v>7</v>
      </c>
      <c r="E74" s="10">
        <v>39716</v>
      </c>
      <c r="F74" s="10">
        <v>1242</v>
      </c>
      <c r="G74" s="10">
        <f t="shared" si="2"/>
        <v>7.5637022862322489E-2</v>
      </c>
      <c r="H74" s="10">
        <f t="shared" si="3"/>
        <v>2.6570048309178744E-2</v>
      </c>
      <c r="I74" s="10">
        <v>-1.8467024968183192</v>
      </c>
      <c r="J74" s="11">
        <v>-4.9066974553143745E-2</v>
      </c>
    </row>
    <row r="75" spans="1:10" x14ac:dyDescent="0.2">
      <c r="A75" s="8">
        <v>3156</v>
      </c>
      <c r="B75" s="9">
        <v>49</v>
      </c>
      <c r="C75" s="9" t="s">
        <v>18</v>
      </c>
      <c r="D75" s="9" t="s">
        <v>8</v>
      </c>
      <c r="E75" s="10">
        <v>42186</v>
      </c>
      <c r="F75" s="10">
        <v>1804</v>
      </c>
      <c r="G75" s="10">
        <f t="shared" si="2"/>
        <v>7.4811548855070409E-2</v>
      </c>
      <c r="H75" s="10">
        <f t="shared" si="3"/>
        <v>2.7161862527716185E-2</v>
      </c>
      <c r="I75" s="10">
        <v>-1.754286410909123</v>
      </c>
      <c r="J75" s="11">
        <v>-4.7649686327354224E-2</v>
      </c>
    </row>
    <row r="76" spans="1:10" x14ac:dyDescent="0.2">
      <c r="A76" s="8">
        <v>2804</v>
      </c>
      <c r="B76" s="9">
        <v>0</v>
      </c>
      <c r="C76" s="9" t="s">
        <v>18</v>
      </c>
      <c r="D76" s="9" t="s">
        <v>9</v>
      </c>
      <c r="E76" s="10">
        <v>35879</v>
      </c>
      <c r="F76" s="10">
        <v>17</v>
      </c>
      <c r="G76" s="10">
        <f t="shared" si="2"/>
        <v>7.8151564982301622E-2</v>
      </c>
      <c r="H76" s="10">
        <f t="shared" si="3"/>
        <v>0</v>
      </c>
      <c r="I76" s="10" t="s">
        <v>26</v>
      </c>
      <c r="J76" s="11">
        <v>-7.8151564982301622E-2</v>
      </c>
    </row>
    <row r="77" spans="1:10" x14ac:dyDescent="0.2">
      <c r="A77" s="8">
        <v>2811</v>
      </c>
      <c r="B77" s="9">
        <v>38</v>
      </c>
      <c r="C77" s="9" t="s">
        <v>18</v>
      </c>
      <c r="D77" s="9" t="s">
        <v>10</v>
      </c>
      <c r="E77" s="10">
        <v>35163</v>
      </c>
      <c r="F77" s="10">
        <v>1596</v>
      </c>
      <c r="G77" s="10">
        <f t="shared" si="2"/>
        <v>7.9941984472314653E-2</v>
      </c>
      <c r="H77" s="10">
        <f t="shared" si="3"/>
        <v>2.3809523809523808E-2</v>
      </c>
      <c r="I77" s="10">
        <v>-2.3575633478372158</v>
      </c>
      <c r="J77" s="11">
        <v>-5.6132460662790845E-2</v>
      </c>
    </row>
    <row r="78" spans="1:10" x14ac:dyDescent="0.2">
      <c r="A78" s="8">
        <v>3138</v>
      </c>
      <c r="B78" s="9">
        <v>32</v>
      </c>
      <c r="C78" s="9" t="s">
        <v>18</v>
      </c>
      <c r="D78" s="9" t="s">
        <v>11</v>
      </c>
      <c r="E78" s="10">
        <v>45049</v>
      </c>
      <c r="F78" s="10">
        <v>1635</v>
      </c>
      <c r="G78" s="10">
        <f t="shared" si="2"/>
        <v>6.9657484072898401E-2</v>
      </c>
      <c r="H78" s="10">
        <f t="shared" si="3"/>
        <v>1.9571865443425075E-2</v>
      </c>
      <c r="I78" s="10">
        <v>-2.5590620768496528</v>
      </c>
      <c r="J78" s="11">
        <v>-5.0085618629473326E-2</v>
      </c>
    </row>
    <row r="79" spans="1:10" x14ac:dyDescent="0.2">
      <c r="A79" s="8">
        <v>3163</v>
      </c>
      <c r="B79" s="9">
        <v>34</v>
      </c>
      <c r="C79" s="9" t="s">
        <v>18</v>
      </c>
      <c r="D79" s="9" t="s">
        <v>12</v>
      </c>
      <c r="E79" s="10">
        <v>41944</v>
      </c>
      <c r="F79" s="10">
        <v>1713</v>
      </c>
      <c r="G79" s="10">
        <f t="shared" si="2"/>
        <v>7.5410070570284191E-2</v>
      </c>
      <c r="H79" s="10">
        <f t="shared" si="3"/>
        <v>1.9848219497956801E-2</v>
      </c>
      <c r="I79" s="10">
        <v>-2.7993367907910827</v>
      </c>
      <c r="J79" s="11">
        <v>-5.556185107232739E-2</v>
      </c>
    </row>
    <row r="80" spans="1:10" x14ac:dyDescent="0.2">
      <c r="A80" s="8">
        <v>4342</v>
      </c>
      <c r="B80" s="9">
        <v>51</v>
      </c>
      <c r="C80" s="9" t="s">
        <v>16</v>
      </c>
      <c r="D80" s="9" t="s">
        <v>0</v>
      </c>
      <c r="E80" s="10">
        <v>38375</v>
      </c>
      <c r="F80" s="10">
        <v>1697</v>
      </c>
      <c r="G80" s="10">
        <f t="shared" si="2"/>
        <v>0.11314657980456026</v>
      </c>
      <c r="H80" s="10">
        <f t="shared" si="3"/>
        <v>3.0053034767236298E-2</v>
      </c>
      <c r="I80" s="10">
        <v>-2.7648969789870348</v>
      </c>
      <c r="J80" s="11">
        <v>-8.3093545037323968E-2</v>
      </c>
    </row>
    <row r="81" spans="1:10" x14ac:dyDescent="0.2">
      <c r="A81" s="8">
        <v>3883</v>
      </c>
      <c r="B81" s="9">
        <v>34</v>
      </c>
      <c r="C81" s="9" t="s">
        <v>16</v>
      </c>
      <c r="D81" s="9" t="s">
        <v>1</v>
      </c>
      <c r="E81" s="10">
        <v>34060</v>
      </c>
      <c r="F81" s="10">
        <v>1246</v>
      </c>
      <c r="G81" s="10">
        <f t="shared" si="2"/>
        <v>0.11400469759248386</v>
      </c>
      <c r="H81" s="10">
        <f t="shared" si="3"/>
        <v>2.7287319422150885E-2</v>
      </c>
      <c r="I81" s="10">
        <v>-3.1779368588304373</v>
      </c>
      <c r="J81" s="11">
        <v>-8.6717378170332968E-2</v>
      </c>
    </row>
    <row r="82" spans="1:10" x14ac:dyDescent="0.2">
      <c r="A82" s="8">
        <v>5198</v>
      </c>
      <c r="B82" s="9">
        <v>43</v>
      </c>
      <c r="C82" s="9" t="s">
        <v>16</v>
      </c>
      <c r="D82" s="9" t="s">
        <v>2</v>
      </c>
      <c r="E82" s="10">
        <v>43619</v>
      </c>
      <c r="F82" s="10">
        <v>1816</v>
      </c>
      <c r="G82" s="10">
        <f t="shared" si="2"/>
        <v>0.11916825236708774</v>
      </c>
      <c r="H82" s="10">
        <f t="shared" si="3"/>
        <v>2.36784140969163E-2</v>
      </c>
      <c r="I82" s="10">
        <v>-4.0327801464797979</v>
      </c>
      <c r="J82" s="11">
        <v>-9.5489838270171434E-2</v>
      </c>
    </row>
    <row r="83" spans="1:10" x14ac:dyDescent="0.2">
      <c r="A83" s="8">
        <v>18777</v>
      </c>
      <c r="B83" s="9">
        <v>208</v>
      </c>
      <c r="C83" s="9" t="s">
        <v>16</v>
      </c>
      <c r="D83" s="9" t="s">
        <v>3</v>
      </c>
      <c r="E83" s="10">
        <v>147955</v>
      </c>
      <c r="F83" s="10">
        <v>7126</v>
      </c>
      <c r="G83" s="10">
        <f t="shared" si="2"/>
        <v>0.12691020918522525</v>
      </c>
      <c r="H83" s="10">
        <f t="shared" si="3"/>
        <v>2.9188885770418185E-2</v>
      </c>
      <c r="I83" s="10">
        <v>-3.3478949550668999</v>
      </c>
      <c r="J83" s="11">
        <v>-9.7721323414807063E-2</v>
      </c>
    </row>
    <row r="84" spans="1:10" x14ac:dyDescent="0.2">
      <c r="A84" s="8">
        <v>15000</v>
      </c>
      <c r="B84" s="9">
        <v>240</v>
      </c>
      <c r="C84" s="9" t="s">
        <v>16</v>
      </c>
      <c r="D84" s="9" t="s">
        <v>4</v>
      </c>
      <c r="E84" s="10">
        <v>119205</v>
      </c>
      <c r="F84" s="10">
        <v>6980</v>
      </c>
      <c r="G84" s="10">
        <f t="shared" si="2"/>
        <v>0.12583364791745313</v>
      </c>
      <c r="H84" s="10">
        <f t="shared" si="3"/>
        <v>3.4383954154727794E-2</v>
      </c>
      <c r="I84" s="10">
        <v>-2.6596619269325954</v>
      </c>
      <c r="J84" s="11">
        <v>-9.144969376272534E-2</v>
      </c>
    </row>
    <row r="85" spans="1:10" x14ac:dyDescent="0.2">
      <c r="A85" s="8">
        <v>4314</v>
      </c>
      <c r="B85" s="9">
        <v>84</v>
      </c>
      <c r="C85" s="9" t="s">
        <v>16</v>
      </c>
      <c r="D85" s="9" t="s">
        <v>5</v>
      </c>
      <c r="E85" s="10">
        <v>38061</v>
      </c>
      <c r="F85" s="10">
        <v>2168</v>
      </c>
      <c r="G85" s="10">
        <f t="shared" si="2"/>
        <v>0.11334436825096555</v>
      </c>
      <c r="H85" s="10">
        <f t="shared" si="3"/>
        <v>3.8745387453874541E-2</v>
      </c>
      <c r="I85" s="10">
        <v>-1.9253641710487299</v>
      </c>
      <c r="J85" s="11">
        <v>-7.4598980797091013E-2</v>
      </c>
    </row>
    <row r="86" spans="1:10" x14ac:dyDescent="0.2">
      <c r="A86" s="8">
        <v>5214</v>
      </c>
      <c r="B86" s="9">
        <v>63</v>
      </c>
      <c r="C86" s="9" t="s">
        <v>16</v>
      </c>
      <c r="D86" s="9" t="s">
        <v>6</v>
      </c>
      <c r="E86" s="10">
        <v>45265</v>
      </c>
      <c r="F86" s="10">
        <v>2241</v>
      </c>
      <c r="G86" s="10">
        <f t="shared" si="2"/>
        <v>0.11518833535844472</v>
      </c>
      <c r="H86" s="10">
        <f t="shared" si="3"/>
        <v>2.8112449799196786E-2</v>
      </c>
      <c r="I86" s="10">
        <v>-3.0974136434646766</v>
      </c>
      <c r="J86" s="11">
        <v>-8.7075885559247931E-2</v>
      </c>
    </row>
    <row r="87" spans="1:10" x14ac:dyDescent="0.2">
      <c r="A87" s="8">
        <v>4585</v>
      </c>
      <c r="B87" s="9">
        <v>33</v>
      </c>
      <c r="C87" s="9" t="s">
        <v>16</v>
      </c>
      <c r="D87" s="9" t="s">
        <v>7</v>
      </c>
      <c r="E87" s="10">
        <v>39716</v>
      </c>
      <c r="F87" s="10">
        <v>1242</v>
      </c>
      <c r="G87" s="10">
        <f t="shared" si="2"/>
        <v>0.11544465706516266</v>
      </c>
      <c r="H87" s="10">
        <f t="shared" si="3"/>
        <v>2.6570048309178744E-2</v>
      </c>
      <c r="I87" s="10">
        <v>-3.3449170931797578</v>
      </c>
      <c r="J87" s="11">
        <v>-8.8874608755983908E-2</v>
      </c>
    </row>
    <row r="88" spans="1:10" x14ac:dyDescent="0.2">
      <c r="A88" s="8">
        <v>5013</v>
      </c>
      <c r="B88" s="9">
        <v>58</v>
      </c>
      <c r="C88" s="9" t="s">
        <v>16</v>
      </c>
      <c r="D88" s="9" t="s">
        <v>8</v>
      </c>
      <c r="E88" s="10">
        <v>42186</v>
      </c>
      <c r="F88" s="10">
        <v>1804</v>
      </c>
      <c r="G88" s="10">
        <f t="shared" si="2"/>
        <v>0.11883089176504054</v>
      </c>
      <c r="H88" s="10">
        <f t="shared" si="3"/>
        <v>3.2150776053215077E-2</v>
      </c>
      <c r="I88" s="10">
        <v>-2.6960504955885023</v>
      </c>
      <c r="J88" s="11">
        <v>-8.6680115711825462E-2</v>
      </c>
    </row>
    <row r="89" spans="1:10" x14ac:dyDescent="0.2">
      <c r="A89" s="8">
        <v>4204</v>
      </c>
      <c r="B89" s="9">
        <v>0</v>
      </c>
      <c r="C89" s="9" t="s">
        <v>16</v>
      </c>
      <c r="D89" s="9" t="s">
        <v>9</v>
      </c>
      <c r="E89" s="10">
        <v>35879</v>
      </c>
      <c r="F89" s="10">
        <v>17</v>
      </c>
      <c r="G89" s="10">
        <f t="shared" si="2"/>
        <v>0.11717160455977034</v>
      </c>
      <c r="H89" s="10">
        <f t="shared" si="3"/>
        <v>0</v>
      </c>
      <c r="I89" s="10" t="s">
        <v>26</v>
      </c>
      <c r="J89" s="11">
        <v>-0.11717160455977034</v>
      </c>
    </row>
    <row r="90" spans="1:10" x14ac:dyDescent="0.2">
      <c r="A90" s="8">
        <v>4154</v>
      </c>
      <c r="B90" s="9">
        <v>35</v>
      </c>
      <c r="C90" s="9" t="s">
        <v>16</v>
      </c>
      <c r="D90" s="9" t="s">
        <v>10</v>
      </c>
      <c r="E90" s="10">
        <v>35163</v>
      </c>
      <c r="F90" s="10">
        <v>1596</v>
      </c>
      <c r="G90" s="10">
        <f t="shared" si="2"/>
        <v>0.11813554019850411</v>
      </c>
      <c r="H90" s="10">
        <f t="shared" si="3"/>
        <v>2.1929824561403508E-2</v>
      </c>
      <c r="I90" s="10">
        <v>-4.3869806330517882</v>
      </c>
      <c r="J90" s="11">
        <v>-9.6205715637100606E-2</v>
      </c>
    </row>
    <row r="91" spans="1:10" x14ac:dyDescent="0.2">
      <c r="A91" s="8">
        <v>5080</v>
      </c>
      <c r="B91" s="9">
        <v>42</v>
      </c>
      <c r="C91" s="9" t="s">
        <v>16</v>
      </c>
      <c r="D91" s="9" t="s">
        <v>11</v>
      </c>
      <c r="E91" s="10">
        <v>45049</v>
      </c>
      <c r="F91" s="10">
        <v>1635</v>
      </c>
      <c r="G91" s="10">
        <f t="shared" si="2"/>
        <v>0.11276609913649581</v>
      </c>
      <c r="H91" s="10">
        <f t="shared" si="3"/>
        <v>2.5688073394495414E-2</v>
      </c>
      <c r="I91" s="10">
        <v>-3.3898231449564435</v>
      </c>
      <c r="J91" s="11">
        <v>-8.7078025742000395E-2</v>
      </c>
    </row>
    <row r="92" spans="1:10" x14ac:dyDescent="0.2">
      <c r="A92" s="8">
        <v>4666</v>
      </c>
      <c r="B92" s="9">
        <v>52</v>
      </c>
      <c r="C92" s="9" t="s">
        <v>16</v>
      </c>
      <c r="D92" s="9" t="s">
        <v>12</v>
      </c>
      <c r="E92" s="10">
        <v>41944</v>
      </c>
      <c r="F92" s="10">
        <v>1713</v>
      </c>
      <c r="G92" s="10">
        <f t="shared" si="2"/>
        <v>0.11124356284569903</v>
      </c>
      <c r="H92" s="10">
        <f t="shared" si="3"/>
        <v>3.0356100408639813E-2</v>
      </c>
      <c r="I92" s="10">
        <v>-2.6646196760515855</v>
      </c>
      <c r="J92" s="11">
        <v>-8.0887462437059215E-2</v>
      </c>
    </row>
    <row r="93" spans="1:10" x14ac:dyDescent="0.2">
      <c r="A93" s="8">
        <v>17</v>
      </c>
      <c r="B93" s="9">
        <v>4</v>
      </c>
      <c r="C93" s="9" t="s">
        <v>24</v>
      </c>
      <c r="D93" s="9" t="s">
        <v>0</v>
      </c>
      <c r="E93" s="10">
        <v>38375</v>
      </c>
      <c r="F93" s="10">
        <v>1697</v>
      </c>
      <c r="G93" s="10">
        <f t="shared" si="2"/>
        <v>4.4299674267100979E-4</v>
      </c>
      <c r="H93" s="10">
        <f t="shared" si="3"/>
        <v>2.3571007660577489E-3</v>
      </c>
      <c r="I93" s="10">
        <v>0.81205863192182415</v>
      </c>
      <c r="J93" s="11">
        <v>1.9141040233867392E-3</v>
      </c>
    </row>
    <row r="94" spans="1:10" x14ac:dyDescent="0.2">
      <c r="A94" s="8">
        <v>18</v>
      </c>
      <c r="B94" s="9">
        <v>0</v>
      </c>
      <c r="C94" s="9" t="s">
        <v>24</v>
      </c>
      <c r="D94" s="9" t="s">
        <v>1</v>
      </c>
      <c r="E94" s="10">
        <v>34060</v>
      </c>
      <c r="F94" s="10">
        <v>1246</v>
      </c>
      <c r="G94" s="10">
        <f t="shared" si="2"/>
        <v>5.2847915443335293E-4</v>
      </c>
      <c r="H94" s="10">
        <f t="shared" si="3"/>
        <v>0</v>
      </c>
      <c r="I94" s="10" t="s">
        <v>26</v>
      </c>
      <c r="J94" s="11">
        <v>-5.2847915443335293E-4</v>
      </c>
    </row>
    <row r="95" spans="1:10" x14ac:dyDescent="0.2">
      <c r="A95" s="8">
        <v>20</v>
      </c>
      <c r="B95" s="9">
        <v>0</v>
      </c>
      <c r="C95" s="9" t="s">
        <v>24</v>
      </c>
      <c r="D95" s="9" t="s">
        <v>2</v>
      </c>
      <c r="E95" s="10">
        <v>43619</v>
      </c>
      <c r="F95" s="10">
        <v>1816</v>
      </c>
      <c r="G95" s="10">
        <f t="shared" si="2"/>
        <v>4.5851578440587819E-4</v>
      </c>
      <c r="H95" s="10">
        <f t="shared" si="3"/>
        <v>0</v>
      </c>
      <c r="I95" s="10" t="s">
        <v>26</v>
      </c>
      <c r="J95" s="11">
        <v>-4.5851578440587819E-4</v>
      </c>
    </row>
    <row r="96" spans="1:10" x14ac:dyDescent="0.2">
      <c r="A96" s="8">
        <v>42</v>
      </c>
      <c r="B96" s="9">
        <v>0</v>
      </c>
      <c r="C96" s="9" t="s">
        <v>24</v>
      </c>
      <c r="D96" s="9" t="s">
        <v>3</v>
      </c>
      <c r="E96" s="10">
        <v>147955</v>
      </c>
      <c r="F96" s="10">
        <v>7126</v>
      </c>
      <c r="G96" s="10">
        <f t="shared" si="2"/>
        <v>2.83870095637187E-4</v>
      </c>
      <c r="H96" s="10">
        <f t="shared" si="3"/>
        <v>0</v>
      </c>
      <c r="I96" s="10" t="s">
        <v>26</v>
      </c>
      <c r="J96" s="11">
        <v>-2.83870095637187E-4</v>
      </c>
    </row>
    <row r="97" spans="1:10" x14ac:dyDescent="0.2">
      <c r="A97" s="8">
        <v>36</v>
      </c>
      <c r="B97" s="9">
        <v>0</v>
      </c>
      <c r="C97" s="9" t="s">
        <v>24</v>
      </c>
      <c r="D97" s="9" t="s">
        <v>4</v>
      </c>
      <c r="E97" s="10">
        <v>119205</v>
      </c>
      <c r="F97" s="10">
        <v>6980</v>
      </c>
      <c r="G97" s="10">
        <f t="shared" si="2"/>
        <v>3.0200075500188753E-4</v>
      </c>
      <c r="H97" s="10">
        <f t="shared" si="3"/>
        <v>0</v>
      </c>
      <c r="I97" s="10" t="s">
        <v>26</v>
      </c>
      <c r="J97" s="11">
        <v>-3.0200075500188753E-4</v>
      </c>
    </row>
    <row r="98" spans="1:10" x14ac:dyDescent="0.2">
      <c r="A98" s="8">
        <v>15</v>
      </c>
      <c r="B98" s="9">
        <v>1</v>
      </c>
      <c r="C98" s="9" t="s">
        <v>24</v>
      </c>
      <c r="D98" s="9" t="s">
        <v>5</v>
      </c>
      <c r="E98" s="10">
        <v>38061</v>
      </c>
      <c r="F98" s="10">
        <v>2168</v>
      </c>
      <c r="G98" s="10">
        <f t="shared" si="2"/>
        <v>3.9410420115078428E-4</v>
      </c>
      <c r="H98" s="10">
        <f t="shared" si="3"/>
        <v>4.6125461254612545E-4</v>
      </c>
      <c r="I98" s="10">
        <v>0.14558209190509966</v>
      </c>
      <c r="J98" s="11">
        <v>6.7150411395341166E-5</v>
      </c>
    </row>
    <row r="99" spans="1:10" x14ac:dyDescent="0.2">
      <c r="A99" s="8">
        <v>20</v>
      </c>
      <c r="B99" s="9">
        <v>0</v>
      </c>
      <c r="C99" s="9" t="s">
        <v>24</v>
      </c>
      <c r="D99" s="9" t="s">
        <v>6</v>
      </c>
      <c r="E99" s="10">
        <v>45265</v>
      </c>
      <c r="F99" s="10">
        <v>2241</v>
      </c>
      <c r="G99" s="10">
        <f t="shared" si="2"/>
        <v>4.4184248315475532E-4</v>
      </c>
      <c r="H99" s="10">
        <f t="shared" si="3"/>
        <v>0</v>
      </c>
      <c r="I99" s="10" t="s">
        <v>26</v>
      </c>
      <c r="J99" s="11">
        <v>-4.4184248315475532E-4</v>
      </c>
    </row>
    <row r="100" spans="1:10" x14ac:dyDescent="0.2">
      <c r="A100" s="8">
        <v>16</v>
      </c>
      <c r="B100" s="9">
        <v>0</v>
      </c>
      <c r="C100" s="9" t="s">
        <v>24</v>
      </c>
      <c r="D100" s="9" t="s">
        <v>7</v>
      </c>
      <c r="E100" s="10">
        <v>39716</v>
      </c>
      <c r="F100" s="10">
        <v>1242</v>
      </c>
      <c r="G100" s="10">
        <f t="shared" si="2"/>
        <v>4.0286030818813577E-4</v>
      </c>
      <c r="H100" s="10">
        <f t="shared" si="3"/>
        <v>0</v>
      </c>
      <c r="I100" s="10" t="s">
        <v>26</v>
      </c>
      <c r="J100" s="11">
        <v>-4.0286030818813577E-4</v>
      </c>
    </row>
    <row r="101" spans="1:10" x14ac:dyDescent="0.2">
      <c r="A101" s="8">
        <v>16</v>
      </c>
      <c r="B101" s="9">
        <v>0</v>
      </c>
      <c r="C101" s="9" t="s">
        <v>24</v>
      </c>
      <c r="D101" s="9" t="s">
        <v>8</v>
      </c>
      <c r="E101" s="10">
        <v>42186</v>
      </c>
      <c r="F101" s="10">
        <v>1804</v>
      </c>
      <c r="G101" s="10">
        <f t="shared" si="2"/>
        <v>3.7927274451239748E-4</v>
      </c>
      <c r="H101" s="10">
        <f t="shared" si="3"/>
        <v>0</v>
      </c>
      <c r="I101" s="10" t="s">
        <v>26</v>
      </c>
      <c r="J101" s="11">
        <v>-3.7927274451239748E-4</v>
      </c>
    </row>
    <row r="102" spans="1:10" x14ac:dyDescent="0.2">
      <c r="A102" s="8">
        <v>15</v>
      </c>
      <c r="B102" s="9">
        <v>0</v>
      </c>
      <c r="C102" s="9" t="s">
        <v>24</v>
      </c>
      <c r="D102" s="9" t="s">
        <v>9</v>
      </c>
      <c r="E102" s="10">
        <v>35879</v>
      </c>
      <c r="F102" s="10">
        <v>17</v>
      </c>
      <c r="G102" s="10">
        <f t="shared" si="2"/>
        <v>4.1807185261573621E-4</v>
      </c>
      <c r="H102" s="10">
        <f t="shared" si="3"/>
        <v>0</v>
      </c>
      <c r="I102" s="10" t="s">
        <v>26</v>
      </c>
      <c r="J102" s="11">
        <v>-4.1807185261573621E-4</v>
      </c>
    </row>
    <row r="103" spans="1:10" x14ac:dyDescent="0.2">
      <c r="A103" s="8">
        <v>18</v>
      </c>
      <c r="B103" s="9">
        <v>0</v>
      </c>
      <c r="C103" s="9" t="s">
        <v>24</v>
      </c>
      <c r="D103" s="9" t="s">
        <v>10</v>
      </c>
      <c r="E103" s="10">
        <v>35163</v>
      </c>
      <c r="F103" s="10">
        <v>1596</v>
      </c>
      <c r="G103" s="10">
        <f t="shared" si="2"/>
        <v>5.1190171487074478E-4</v>
      </c>
      <c r="H103" s="10">
        <f t="shared" si="3"/>
        <v>0</v>
      </c>
      <c r="I103" s="10" t="s">
        <v>26</v>
      </c>
      <c r="J103" s="11">
        <v>-5.1190171487074478E-4</v>
      </c>
    </row>
    <row r="104" spans="1:10" x14ac:dyDescent="0.2">
      <c r="A104" s="8">
        <v>21</v>
      </c>
      <c r="B104" s="9">
        <v>1</v>
      </c>
      <c r="C104" s="9" t="s">
        <v>24</v>
      </c>
      <c r="D104" s="9" t="s">
        <v>11</v>
      </c>
      <c r="E104" s="10">
        <v>45049</v>
      </c>
      <c r="F104" s="10">
        <v>1635</v>
      </c>
      <c r="G104" s="10">
        <f t="shared" si="2"/>
        <v>4.6615907123354571E-4</v>
      </c>
      <c r="H104" s="10">
        <f t="shared" si="3"/>
        <v>6.116207951070336E-4</v>
      </c>
      <c r="I104" s="10">
        <v>0.23782991853315272</v>
      </c>
      <c r="J104" s="11">
        <v>1.4546172387348789E-4</v>
      </c>
    </row>
    <row r="105" spans="1:10" x14ac:dyDescent="0.2">
      <c r="A105" s="8">
        <v>20</v>
      </c>
      <c r="B105" s="9">
        <v>0</v>
      </c>
      <c r="C105" s="9" t="s">
        <v>24</v>
      </c>
      <c r="D105" s="9" t="s">
        <v>12</v>
      </c>
      <c r="E105" s="10">
        <v>41944</v>
      </c>
      <c r="F105" s="10">
        <v>1713</v>
      </c>
      <c r="G105" s="10">
        <f t="shared" si="2"/>
        <v>4.7682624451649821E-4</v>
      </c>
      <c r="H105" s="10">
        <f t="shared" si="3"/>
        <v>0</v>
      </c>
      <c r="I105" s="10" t="s">
        <v>26</v>
      </c>
      <c r="J105" s="11">
        <v>-4.7682624451649821E-4</v>
      </c>
    </row>
    <row r="106" spans="1:10" x14ac:dyDescent="0.2">
      <c r="A106" s="8">
        <v>472</v>
      </c>
      <c r="B106" s="9">
        <v>0</v>
      </c>
      <c r="C106" s="9" t="s">
        <v>20</v>
      </c>
      <c r="D106" s="9" t="s">
        <v>0</v>
      </c>
      <c r="E106" s="10">
        <v>38375</v>
      </c>
      <c r="F106" s="10">
        <v>1697</v>
      </c>
      <c r="G106" s="10">
        <f t="shared" si="2"/>
        <v>1.2299674267100977E-2</v>
      </c>
      <c r="H106" s="10">
        <f t="shared" si="3"/>
        <v>0</v>
      </c>
      <c r="I106" s="10" t="s">
        <v>26</v>
      </c>
      <c r="J106" s="11">
        <v>-1.2299674267100977E-2</v>
      </c>
    </row>
    <row r="107" spans="1:10" x14ac:dyDescent="0.2">
      <c r="A107" s="8">
        <v>413</v>
      </c>
      <c r="B107" s="9">
        <v>1</v>
      </c>
      <c r="C107" s="9" t="s">
        <v>20</v>
      </c>
      <c r="D107" s="9" t="s">
        <v>1</v>
      </c>
      <c r="E107" s="10">
        <v>34060</v>
      </c>
      <c r="F107" s="10">
        <v>1246</v>
      </c>
      <c r="G107" s="10">
        <f t="shared" si="2"/>
        <v>1.2125660598943041E-2</v>
      </c>
      <c r="H107" s="10">
        <f t="shared" si="3"/>
        <v>8.0256821829855537E-4</v>
      </c>
      <c r="I107" s="10">
        <v>-14.10857310628303</v>
      </c>
      <c r="J107" s="11">
        <v>-1.1323092380644486E-2</v>
      </c>
    </row>
    <row r="108" spans="1:10" x14ac:dyDescent="0.2">
      <c r="A108" s="8">
        <v>465</v>
      </c>
      <c r="B108" s="9">
        <v>2</v>
      </c>
      <c r="C108" s="9" t="s">
        <v>20</v>
      </c>
      <c r="D108" s="9" t="s">
        <v>2</v>
      </c>
      <c r="E108" s="10">
        <v>43619</v>
      </c>
      <c r="F108" s="10">
        <v>1816</v>
      </c>
      <c r="G108" s="10">
        <f t="shared" si="2"/>
        <v>1.0660491987436668E-2</v>
      </c>
      <c r="H108" s="10">
        <f t="shared" si="3"/>
        <v>1.1013215859030838E-3</v>
      </c>
      <c r="I108" s="10">
        <v>-8.6797267245924949</v>
      </c>
      <c r="J108" s="11">
        <v>-9.5591704015335847E-3</v>
      </c>
    </row>
    <row r="109" spans="1:10" x14ac:dyDescent="0.2">
      <c r="A109" s="8">
        <v>1829</v>
      </c>
      <c r="B109" s="9">
        <v>14</v>
      </c>
      <c r="C109" s="9" t="s">
        <v>20</v>
      </c>
      <c r="D109" s="9" t="s">
        <v>3</v>
      </c>
      <c r="E109" s="10">
        <v>147955</v>
      </c>
      <c r="F109" s="10">
        <v>7126</v>
      </c>
      <c r="G109" s="10">
        <f t="shared" si="2"/>
        <v>1.2361866783819404E-2</v>
      </c>
      <c r="H109" s="10">
        <f t="shared" si="3"/>
        <v>1.9646365422396855E-3</v>
      </c>
      <c r="I109" s="10">
        <v>-5.2921901929640773</v>
      </c>
      <c r="J109" s="11">
        <v>-1.0397230241579718E-2</v>
      </c>
    </row>
    <row r="110" spans="1:10" x14ac:dyDescent="0.2">
      <c r="A110" s="8">
        <v>1451</v>
      </c>
      <c r="B110" s="9">
        <v>14</v>
      </c>
      <c r="C110" s="9" t="s">
        <v>20</v>
      </c>
      <c r="D110" s="9" t="s">
        <v>4</v>
      </c>
      <c r="E110" s="10">
        <v>119205</v>
      </c>
      <c r="F110" s="10">
        <v>6980</v>
      </c>
      <c r="G110" s="10">
        <f t="shared" si="2"/>
        <v>1.21723082085483E-2</v>
      </c>
      <c r="H110" s="10">
        <f t="shared" si="3"/>
        <v>2.0057306590257878E-3</v>
      </c>
      <c r="I110" s="10">
        <v>-5.0687650925476531</v>
      </c>
      <c r="J110" s="11">
        <v>-1.0166577549522512E-2</v>
      </c>
    </row>
    <row r="111" spans="1:10" x14ac:dyDescent="0.2">
      <c r="A111" s="8">
        <v>467</v>
      </c>
      <c r="B111" s="9">
        <v>6</v>
      </c>
      <c r="C111" s="9" t="s">
        <v>20</v>
      </c>
      <c r="D111" s="9" t="s">
        <v>5</v>
      </c>
      <c r="E111" s="10">
        <v>38061</v>
      </c>
      <c r="F111" s="10">
        <v>2168</v>
      </c>
      <c r="G111" s="10">
        <f t="shared" si="2"/>
        <v>1.2269777462494417E-2</v>
      </c>
      <c r="H111" s="10">
        <f t="shared" si="3"/>
        <v>2.7675276752767526E-3</v>
      </c>
      <c r="I111" s="10">
        <v>-3.433479589781316</v>
      </c>
      <c r="J111" s="11">
        <v>-9.5022497872176634E-3</v>
      </c>
    </row>
    <row r="112" spans="1:10" x14ac:dyDescent="0.2">
      <c r="A112" s="8">
        <v>534</v>
      </c>
      <c r="B112" s="9">
        <v>6</v>
      </c>
      <c r="C112" s="9" t="s">
        <v>20</v>
      </c>
      <c r="D112" s="9" t="s">
        <v>6</v>
      </c>
      <c r="E112" s="10">
        <v>45265</v>
      </c>
      <c r="F112" s="10">
        <v>2241</v>
      </c>
      <c r="G112" s="10">
        <f t="shared" si="2"/>
        <v>1.1797194300231966E-2</v>
      </c>
      <c r="H112" s="10">
        <f t="shared" si="3"/>
        <v>2.6773761713520749E-3</v>
      </c>
      <c r="I112" s="10">
        <v>-3.4062520711366395</v>
      </c>
      <c r="J112" s="11">
        <v>-9.1198181288798912E-3</v>
      </c>
    </row>
    <row r="113" spans="1:10" x14ac:dyDescent="0.2">
      <c r="A113" s="8">
        <v>433</v>
      </c>
      <c r="B113" s="9">
        <v>4</v>
      </c>
      <c r="C113" s="9" t="s">
        <v>20</v>
      </c>
      <c r="D113" s="9" t="s">
        <v>7</v>
      </c>
      <c r="E113" s="10">
        <v>39716</v>
      </c>
      <c r="F113" s="10">
        <v>1242</v>
      </c>
      <c r="G113" s="10">
        <f t="shared" si="2"/>
        <v>1.0902407090341425E-2</v>
      </c>
      <c r="H113" s="10">
        <f t="shared" si="3"/>
        <v>3.2206119162640902E-3</v>
      </c>
      <c r="I113" s="10">
        <v>-2.3851974015510122</v>
      </c>
      <c r="J113" s="11">
        <v>-7.6817951740773341E-3</v>
      </c>
    </row>
    <row r="114" spans="1:10" x14ac:dyDescent="0.2">
      <c r="A114" s="8">
        <v>482</v>
      </c>
      <c r="B114" s="9">
        <v>1</v>
      </c>
      <c r="C114" s="9" t="s">
        <v>20</v>
      </c>
      <c r="D114" s="9" t="s">
        <v>8</v>
      </c>
      <c r="E114" s="10">
        <v>42186</v>
      </c>
      <c r="F114" s="10">
        <v>1804</v>
      </c>
      <c r="G114" s="10">
        <f t="shared" si="2"/>
        <v>1.1425591428435975E-2</v>
      </c>
      <c r="H114" s="10">
        <f t="shared" si="3"/>
        <v>5.5432372505543237E-4</v>
      </c>
      <c r="I114" s="10">
        <v>-19.611766936898498</v>
      </c>
      <c r="J114" s="11">
        <v>-1.0871267703380542E-2</v>
      </c>
    </row>
    <row r="115" spans="1:10" x14ac:dyDescent="0.2">
      <c r="A115" s="8">
        <v>411</v>
      </c>
      <c r="B115" s="9">
        <v>0</v>
      </c>
      <c r="C115" s="9" t="s">
        <v>20</v>
      </c>
      <c r="D115" s="9" t="s">
        <v>9</v>
      </c>
      <c r="E115" s="10">
        <v>35879</v>
      </c>
      <c r="F115" s="10">
        <v>17</v>
      </c>
      <c r="G115" s="10">
        <f t="shared" si="2"/>
        <v>1.1455168761671172E-2</v>
      </c>
      <c r="H115" s="10">
        <f t="shared" si="3"/>
        <v>0</v>
      </c>
      <c r="I115" s="10" t="s">
        <v>26</v>
      </c>
      <c r="J115" s="11">
        <v>-1.1455168761671172E-2</v>
      </c>
    </row>
    <row r="116" spans="1:10" x14ac:dyDescent="0.2">
      <c r="A116" s="8">
        <v>419</v>
      </c>
      <c r="B116" s="9">
        <v>2</v>
      </c>
      <c r="C116" s="9" t="s">
        <v>20</v>
      </c>
      <c r="D116" s="9" t="s">
        <v>10</v>
      </c>
      <c r="E116" s="10">
        <v>35163</v>
      </c>
      <c r="F116" s="10">
        <v>1596</v>
      </c>
      <c r="G116" s="10">
        <f t="shared" si="2"/>
        <v>1.191593436282456E-2</v>
      </c>
      <c r="H116" s="10">
        <f t="shared" si="3"/>
        <v>1.2531328320802004E-3</v>
      </c>
      <c r="I116" s="10">
        <v>-8.5089156215339994</v>
      </c>
      <c r="J116" s="11">
        <v>-1.0662801530744359E-2</v>
      </c>
    </row>
    <row r="117" spans="1:10" x14ac:dyDescent="0.2">
      <c r="A117" s="8">
        <v>403</v>
      </c>
      <c r="B117" s="9">
        <v>1</v>
      </c>
      <c r="C117" s="9" t="s">
        <v>20</v>
      </c>
      <c r="D117" s="9" t="s">
        <v>11</v>
      </c>
      <c r="E117" s="10">
        <v>45049</v>
      </c>
      <c r="F117" s="10">
        <v>1635</v>
      </c>
      <c r="G117" s="10">
        <f t="shared" si="2"/>
        <v>8.9458145574818539E-3</v>
      </c>
      <c r="H117" s="10">
        <f t="shared" si="3"/>
        <v>6.116207951070336E-4</v>
      </c>
      <c r="I117" s="10">
        <v>-13.626406801482831</v>
      </c>
      <c r="J117" s="11">
        <v>-8.3341937623748197E-3</v>
      </c>
    </row>
    <row r="118" spans="1:10" x14ac:dyDescent="0.2">
      <c r="A118" s="8">
        <v>445</v>
      </c>
      <c r="B118" s="9">
        <v>1</v>
      </c>
      <c r="C118" s="9" t="s">
        <v>20</v>
      </c>
      <c r="D118" s="9" t="s">
        <v>12</v>
      </c>
      <c r="E118" s="10">
        <v>41944</v>
      </c>
      <c r="F118" s="10">
        <v>1713</v>
      </c>
      <c r="G118" s="10">
        <f t="shared" si="2"/>
        <v>1.0609383940492085E-2</v>
      </c>
      <c r="H118" s="10">
        <f t="shared" si="3"/>
        <v>5.837711617046118E-4</v>
      </c>
      <c r="I118" s="10">
        <v>-17.173874690062942</v>
      </c>
      <c r="J118" s="11">
        <v>-1.0025612778787473E-2</v>
      </c>
    </row>
    <row r="119" spans="1:10" x14ac:dyDescent="0.2">
      <c r="A119" s="8">
        <v>16369</v>
      </c>
      <c r="B119" s="9">
        <v>379</v>
      </c>
      <c r="C119" s="9" t="s">
        <v>15</v>
      </c>
      <c r="D119" s="9" t="s">
        <v>0</v>
      </c>
      <c r="E119" s="10">
        <v>38375</v>
      </c>
      <c r="F119" s="10">
        <v>1697</v>
      </c>
      <c r="G119" s="10">
        <f t="shared" si="2"/>
        <v>0.42655374592833878</v>
      </c>
      <c r="H119" s="10">
        <f t="shared" si="3"/>
        <v>0.22333529758397172</v>
      </c>
      <c r="I119" s="10">
        <v>-0.90992534786382817</v>
      </c>
      <c r="J119" s="11">
        <v>-0.20321844834436706</v>
      </c>
    </row>
    <row r="120" spans="1:10" x14ac:dyDescent="0.2">
      <c r="A120" s="8">
        <v>14668</v>
      </c>
      <c r="B120" s="9">
        <v>280</v>
      </c>
      <c r="C120" s="9" t="s">
        <v>15</v>
      </c>
      <c r="D120" s="9" t="s">
        <v>1</v>
      </c>
      <c r="E120" s="10">
        <v>34060</v>
      </c>
      <c r="F120" s="10">
        <v>1246</v>
      </c>
      <c r="G120" s="10">
        <f t="shared" si="2"/>
        <v>0.43065179095713446</v>
      </c>
      <c r="H120" s="10">
        <f t="shared" si="3"/>
        <v>0.2247191011235955</v>
      </c>
      <c r="I120" s="10">
        <v>-0.91640046975924838</v>
      </c>
      <c r="J120" s="11">
        <v>-0.20593268983353896</v>
      </c>
    </row>
    <row r="121" spans="1:10" x14ac:dyDescent="0.2">
      <c r="A121" s="8">
        <v>17594</v>
      </c>
      <c r="B121" s="9">
        <v>384</v>
      </c>
      <c r="C121" s="9" t="s">
        <v>15</v>
      </c>
      <c r="D121" s="9" t="s">
        <v>2</v>
      </c>
      <c r="E121" s="10">
        <v>43619</v>
      </c>
      <c r="F121" s="10">
        <v>1816</v>
      </c>
      <c r="G121" s="10">
        <f t="shared" si="2"/>
        <v>0.40335633554185102</v>
      </c>
      <c r="H121" s="10">
        <f t="shared" si="3"/>
        <v>0.21145374449339208</v>
      </c>
      <c r="I121" s="10">
        <v>-0.9075393368333371</v>
      </c>
      <c r="J121" s="11">
        <v>-0.19190259104845894</v>
      </c>
    </row>
    <row r="122" spans="1:10" x14ac:dyDescent="0.2">
      <c r="A122" s="8">
        <v>31290</v>
      </c>
      <c r="B122" s="9">
        <v>809</v>
      </c>
      <c r="C122" s="9" t="s">
        <v>15</v>
      </c>
      <c r="D122" s="9" t="s">
        <v>3</v>
      </c>
      <c r="E122" s="10">
        <v>147955</v>
      </c>
      <c r="F122" s="10">
        <v>7126</v>
      </c>
      <c r="G122" s="10">
        <f t="shared" si="2"/>
        <v>0.21148322124970431</v>
      </c>
      <c r="H122" s="10">
        <f t="shared" si="3"/>
        <v>0.11352792590513612</v>
      </c>
      <c r="I122" s="10">
        <v>-0.86282995627366244</v>
      </c>
      <c r="J122" s="11">
        <v>-9.7955295344568191E-2</v>
      </c>
    </row>
    <row r="123" spans="1:10" x14ac:dyDescent="0.2">
      <c r="A123" s="8">
        <v>24991</v>
      </c>
      <c r="B123" s="9">
        <v>797</v>
      </c>
      <c r="C123" s="9" t="s">
        <v>15</v>
      </c>
      <c r="D123" s="9" t="s">
        <v>4</v>
      </c>
      <c r="E123" s="10">
        <v>119205</v>
      </c>
      <c r="F123" s="10">
        <v>6980</v>
      </c>
      <c r="G123" s="10">
        <f t="shared" si="2"/>
        <v>0.20964724634033807</v>
      </c>
      <c r="H123" s="10">
        <f t="shared" si="3"/>
        <v>0.11418338108882521</v>
      </c>
      <c r="I123" s="10">
        <v>-0.83605743971839375</v>
      </c>
      <c r="J123" s="11">
        <v>-9.5463865251512861E-2</v>
      </c>
    </row>
    <row r="124" spans="1:10" x14ac:dyDescent="0.2">
      <c r="A124" s="8">
        <v>14747</v>
      </c>
      <c r="B124" s="9">
        <v>447</v>
      </c>
      <c r="C124" s="9" t="s">
        <v>15</v>
      </c>
      <c r="D124" s="9" t="s">
        <v>5</v>
      </c>
      <c r="E124" s="10">
        <v>38061</v>
      </c>
      <c r="F124" s="10">
        <v>2168</v>
      </c>
      <c r="G124" s="10">
        <f t="shared" si="2"/>
        <v>0.38745697695804104</v>
      </c>
      <c r="H124" s="10">
        <f t="shared" si="3"/>
        <v>0.20618081180811809</v>
      </c>
      <c r="I124" s="10">
        <v>-0.87920967795309379</v>
      </c>
      <c r="J124" s="11">
        <v>-0.18127616514992295</v>
      </c>
    </row>
    <row r="125" spans="1:10" x14ac:dyDescent="0.2">
      <c r="A125" s="8">
        <v>18805</v>
      </c>
      <c r="B125" s="9">
        <v>462</v>
      </c>
      <c r="C125" s="9" t="s">
        <v>15</v>
      </c>
      <c r="D125" s="9" t="s">
        <v>6</v>
      </c>
      <c r="E125" s="10">
        <v>45265</v>
      </c>
      <c r="F125" s="10">
        <v>2241</v>
      </c>
      <c r="G125" s="10">
        <f t="shared" si="2"/>
        <v>0.41544239478625872</v>
      </c>
      <c r="H125" s="10">
        <f t="shared" si="3"/>
        <v>0.20615796519410978</v>
      </c>
      <c r="I125" s="10">
        <v>-1.0151653825021769</v>
      </c>
      <c r="J125" s="11">
        <v>-0.20928442959214894</v>
      </c>
    </row>
    <row r="126" spans="1:10" x14ac:dyDescent="0.2">
      <c r="A126" s="8">
        <v>16399</v>
      </c>
      <c r="B126" s="9">
        <v>289</v>
      </c>
      <c r="C126" s="9" t="s">
        <v>15</v>
      </c>
      <c r="D126" s="9" t="s">
        <v>7</v>
      </c>
      <c r="E126" s="10">
        <v>39716</v>
      </c>
      <c r="F126" s="10">
        <v>1242</v>
      </c>
      <c r="G126" s="10">
        <f t="shared" si="2"/>
        <v>0.41290663712357739</v>
      </c>
      <c r="H126" s="10">
        <f t="shared" si="3"/>
        <v>0.23268921095008052</v>
      </c>
      <c r="I126" s="10">
        <v>-0.77449841974907652</v>
      </c>
      <c r="J126" s="11">
        <v>-0.18021742617349687</v>
      </c>
    </row>
    <row r="127" spans="1:10" x14ac:dyDescent="0.2">
      <c r="A127" s="8">
        <v>17590</v>
      </c>
      <c r="B127" s="9">
        <v>372</v>
      </c>
      <c r="C127" s="9" t="s">
        <v>15</v>
      </c>
      <c r="D127" s="9" t="s">
        <v>8</v>
      </c>
      <c r="E127" s="10">
        <v>42186</v>
      </c>
      <c r="F127" s="10">
        <v>1804</v>
      </c>
      <c r="G127" s="10">
        <f t="shared" si="2"/>
        <v>0.41696297349831696</v>
      </c>
      <c r="H127" s="10">
        <f t="shared" si="3"/>
        <v>0.20620842572062084</v>
      </c>
      <c r="I127" s="10">
        <v>-1.0220462478251715</v>
      </c>
      <c r="J127" s="11">
        <v>-0.21075454777769612</v>
      </c>
    </row>
    <row r="128" spans="1:10" x14ac:dyDescent="0.2">
      <c r="A128" s="8">
        <v>14861</v>
      </c>
      <c r="B128" s="9">
        <v>0</v>
      </c>
      <c r="C128" s="9" t="s">
        <v>15</v>
      </c>
      <c r="D128" s="9" t="s">
        <v>9</v>
      </c>
      <c r="E128" s="10">
        <v>35879</v>
      </c>
      <c r="F128" s="10">
        <v>17</v>
      </c>
      <c r="G128" s="10">
        <f t="shared" si="2"/>
        <v>0.41419772011483041</v>
      </c>
      <c r="H128" s="10">
        <f t="shared" si="3"/>
        <v>0</v>
      </c>
      <c r="I128" s="10" t="s">
        <v>26</v>
      </c>
      <c r="J128" s="11">
        <v>-0.41419772011483041</v>
      </c>
    </row>
    <row r="129" spans="1:10" x14ac:dyDescent="0.2">
      <c r="A129" s="8">
        <v>15112</v>
      </c>
      <c r="B129" s="9">
        <v>344</v>
      </c>
      <c r="C129" s="9" t="s">
        <v>15</v>
      </c>
      <c r="D129" s="9" t="s">
        <v>10</v>
      </c>
      <c r="E129" s="10">
        <v>35163</v>
      </c>
      <c r="F129" s="10">
        <v>1596</v>
      </c>
      <c r="G129" s="10">
        <f t="shared" si="2"/>
        <v>0.42976992861814978</v>
      </c>
      <c r="H129" s="10">
        <f t="shared" si="3"/>
        <v>0.21553884711779447</v>
      </c>
      <c r="I129" s="10">
        <v>-0.99393257579816008</v>
      </c>
      <c r="J129" s="11">
        <v>-0.2142310815003553</v>
      </c>
    </row>
    <row r="130" spans="1:10" x14ac:dyDescent="0.2">
      <c r="A130" s="8">
        <v>16189</v>
      </c>
      <c r="B130" s="9">
        <v>357</v>
      </c>
      <c r="C130" s="9" t="s">
        <v>15</v>
      </c>
      <c r="D130" s="9" t="s">
        <v>11</v>
      </c>
      <c r="E130" s="10">
        <v>45049</v>
      </c>
      <c r="F130" s="10">
        <v>1635</v>
      </c>
      <c r="G130" s="10">
        <f t="shared" si="2"/>
        <v>0.35936424781904147</v>
      </c>
      <c r="H130" s="10">
        <f t="shared" si="3"/>
        <v>0.21834862385321102</v>
      </c>
      <c r="I130" s="10">
        <v>-0.64582785765863526</v>
      </c>
      <c r="J130" s="11">
        <v>-0.14101562396583045</v>
      </c>
    </row>
    <row r="131" spans="1:10" x14ac:dyDescent="0.2">
      <c r="A131" s="8">
        <v>17341</v>
      </c>
      <c r="B131" s="9">
        <v>365</v>
      </c>
      <c r="C131" s="9" t="s">
        <v>15</v>
      </c>
      <c r="D131" s="9" t="s">
        <v>12</v>
      </c>
      <c r="E131" s="10">
        <v>41944</v>
      </c>
      <c r="F131" s="10">
        <v>1713</v>
      </c>
      <c r="G131" s="10">
        <f t="shared" ref="G131:G157" si="4">A131/E131</f>
        <v>0.41343219530802977</v>
      </c>
      <c r="H131" s="10">
        <f t="shared" ref="H131:H157" si="5">B131/F131</f>
        <v>0.2130764740221833</v>
      </c>
      <c r="I131" s="10">
        <v>-0.94029959058261647</v>
      </c>
      <c r="J131" s="11">
        <v>-0.20035572128584647</v>
      </c>
    </row>
    <row r="132" spans="1:10" x14ac:dyDescent="0.2">
      <c r="A132" s="8">
        <v>206</v>
      </c>
      <c r="B132" s="9">
        <v>4</v>
      </c>
      <c r="C132" s="9" t="s">
        <v>22</v>
      </c>
      <c r="D132" s="9" t="s">
        <v>0</v>
      </c>
      <c r="E132" s="10">
        <v>38375</v>
      </c>
      <c r="F132" s="10">
        <v>1697</v>
      </c>
      <c r="G132" s="10">
        <f t="shared" si="4"/>
        <v>5.3680781758957651E-3</v>
      </c>
      <c r="H132" s="10">
        <f t="shared" si="5"/>
        <v>2.3571007660577489E-3</v>
      </c>
      <c r="I132" s="10">
        <v>-1.2774071661237785</v>
      </c>
      <c r="J132" s="11">
        <v>-3.0109774098380161E-3</v>
      </c>
    </row>
    <row r="133" spans="1:10" x14ac:dyDescent="0.2">
      <c r="A133" s="8">
        <v>181</v>
      </c>
      <c r="B133" s="9">
        <v>2</v>
      </c>
      <c r="C133" s="9" t="s">
        <v>22</v>
      </c>
      <c r="D133" s="9" t="s">
        <v>1</v>
      </c>
      <c r="E133" s="10">
        <v>34060</v>
      </c>
      <c r="F133" s="10">
        <v>1246</v>
      </c>
      <c r="G133" s="10">
        <f t="shared" si="4"/>
        <v>5.3141514973576044E-3</v>
      </c>
      <c r="H133" s="10">
        <f t="shared" si="5"/>
        <v>1.6051364365971107E-3</v>
      </c>
      <c r="I133" s="10">
        <v>-2.3107163828537876</v>
      </c>
      <c r="J133" s="11">
        <v>-3.7090150607604934E-3</v>
      </c>
    </row>
    <row r="134" spans="1:10" x14ac:dyDescent="0.2">
      <c r="A134" s="8">
        <v>258</v>
      </c>
      <c r="B134" s="9">
        <v>4</v>
      </c>
      <c r="C134" s="9" t="s">
        <v>22</v>
      </c>
      <c r="D134" s="9" t="s">
        <v>2</v>
      </c>
      <c r="E134" s="10">
        <v>43619</v>
      </c>
      <c r="F134" s="10">
        <v>1816</v>
      </c>
      <c r="G134" s="10">
        <f t="shared" si="4"/>
        <v>5.9148536188358284E-3</v>
      </c>
      <c r="H134" s="10">
        <f t="shared" si="5"/>
        <v>2.2026431718061676E-3</v>
      </c>
      <c r="I134" s="10">
        <v>-1.6853435429514658</v>
      </c>
      <c r="J134" s="11">
        <v>-3.7122104470296608E-3</v>
      </c>
    </row>
    <row r="135" spans="1:10" x14ac:dyDescent="0.2">
      <c r="A135" s="8">
        <v>695</v>
      </c>
      <c r="B135" s="9">
        <v>21</v>
      </c>
      <c r="C135" s="9" t="s">
        <v>22</v>
      </c>
      <c r="D135" s="9" t="s">
        <v>3</v>
      </c>
      <c r="E135" s="10">
        <v>147955</v>
      </c>
      <c r="F135" s="10">
        <v>7126</v>
      </c>
      <c r="G135" s="10">
        <f t="shared" si="4"/>
        <v>4.6973742016153562E-3</v>
      </c>
      <c r="H135" s="10">
        <f t="shared" si="5"/>
        <v>2.9469548133595285E-3</v>
      </c>
      <c r="I135" s="10">
        <v>-0.59397564574814421</v>
      </c>
      <c r="J135" s="11">
        <v>-1.7504193882558277E-3</v>
      </c>
    </row>
    <row r="136" spans="1:10" x14ac:dyDescent="0.2">
      <c r="A136" s="8">
        <v>614</v>
      </c>
      <c r="B136" s="9">
        <v>25</v>
      </c>
      <c r="C136" s="9" t="s">
        <v>22</v>
      </c>
      <c r="D136" s="9" t="s">
        <v>4</v>
      </c>
      <c r="E136" s="10">
        <v>119205</v>
      </c>
      <c r="F136" s="10">
        <v>6980</v>
      </c>
      <c r="G136" s="10">
        <f t="shared" si="4"/>
        <v>5.1507906547544145E-3</v>
      </c>
      <c r="H136" s="10">
        <f t="shared" si="5"/>
        <v>3.5816618911174787E-3</v>
      </c>
      <c r="I136" s="10">
        <v>-0.43810075080743244</v>
      </c>
      <c r="J136" s="11">
        <v>-1.5691287636369357E-3</v>
      </c>
    </row>
    <row r="137" spans="1:10" x14ac:dyDescent="0.2">
      <c r="A137" s="8">
        <v>261</v>
      </c>
      <c r="B137" s="9">
        <v>11</v>
      </c>
      <c r="C137" s="9" t="s">
        <v>22</v>
      </c>
      <c r="D137" s="9" t="s">
        <v>5</v>
      </c>
      <c r="E137" s="10">
        <v>38061</v>
      </c>
      <c r="F137" s="10">
        <v>2168</v>
      </c>
      <c r="G137" s="10">
        <f t="shared" si="4"/>
        <v>6.8574131000236462E-3</v>
      </c>
      <c r="H137" s="10">
        <f t="shared" si="5"/>
        <v>5.0738007380073799E-3</v>
      </c>
      <c r="I137" s="10">
        <v>-0.35153378189556961</v>
      </c>
      <c r="J137" s="11">
        <v>-1.7836123620162663E-3</v>
      </c>
    </row>
    <row r="138" spans="1:10" x14ac:dyDescent="0.2">
      <c r="A138" s="8">
        <v>246</v>
      </c>
      <c r="B138" s="9">
        <v>4</v>
      </c>
      <c r="C138" s="9" t="s">
        <v>22</v>
      </c>
      <c r="D138" s="9" t="s">
        <v>6</v>
      </c>
      <c r="E138" s="10">
        <v>45265</v>
      </c>
      <c r="F138" s="10">
        <v>2241</v>
      </c>
      <c r="G138" s="10">
        <f t="shared" si="4"/>
        <v>5.4346625428034903E-3</v>
      </c>
      <c r="H138" s="10">
        <f t="shared" si="5"/>
        <v>1.7849174475680499E-3</v>
      </c>
      <c r="I138" s="10">
        <v>-2.0447696896056557</v>
      </c>
      <c r="J138" s="11">
        <v>-3.6497450952354404E-3</v>
      </c>
    </row>
    <row r="139" spans="1:10" x14ac:dyDescent="0.2">
      <c r="A139" s="8">
        <v>216</v>
      </c>
      <c r="B139" s="9">
        <v>4</v>
      </c>
      <c r="C139" s="9" t="s">
        <v>22</v>
      </c>
      <c r="D139" s="9" t="s">
        <v>7</v>
      </c>
      <c r="E139" s="10">
        <v>39716</v>
      </c>
      <c r="F139" s="10">
        <v>1242</v>
      </c>
      <c r="G139" s="10">
        <f t="shared" si="4"/>
        <v>5.4386141605398328E-3</v>
      </c>
      <c r="H139" s="10">
        <f t="shared" si="5"/>
        <v>3.2206119162640902E-3</v>
      </c>
      <c r="I139" s="10">
        <v>-0.68868969684761805</v>
      </c>
      <c r="J139" s="11">
        <v>-2.2180022442757426E-3</v>
      </c>
    </row>
    <row r="140" spans="1:10" x14ac:dyDescent="0.2">
      <c r="A140" s="8">
        <v>235</v>
      </c>
      <c r="B140" s="9">
        <v>6</v>
      </c>
      <c r="C140" s="9" t="s">
        <v>22</v>
      </c>
      <c r="D140" s="9" t="s">
        <v>8</v>
      </c>
      <c r="E140" s="10">
        <v>42186</v>
      </c>
      <c r="F140" s="10">
        <v>1804</v>
      </c>
      <c r="G140" s="10">
        <f t="shared" si="4"/>
        <v>5.570568435025838E-3</v>
      </c>
      <c r="H140" s="10">
        <f t="shared" si="5"/>
        <v>3.3259423503325942E-3</v>
      </c>
      <c r="I140" s="10">
        <v>-0.6748842427977686</v>
      </c>
      <c r="J140" s="11">
        <v>-2.2446260846932437E-3</v>
      </c>
    </row>
    <row r="141" spans="1:10" x14ac:dyDescent="0.2">
      <c r="A141" s="8">
        <v>202</v>
      </c>
      <c r="B141" s="9">
        <v>0</v>
      </c>
      <c r="C141" s="9" t="s">
        <v>22</v>
      </c>
      <c r="D141" s="9" t="s">
        <v>9</v>
      </c>
      <c r="E141" s="10">
        <v>35879</v>
      </c>
      <c r="F141" s="10">
        <v>17</v>
      </c>
      <c r="G141" s="10">
        <f t="shared" si="4"/>
        <v>5.6300342818919142E-3</v>
      </c>
      <c r="H141" s="10">
        <f t="shared" si="5"/>
        <v>0</v>
      </c>
      <c r="I141" s="10" t="s">
        <v>26</v>
      </c>
      <c r="J141" s="11">
        <v>-5.6300342818919142E-3</v>
      </c>
    </row>
    <row r="142" spans="1:10" x14ac:dyDescent="0.2">
      <c r="A142" s="8">
        <v>196</v>
      </c>
      <c r="B142" s="9">
        <v>3</v>
      </c>
      <c r="C142" s="9" t="s">
        <v>22</v>
      </c>
      <c r="D142" s="9" t="s">
        <v>10</v>
      </c>
      <c r="E142" s="10">
        <v>35163</v>
      </c>
      <c r="F142" s="10">
        <v>1596</v>
      </c>
      <c r="G142" s="10">
        <f t="shared" si="4"/>
        <v>5.5740408952592215E-3</v>
      </c>
      <c r="H142" s="10">
        <f t="shared" si="5"/>
        <v>1.8796992481203006E-3</v>
      </c>
      <c r="I142" s="10">
        <v>-1.9653897562779059</v>
      </c>
      <c r="J142" s="11">
        <v>-3.6943416471389209E-3</v>
      </c>
    </row>
    <row r="143" spans="1:10" x14ac:dyDescent="0.2">
      <c r="A143" s="8">
        <v>308</v>
      </c>
      <c r="B143" s="9">
        <v>12</v>
      </c>
      <c r="C143" s="9" t="s">
        <v>22</v>
      </c>
      <c r="D143" s="9" t="s">
        <v>11</v>
      </c>
      <c r="E143" s="10">
        <v>45049</v>
      </c>
      <c r="F143" s="10">
        <v>1635</v>
      </c>
      <c r="G143" s="10">
        <f t="shared" si="4"/>
        <v>6.8369997114253369E-3</v>
      </c>
      <c r="H143" s="10">
        <f t="shared" si="5"/>
        <v>7.3394495412844041E-3</v>
      </c>
      <c r="I143" s="10">
        <v>6.8458789318297894E-2</v>
      </c>
      <c r="J143" s="11">
        <v>5.0244982985906718E-4</v>
      </c>
    </row>
    <row r="144" spans="1:10" x14ac:dyDescent="0.2">
      <c r="A144" s="8">
        <v>255</v>
      </c>
      <c r="B144" s="9">
        <v>8</v>
      </c>
      <c r="C144" s="9" t="s">
        <v>22</v>
      </c>
      <c r="D144" s="9" t="s">
        <v>12</v>
      </c>
      <c r="E144" s="10">
        <v>41944</v>
      </c>
      <c r="F144" s="10">
        <v>1713</v>
      </c>
      <c r="G144" s="10">
        <f t="shared" si="4"/>
        <v>6.0795346175853519E-3</v>
      </c>
      <c r="H144" s="10">
        <f t="shared" si="5"/>
        <v>4.6701692936368944E-3</v>
      </c>
      <c r="I144" s="10">
        <v>-0.30178034999046349</v>
      </c>
      <c r="J144" s="11">
        <v>-1.4093653239484576E-3</v>
      </c>
    </row>
    <row r="145" spans="1:10" x14ac:dyDescent="0.2">
      <c r="A145" s="12">
        <v>7393</v>
      </c>
      <c r="B145" s="13">
        <v>616</v>
      </c>
      <c r="C145" s="9" t="s">
        <v>25</v>
      </c>
      <c r="D145" s="9" t="s">
        <v>0</v>
      </c>
      <c r="E145" s="10">
        <v>38375</v>
      </c>
      <c r="F145" s="10">
        <v>1697</v>
      </c>
      <c r="G145" s="10">
        <f t="shared" si="4"/>
        <v>0.1926514657980456</v>
      </c>
      <c r="H145" s="10">
        <f t="shared" si="5"/>
        <v>0.36299351797289336</v>
      </c>
      <c r="I145" s="10">
        <v>0.46927023139726726</v>
      </c>
      <c r="J145" s="11">
        <v>0.17034205217484777</v>
      </c>
    </row>
    <row r="146" spans="1:10" x14ac:dyDescent="0.2">
      <c r="A146" s="12">
        <v>6312</v>
      </c>
      <c r="B146" s="13">
        <v>476</v>
      </c>
      <c r="C146" s="9" t="s">
        <v>25</v>
      </c>
      <c r="D146" s="9" t="s">
        <v>1</v>
      </c>
      <c r="E146" s="10">
        <v>34060</v>
      </c>
      <c r="F146" s="10">
        <v>1246</v>
      </c>
      <c r="G146" s="10">
        <f t="shared" si="4"/>
        <v>0.18532002348796242</v>
      </c>
      <c r="H146" s="10">
        <f t="shared" si="5"/>
        <v>0.38202247191011235</v>
      </c>
      <c r="I146" s="10">
        <v>0.51489758557562781</v>
      </c>
      <c r="J146" s="11">
        <v>0.19670244842214993</v>
      </c>
    </row>
    <row r="147" spans="1:10" x14ac:dyDescent="0.2">
      <c r="A147" s="12">
        <v>7854</v>
      </c>
      <c r="B147" s="13">
        <v>632</v>
      </c>
      <c r="C147" s="9" t="s">
        <v>25</v>
      </c>
      <c r="D147" s="9" t="s">
        <v>2</v>
      </c>
      <c r="E147" s="10">
        <v>43619</v>
      </c>
      <c r="F147" s="10">
        <v>1816</v>
      </c>
      <c r="G147" s="10">
        <f t="shared" si="4"/>
        <v>0.18005914853618835</v>
      </c>
      <c r="H147" s="10">
        <f t="shared" si="5"/>
        <v>0.34801762114537443</v>
      </c>
      <c r="I147" s="10">
        <v>0.48261485167449675</v>
      </c>
      <c r="J147" s="11">
        <v>0.16795847260918609</v>
      </c>
    </row>
    <row r="148" spans="1:10" x14ac:dyDescent="0.2">
      <c r="A148" s="12">
        <v>16294</v>
      </c>
      <c r="B148" s="13">
        <v>2360</v>
      </c>
      <c r="C148" s="9" t="s">
        <v>25</v>
      </c>
      <c r="D148" s="9" t="s">
        <v>3</v>
      </c>
      <c r="E148" s="10">
        <v>147955</v>
      </c>
      <c r="F148" s="10">
        <v>7126</v>
      </c>
      <c r="G148" s="10">
        <f t="shared" si="4"/>
        <v>0.11012807948362678</v>
      </c>
      <c r="H148" s="10">
        <f t="shared" si="5"/>
        <v>0.33118158854897556</v>
      </c>
      <c r="I148" s="10">
        <v>0.66746919728799803</v>
      </c>
      <c r="J148" s="11">
        <v>0.22105350906534876</v>
      </c>
    </row>
    <row r="149" spans="1:10" x14ac:dyDescent="0.2">
      <c r="A149" s="12">
        <v>15361</v>
      </c>
      <c r="B149" s="13">
        <v>2682</v>
      </c>
      <c r="C149" s="9" t="s">
        <v>25</v>
      </c>
      <c r="D149" s="9" t="s">
        <v>4</v>
      </c>
      <c r="E149" s="10">
        <v>119205</v>
      </c>
      <c r="F149" s="10">
        <v>6980</v>
      </c>
      <c r="G149" s="10">
        <f t="shared" si="4"/>
        <v>0.12886204437733317</v>
      </c>
      <c r="H149" s="10">
        <f t="shared" si="5"/>
        <v>0.38424068767908309</v>
      </c>
      <c r="I149" s="10">
        <v>0.66463196504333122</v>
      </c>
      <c r="J149" s="11">
        <v>0.25537864330174992</v>
      </c>
    </row>
    <row r="150" spans="1:10" x14ac:dyDescent="0.2">
      <c r="A150" s="12">
        <v>8401</v>
      </c>
      <c r="B150" s="13">
        <v>900</v>
      </c>
      <c r="C150" s="9" t="s">
        <v>25</v>
      </c>
      <c r="D150" s="9" t="s">
        <v>5</v>
      </c>
      <c r="E150" s="10">
        <v>38061</v>
      </c>
      <c r="F150" s="10">
        <v>2168</v>
      </c>
      <c r="G150" s="10">
        <f t="shared" si="4"/>
        <v>0.22072462625784925</v>
      </c>
      <c r="H150" s="10">
        <f t="shared" si="5"/>
        <v>0.4151291512915129</v>
      </c>
      <c r="I150" s="10">
        <v>0.46829890030331423</v>
      </c>
      <c r="J150" s="11">
        <v>0.19440452503366365</v>
      </c>
    </row>
    <row r="151" spans="1:10" x14ac:dyDescent="0.2">
      <c r="A151" s="12">
        <v>8571</v>
      </c>
      <c r="B151" s="13">
        <v>794</v>
      </c>
      <c r="C151" s="9" t="s">
        <v>25</v>
      </c>
      <c r="D151" s="9" t="s">
        <v>6</v>
      </c>
      <c r="E151" s="10">
        <v>45265</v>
      </c>
      <c r="F151" s="10">
        <v>2241</v>
      </c>
      <c r="G151" s="10">
        <f t="shared" si="4"/>
        <v>0.18935159615597039</v>
      </c>
      <c r="H151" s="10">
        <f t="shared" si="5"/>
        <v>0.35430611334225792</v>
      </c>
      <c r="I151" s="10">
        <v>0.46557062092502566</v>
      </c>
      <c r="J151" s="11">
        <v>0.16495451718628754</v>
      </c>
    </row>
    <row r="152" spans="1:10" x14ac:dyDescent="0.2">
      <c r="A152" s="12">
        <v>7770</v>
      </c>
      <c r="B152" s="13">
        <v>513</v>
      </c>
      <c r="C152" s="9" t="s">
        <v>25</v>
      </c>
      <c r="D152" s="9" t="s">
        <v>7</v>
      </c>
      <c r="E152" s="10">
        <v>39716</v>
      </c>
      <c r="F152" s="10">
        <v>1242</v>
      </c>
      <c r="G152" s="10">
        <f t="shared" si="4"/>
        <v>0.19563903716386344</v>
      </c>
      <c r="H152" s="10">
        <f t="shared" si="5"/>
        <v>0.41304347826086957</v>
      </c>
      <c r="I152" s="10">
        <v>0.52634759423485689</v>
      </c>
      <c r="J152" s="11">
        <v>0.21740444109700613</v>
      </c>
    </row>
    <row r="153" spans="1:10" x14ac:dyDescent="0.2">
      <c r="A153" s="12">
        <v>7726</v>
      </c>
      <c r="B153" s="13">
        <v>651</v>
      </c>
      <c r="C153" s="9" t="s">
        <v>25</v>
      </c>
      <c r="D153" s="9" t="s">
        <v>8</v>
      </c>
      <c r="E153" s="10">
        <v>42186</v>
      </c>
      <c r="F153" s="10">
        <v>1804</v>
      </c>
      <c r="G153" s="10">
        <f t="shared" si="4"/>
        <v>0.18314132650642392</v>
      </c>
      <c r="H153" s="10">
        <f t="shared" si="5"/>
        <v>0.36086474501108645</v>
      </c>
      <c r="I153" s="10">
        <v>0.4924931597272062</v>
      </c>
      <c r="J153" s="11">
        <v>0.17772341850466253</v>
      </c>
    </row>
    <row r="154" spans="1:10" x14ac:dyDescent="0.2">
      <c r="A154" s="12">
        <v>6919</v>
      </c>
      <c r="B154" s="13">
        <v>15</v>
      </c>
      <c r="C154" s="9" t="s">
        <v>25</v>
      </c>
      <c r="D154" s="9" t="s">
        <v>9</v>
      </c>
      <c r="E154" s="10">
        <v>35879</v>
      </c>
      <c r="F154" s="10">
        <v>17</v>
      </c>
      <c r="G154" s="10">
        <f t="shared" si="4"/>
        <v>0.19284260988321861</v>
      </c>
      <c r="H154" s="10">
        <f t="shared" si="5"/>
        <v>0.88235294117647056</v>
      </c>
      <c r="I154" s="10">
        <v>0.78144504213235233</v>
      </c>
      <c r="J154" s="11">
        <v>0.68951033129325201</v>
      </c>
    </row>
    <row r="155" spans="1:10" x14ac:dyDescent="0.2">
      <c r="A155" s="12">
        <v>6421</v>
      </c>
      <c r="B155" s="13">
        <v>581</v>
      </c>
      <c r="C155" s="9" t="s">
        <v>25</v>
      </c>
      <c r="D155" s="9" t="s">
        <v>10</v>
      </c>
      <c r="E155" s="10">
        <v>35163</v>
      </c>
      <c r="F155" s="10">
        <v>1596</v>
      </c>
      <c r="G155" s="10">
        <f t="shared" si="4"/>
        <v>0.18260671728805847</v>
      </c>
      <c r="H155" s="10">
        <f t="shared" si="5"/>
        <v>0.36403508771929827</v>
      </c>
      <c r="I155" s="10">
        <v>0.49838154769063459</v>
      </c>
      <c r="J155" s="11">
        <v>0.1814283704312398</v>
      </c>
    </row>
    <row r="156" spans="1:10" x14ac:dyDescent="0.2">
      <c r="A156" s="12">
        <v>8568</v>
      </c>
      <c r="B156" s="13">
        <v>675</v>
      </c>
      <c r="C156" s="9" t="s">
        <v>25</v>
      </c>
      <c r="D156" s="9" t="s">
        <v>11</v>
      </c>
      <c r="E156" s="10">
        <v>45049</v>
      </c>
      <c r="F156" s="10">
        <v>1635</v>
      </c>
      <c r="G156" s="10">
        <f t="shared" si="4"/>
        <v>0.19019290106328665</v>
      </c>
      <c r="H156" s="10">
        <f t="shared" si="5"/>
        <v>0.41284403669724773</v>
      </c>
      <c r="I156" s="10">
        <v>0.53931052853559458</v>
      </c>
      <c r="J156" s="11">
        <v>0.22265113563396108</v>
      </c>
    </row>
    <row r="157" spans="1:10" ht="17" thickBot="1" x14ac:dyDescent="0.25">
      <c r="A157" s="14">
        <v>7761</v>
      </c>
      <c r="B157" s="15">
        <v>643</v>
      </c>
      <c r="C157" s="16" t="s">
        <v>25</v>
      </c>
      <c r="D157" s="16" t="s">
        <v>12</v>
      </c>
      <c r="E157" s="17">
        <v>41944</v>
      </c>
      <c r="F157" s="17">
        <v>1713</v>
      </c>
      <c r="G157" s="17">
        <f t="shared" si="4"/>
        <v>0.18503242418462712</v>
      </c>
      <c r="H157" s="17">
        <f t="shared" si="5"/>
        <v>0.37536485697606536</v>
      </c>
      <c r="I157" s="17">
        <v>0.50705980928729977</v>
      </c>
      <c r="J157" s="18">
        <v>0.19033243279143824</v>
      </c>
    </row>
  </sheetData>
  <sortState ref="L3:S13">
    <sortCondition ref="N21:N31"/>
  </sortState>
  <mergeCells count="1">
    <mergeCell ref="L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Sites per genic region in GTEx</vt:lpstr>
    </vt:vector>
  </TitlesOfParts>
  <Company>Icahn School of Medicine at Mount Sinai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Breen</dc:creator>
  <cp:lastModifiedBy>Michael Breen</cp:lastModifiedBy>
  <dcterms:created xsi:type="dcterms:W3CDTF">2021-04-12T17:29:30Z</dcterms:created>
  <dcterms:modified xsi:type="dcterms:W3CDTF">2021-10-02T22:38:20Z</dcterms:modified>
</cp:coreProperties>
</file>