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" yWindow="216" windowWidth="15288" windowHeight="9312" tabRatio="828" activeTab="2"/>
  </bookViews>
  <sheets>
    <sheet name="orgdata" sheetId="23" r:id="rId1"/>
    <sheet name="索引" sheetId="9" r:id="rId2"/>
    <sheet name="分析GoodM1" sheetId="11" r:id="rId3"/>
    <sheet name="分析GoodM2" sheetId="20" r:id="rId4"/>
    <sheet name="分析BadF2ExcludeF3" sheetId="21" r:id="rId5"/>
    <sheet name="分析BadF3" sheetId="22" r:id="rId6"/>
    <sheet name="GoodM1_L" sheetId="12" r:id="rId7"/>
    <sheet name="GoodM1_T" sheetId="13" r:id="rId8"/>
    <sheet name="GoodM1_Not" sheetId="6" r:id="rId9"/>
    <sheet name="GoodM2_L" sheetId="14" r:id="rId10"/>
    <sheet name="GoodM2_T" sheetId="15" r:id="rId11"/>
    <sheet name="GoodM2_Not" sheetId="5" r:id="rId12"/>
    <sheet name="BadF2ExcludeF3_L" sheetId="16" r:id="rId13"/>
    <sheet name="BadF2ExcludeF3_T" sheetId="17" r:id="rId14"/>
    <sheet name="BadF2ExcludeF3_Not" sheetId="8" r:id="rId15"/>
    <sheet name="BadF3_L" sheetId="19" r:id="rId16"/>
    <sheet name="BadF3_T" sheetId="18" r:id="rId17"/>
    <sheet name="BadF3_Not" sheetId="7" r:id="rId18"/>
  </sheets>
  <calcPr calcId="145621"/>
</workbook>
</file>

<file path=xl/calcChain.xml><?xml version="1.0" encoding="utf-8"?>
<calcChain xmlns="http://schemas.openxmlformats.org/spreadsheetml/2006/main">
  <c r="C60" i="23" l="1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B48" i="23"/>
  <c r="C47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P30" i="23"/>
  <c r="M60" i="23" s="1"/>
  <c r="P29" i="23"/>
  <c r="P28" i="23"/>
  <c r="L58" i="23" s="1"/>
  <c r="P27" i="23"/>
  <c r="P26" i="23"/>
  <c r="M56" i="23" s="1"/>
  <c r="P25" i="23"/>
  <c r="P24" i="23"/>
  <c r="L54" i="23" s="1"/>
  <c r="P23" i="23"/>
  <c r="P22" i="23"/>
  <c r="M52" i="23" s="1"/>
  <c r="P21" i="23"/>
  <c r="P20" i="23"/>
  <c r="O50" i="23" s="1"/>
  <c r="P19" i="23"/>
  <c r="P18" i="23"/>
  <c r="M48" i="23" s="1"/>
  <c r="P17" i="23"/>
  <c r="P16" i="23"/>
  <c r="O46" i="23" s="1"/>
  <c r="P15" i="23"/>
  <c r="P14" i="23"/>
  <c r="M44" i="23" s="1"/>
  <c r="P13" i="23"/>
  <c r="P12" i="23"/>
  <c r="O42" i="23" s="1"/>
  <c r="P11" i="23"/>
  <c r="P10" i="23"/>
  <c r="M40" i="23" s="1"/>
  <c r="P9" i="23"/>
  <c r="P8" i="23"/>
  <c r="O38" i="23" s="1"/>
  <c r="P7" i="23"/>
  <c r="P6" i="23"/>
  <c r="P5" i="23"/>
  <c r="P4" i="23"/>
  <c r="L34" i="23" s="1"/>
  <c r="O60" i="23"/>
  <c r="N60" i="23"/>
  <c r="L60" i="23"/>
  <c r="K60" i="23"/>
  <c r="J60" i="23"/>
  <c r="H60" i="23"/>
  <c r="G60" i="23"/>
  <c r="F60" i="23"/>
  <c r="D60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N58" i="23"/>
  <c r="M58" i="23"/>
  <c r="J58" i="23"/>
  <c r="I58" i="23"/>
  <c r="F58" i="23"/>
  <c r="E58" i="23"/>
  <c r="N57" i="23"/>
  <c r="O56" i="23"/>
  <c r="N56" i="23"/>
  <c r="L56" i="23"/>
  <c r="K56" i="23"/>
  <c r="J56" i="23"/>
  <c r="H56" i="23"/>
  <c r="G56" i="23"/>
  <c r="F56" i="23"/>
  <c r="D56" i="23"/>
  <c r="O55" i="23"/>
  <c r="N55" i="23"/>
  <c r="M55" i="23"/>
  <c r="L55" i="23"/>
  <c r="K55" i="23"/>
  <c r="J55" i="23"/>
  <c r="I55" i="23"/>
  <c r="H55" i="23"/>
  <c r="G55" i="23"/>
  <c r="F55" i="23"/>
  <c r="E55" i="23"/>
  <c r="D55" i="23"/>
  <c r="N54" i="23"/>
  <c r="M54" i="23"/>
  <c r="J54" i="23"/>
  <c r="I54" i="23"/>
  <c r="F54" i="23"/>
  <c r="E54" i="23"/>
  <c r="N53" i="23"/>
  <c r="O52" i="23"/>
  <c r="N52" i="23"/>
  <c r="L52" i="23"/>
  <c r="K52" i="23"/>
  <c r="J52" i="23"/>
  <c r="H52" i="23"/>
  <c r="G52" i="23"/>
  <c r="F52" i="23"/>
  <c r="D52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N50" i="23"/>
  <c r="M50" i="23"/>
  <c r="L50" i="23"/>
  <c r="J50" i="23"/>
  <c r="I50" i="23"/>
  <c r="H50" i="23"/>
  <c r="F50" i="23"/>
  <c r="E50" i="23"/>
  <c r="D50" i="23"/>
  <c r="N49" i="23"/>
  <c r="J49" i="23"/>
  <c r="O48" i="23"/>
  <c r="N48" i="23"/>
  <c r="L48" i="23"/>
  <c r="K48" i="23"/>
  <c r="J48" i="23"/>
  <c r="H48" i="23"/>
  <c r="G48" i="23"/>
  <c r="F48" i="23"/>
  <c r="D48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N46" i="23"/>
  <c r="M46" i="23"/>
  <c r="L46" i="23"/>
  <c r="J46" i="23"/>
  <c r="I46" i="23"/>
  <c r="H46" i="23"/>
  <c r="F46" i="23"/>
  <c r="E46" i="23"/>
  <c r="D46" i="23"/>
  <c r="J45" i="23"/>
  <c r="F45" i="23"/>
  <c r="O44" i="23"/>
  <c r="N44" i="23"/>
  <c r="L44" i="23"/>
  <c r="K44" i="23"/>
  <c r="J44" i="23"/>
  <c r="H44" i="23"/>
  <c r="G44" i="23"/>
  <c r="F44" i="23"/>
  <c r="D44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N42" i="23"/>
  <c r="M42" i="23"/>
  <c r="L42" i="23"/>
  <c r="J42" i="23"/>
  <c r="I42" i="23"/>
  <c r="H42" i="23"/>
  <c r="F42" i="23"/>
  <c r="E42" i="23"/>
  <c r="D42" i="23"/>
  <c r="F41" i="23"/>
  <c r="O40" i="23"/>
  <c r="N40" i="23"/>
  <c r="L40" i="23"/>
  <c r="K40" i="23"/>
  <c r="J40" i="23"/>
  <c r="H40" i="23"/>
  <c r="G40" i="23"/>
  <c r="F40" i="23"/>
  <c r="D40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N38" i="23"/>
  <c r="M38" i="23"/>
  <c r="L38" i="23"/>
  <c r="J38" i="23"/>
  <c r="I38" i="23"/>
  <c r="H38" i="23"/>
  <c r="F38" i="23"/>
  <c r="E38" i="23"/>
  <c r="D38" i="23"/>
  <c r="K37" i="23"/>
  <c r="J37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N34" i="23"/>
  <c r="M34" i="23"/>
  <c r="J34" i="23"/>
  <c r="I34" i="23"/>
  <c r="F34" i="23"/>
  <c r="E34" i="23"/>
  <c r="P60" i="23"/>
  <c r="P59" i="23"/>
  <c r="P56" i="23"/>
  <c r="P55" i="23"/>
  <c r="P52" i="23"/>
  <c r="P51" i="23"/>
  <c r="P49" i="23"/>
  <c r="P48" i="23"/>
  <c r="P47" i="23"/>
  <c r="P45" i="23"/>
  <c r="P44" i="23"/>
  <c r="P43" i="23"/>
  <c r="P40" i="23"/>
  <c r="P39" i="23"/>
  <c r="P36" i="23"/>
  <c r="P35" i="23"/>
  <c r="M37" i="23" l="1"/>
  <c r="I37" i="23"/>
  <c r="E37" i="23"/>
  <c r="L37" i="23"/>
  <c r="H37" i="23"/>
  <c r="D37" i="23"/>
  <c r="M41" i="23"/>
  <c r="I41" i="23"/>
  <c r="E41" i="23"/>
  <c r="L41" i="23"/>
  <c r="H41" i="23"/>
  <c r="D41" i="23"/>
  <c r="O41" i="23"/>
  <c r="K41" i="23"/>
  <c r="G41" i="23"/>
  <c r="M45" i="23"/>
  <c r="I45" i="23"/>
  <c r="E45" i="23"/>
  <c r="L45" i="23"/>
  <c r="H45" i="23"/>
  <c r="D45" i="23"/>
  <c r="O45" i="23"/>
  <c r="K45" i="23"/>
  <c r="G45" i="23"/>
  <c r="M49" i="23"/>
  <c r="I49" i="23"/>
  <c r="E49" i="23"/>
  <c r="L49" i="23"/>
  <c r="H49" i="23"/>
  <c r="D49" i="23"/>
  <c r="O49" i="23"/>
  <c r="K49" i="23"/>
  <c r="G49" i="23"/>
  <c r="M53" i="23"/>
  <c r="I53" i="23"/>
  <c r="E53" i="23"/>
  <c r="L53" i="23"/>
  <c r="H53" i="23"/>
  <c r="D53" i="23"/>
  <c r="O53" i="23"/>
  <c r="K53" i="23"/>
  <c r="G53" i="23"/>
  <c r="M57" i="23"/>
  <c r="I57" i="23"/>
  <c r="E57" i="23"/>
  <c r="L57" i="23"/>
  <c r="H57" i="23"/>
  <c r="D57" i="23"/>
  <c r="O57" i="23"/>
  <c r="K57" i="23"/>
  <c r="G57" i="23"/>
  <c r="P41" i="23"/>
  <c r="P57" i="23"/>
  <c r="F37" i="23"/>
  <c r="N37" i="23"/>
  <c r="J41" i="23"/>
  <c r="N45" i="23"/>
  <c r="F53" i="23"/>
  <c r="F57" i="23"/>
  <c r="P37" i="23"/>
  <c r="P53" i="23"/>
  <c r="G37" i="23"/>
  <c r="O37" i="23"/>
  <c r="N41" i="23"/>
  <c r="F49" i="23"/>
  <c r="J53" i="23"/>
  <c r="J57" i="23"/>
  <c r="P38" i="23"/>
  <c r="P42" i="23"/>
  <c r="P46" i="23"/>
  <c r="P50" i="23"/>
  <c r="P54" i="23"/>
  <c r="P58" i="23"/>
  <c r="G38" i="23"/>
  <c r="K38" i="23"/>
  <c r="E40" i="23"/>
  <c r="I40" i="23"/>
  <c r="G42" i="23"/>
  <c r="K42" i="23"/>
  <c r="E44" i="23"/>
  <c r="I44" i="23"/>
  <c r="G46" i="23"/>
  <c r="K46" i="23"/>
  <c r="E48" i="23"/>
  <c r="I48" i="23"/>
  <c r="G50" i="23"/>
  <c r="K50" i="23"/>
  <c r="E52" i="23"/>
  <c r="I52" i="23"/>
  <c r="G54" i="23"/>
  <c r="K54" i="23"/>
  <c r="O54" i="23"/>
  <c r="E56" i="23"/>
  <c r="I56" i="23"/>
  <c r="G58" i="23"/>
  <c r="K58" i="23"/>
  <c r="O58" i="23"/>
  <c r="E60" i="23"/>
  <c r="I60" i="23"/>
  <c r="D54" i="23"/>
  <c r="H54" i="23"/>
  <c r="D58" i="23"/>
  <c r="H58" i="23"/>
  <c r="G34" i="23"/>
  <c r="K34" i="23"/>
  <c r="O34" i="23"/>
  <c r="P34" i="23"/>
  <c r="D34" i="23"/>
  <c r="H34" i="23"/>
  <c r="D37" i="9"/>
  <c r="E30" i="9"/>
  <c r="G38" i="9" s="1"/>
  <c r="E29" i="9"/>
  <c r="E37" i="9" s="1"/>
  <c r="E28" i="9"/>
  <c r="G36" i="9" s="1"/>
  <c r="E27" i="9"/>
  <c r="E35" i="9" s="1"/>
  <c r="H31" i="9"/>
  <c r="G31" i="9"/>
  <c r="F31" i="9"/>
  <c r="D30" i="9"/>
  <c r="D38" i="9" s="1"/>
  <c r="D29" i="9"/>
  <c r="D28" i="9"/>
  <c r="D36" i="9" s="1"/>
  <c r="D27" i="9"/>
  <c r="D35" i="9" s="1"/>
  <c r="D39" i="9" l="1"/>
  <c r="F36" i="9"/>
  <c r="H36" i="9"/>
  <c r="H38" i="9"/>
  <c r="F35" i="9"/>
  <c r="F37" i="9"/>
  <c r="F38" i="9"/>
  <c r="H37" i="9"/>
  <c r="H35" i="9"/>
  <c r="E38" i="9"/>
  <c r="G37" i="9"/>
  <c r="E36" i="9"/>
  <c r="G35" i="9"/>
  <c r="E31" i="9"/>
  <c r="D31" i="9"/>
  <c r="D22" i="9"/>
  <c r="D21" i="9"/>
  <c r="D20" i="9"/>
  <c r="D19" i="9"/>
  <c r="G39" i="9" l="1"/>
  <c r="H39" i="9"/>
  <c r="F39" i="9"/>
  <c r="E39" i="9"/>
  <c r="D23" i="9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11"/>
  <c r="G22" i="11"/>
  <c r="E22" i="11"/>
  <c r="C22" i="11"/>
  <c r="G21" i="11"/>
  <c r="E21" i="11"/>
  <c r="C21" i="11"/>
  <c r="G20" i="11"/>
  <c r="E20" i="11"/>
  <c r="C20" i="11"/>
  <c r="G19" i="11"/>
  <c r="E19" i="11"/>
  <c r="D19" i="11"/>
  <c r="C19" i="11"/>
  <c r="G18" i="11"/>
  <c r="E18" i="11"/>
  <c r="C18" i="11"/>
  <c r="G17" i="11"/>
  <c r="E17" i="11"/>
  <c r="C17" i="11"/>
  <c r="G16" i="11"/>
  <c r="E16" i="11"/>
  <c r="C16" i="11"/>
  <c r="G15" i="11"/>
  <c r="E15" i="11"/>
  <c r="C15" i="11"/>
  <c r="G14" i="11"/>
  <c r="E14" i="11"/>
  <c r="C14" i="11"/>
  <c r="G13" i="11"/>
  <c r="E13" i="11"/>
  <c r="C13" i="11"/>
  <c r="G12" i="11"/>
  <c r="E12" i="11"/>
  <c r="C12" i="11"/>
  <c r="G11" i="11"/>
  <c r="E11" i="11"/>
  <c r="C11" i="11"/>
  <c r="G10" i="11"/>
  <c r="E10" i="11"/>
  <c r="C10" i="11"/>
  <c r="G9" i="11"/>
  <c r="E9" i="11"/>
  <c r="C9" i="11"/>
  <c r="G8" i="11"/>
  <c r="E8" i="11"/>
  <c r="C8" i="11"/>
  <c r="G7" i="11"/>
  <c r="E7" i="11"/>
  <c r="C7" i="11"/>
  <c r="G6" i="11"/>
  <c r="E6" i="11"/>
  <c r="C6" i="11"/>
  <c r="G5" i="11"/>
  <c r="E5" i="11"/>
  <c r="C5" i="11"/>
  <c r="G4" i="11"/>
  <c r="E4" i="11"/>
  <c r="C4" i="11"/>
  <c r="G3" i="11"/>
  <c r="E3" i="11"/>
  <c r="C3" i="11"/>
  <c r="O43" i="19"/>
  <c r="N43" i="19"/>
  <c r="M43" i="19"/>
  <c r="L43" i="19"/>
  <c r="K43" i="19"/>
  <c r="J43" i="19"/>
  <c r="I43" i="19"/>
  <c r="H43" i="19"/>
  <c r="G43" i="19"/>
  <c r="F43" i="19"/>
  <c r="E43" i="19"/>
  <c r="C43" i="19"/>
  <c r="B43" i="19"/>
  <c r="O42" i="19"/>
  <c r="N42" i="19"/>
  <c r="M42" i="19"/>
  <c r="L42" i="19"/>
  <c r="K42" i="19"/>
  <c r="J42" i="19"/>
  <c r="I42" i="19"/>
  <c r="H42" i="19"/>
  <c r="G42" i="19"/>
  <c r="F42" i="19"/>
  <c r="E42" i="19"/>
  <c r="C42" i="19"/>
  <c r="B42" i="19"/>
  <c r="O41" i="19"/>
  <c r="N41" i="19"/>
  <c r="M41" i="19"/>
  <c r="L41" i="19"/>
  <c r="K41" i="19"/>
  <c r="J41" i="19"/>
  <c r="I41" i="19"/>
  <c r="H41" i="19"/>
  <c r="G41" i="19"/>
  <c r="F41" i="19"/>
  <c r="E41" i="19"/>
  <c r="C41" i="19"/>
  <c r="B41" i="19"/>
  <c r="O40" i="19"/>
  <c r="N40" i="19"/>
  <c r="M40" i="19"/>
  <c r="L40" i="19"/>
  <c r="K40" i="19"/>
  <c r="J40" i="19"/>
  <c r="I40" i="19"/>
  <c r="H40" i="19"/>
  <c r="G40" i="19"/>
  <c r="F40" i="19"/>
  <c r="E40" i="19"/>
  <c r="C40" i="19"/>
  <c r="B40" i="19"/>
  <c r="O39" i="19"/>
  <c r="N39" i="19"/>
  <c r="M39" i="19"/>
  <c r="L39" i="19"/>
  <c r="K39" i="19"/>
  <c r="J39" i="19"/>
  <c r="I39" i="19"/>
  <c r="H39" i="19"/>
  <c r="G39" i="19"/>
  <c r="F39" i="19"/>
  <c r="E39" i="19"/>
  <c r="C39" i="19"/>
  <c r="B39" i="19"/>
  <c r="O38" i="19"/>
  <c r="N38" i="19"/>
  <c r="M38" i="19"/>
  <c r="L38" i="19"/>
  <c r="K38" i="19"/>
  <c r="J38" i="19"/>
  <c r="I38" i="19"/>
  <c r="H38" i="19"/>
  <c r="G38" i="19"/>
  <c r="F38" i="19"/>
  <c r="E38" i="19"/>
  <c r="C38" i="19"/>
  <c r="B38" i="19"/>
  <c r="O37" i="19"/>
  <c r="N37" i="19"/>
  <c r="M37" i="19"/>
  <c r="L37" i="19"/>
  <c r="K37" i="19"/>
  <c r="J37" i="19"/>
  <c r="I37" i="19"/>
  <c r="H37" i="19"/>
  <c r="G37" i="19"/>
  <c r="F37" i="19"/>
  <c r="E37" i="19"/>
  <c r="C37" i="19"/>
  <c r="B37" i="19"/>
  <c r="O36" i="19"/>
  <c r="N36" i="19"/>
  <c r="M36" i="19"/>
  <c r="L36" i="19"/>
  <c r="K36" i="19"/>
  <c r="J36" i="19"/>
  <c r="I36" i="19"/>
  <c r="H36" i="19"/>
  <c r="G36" i="19"/>
  <c r="F36" i="19"/>
  <c r="E36" i="19"/>
  <c r="C36" i="19"/>
  <c r="B36" i="19"/>
  <c r="O35" i="19"/>
  <c r="N35" i="19"/>
  <c r="M35" i="19"/>
  <c r="L35" i="19"/>
  <c r="K35" i="19"/>
  <c r="J35" i="19"/>
  <c r="I35" i="19"/>
  <c r="H35" i="19"/>
  <c r="G35" i="19"/>
  <c r="F35" i="19"/>
  <c r="E35" i="19"/>
  <c r="C35" i="19"/>
  <c r="B35" i="19"/>
  <c r="O34" i="19"/>
  <c r="N34" i="19"/>
  <c r="M34" i="19"/>
  <c r="L34" i="19"/>
  <c r="K34" i="19"/>
  <c r="J34" i="19"/>
  <c r="I34" i="19"/>
  <c r="H34" i="19"/>
  <c r="G34" i="19"/>
  <c r="F34" i="19"/>
  <c r="E34" i="19"/>
  <c r="C34" i="19"/>
  <c r="B34" i="19"/>
  <c r="O33" i="19"/>
  <c r="N33" i="19"/>
  <c r="M33" i="19"/>
  <c r="L33" i="19"/>
  <c r="K33" i="19"/>
  <c r="J33" i="19"/>
  <c r="I33" i="19"/>
  <c r="H33" i="19"/>
  <c r="G33" i="19"/>
  <c r="F33" i="19"/>
  <c r="E33" i="19"/>
  <c r="C33" i="19"/>
  <c r="B33" i="19"/>
  <c r="O32" i="19"/>
  <c r="N32" i="19"/>
  <c r="M32" i="19"/>
  <c r="L32" i="19"/>
  <c r="K32" i="19"/>
  <c r="J32" i="19"/>
  <c r="I32" i="19"/>
  <c r="H32" i="19"/>
  <c r="G32" i="19"/>
  <c r="F32" i="19"/>
  <c r="E32" i="19"/>
  <c r="C32" i="19"/>
  <c r="B32" i="19"/>
  <c r="O31" i="19"/>
  <c r="N31" i="19"/>
  <c r="M31" i="19"/>
  <c r="L31" i="19"/>
  <c r="K31" i="19"/>
  <c r="J31" i="19"/>
  <c r="I31" i="19"/>
  <c r="H31" i="19"/>
  <c r="G31" i="19"/>
  <c r="F31" i="19"/>
  <c r="E31" i="19"/>
  <c r="C31" i="19"/>
  <c r="B31" i="19"/>
  <c r="O30" i="19"/>
  <c r="N30" i="19"/>
  <c r="M30" i="19"/>
  <c r="L30" i="19"/>
  <c r="K30" i="19"/>
  <c r="J30" i="19"/>
  <c r="I30" i="19"/>
  <c r="H30" i="19"/>
  <c r="G30" i="19"/>
  <c r="F30" i="19"/>
  <c r="E30" i="19"/>
  <c r="C30" i="19"/>
  <c r="B30" i="19"/>
  <c r="O29" i="19"/>
  <c r="N29" i="19"/>
  <c r="M29" i="19"/>
  <c r="L29" i="19"/>
  <c r="K29" i="19"/>
  <c r="J29" i="19"/>
  <c r="I29" i="19"/>
  <c r="H29" i="19"/>
  <c r="G29" i="19"/>
  <c r="F29" i="19"/>
  <c r="E29" i="19"/>
  <c r="C29" i="19"/>
  <c r="B29" i="19"/>
  <c r="O28" i="19"/>
  <c r="N28" i="19"/>
  <c r="M28" i="19"/>
  <c r="L28" i="19"/>
  <c r="K28" i="19"/>
  <c r="J28" i="19"/>
  <c r="I28" i="19"/>
  <c r="H28" i="19"/>
  <c r="G28" i="19"/>
  <c r="F28" i="19"/>
  <c r="E28" i="19"/>
  <c r="C28" i="19"/>
  <c r="B28" i="19"/>
  <c r="O27" i="19"/>
  <c r="N27" i="19"/>
  <c r="M27" i="19"/>
  <c r="L27" i="19"/>
  <c r="K27" i="19"/>
  <c r="J27" i="19"/>
  <c r="I27" i="19"/>
  <c r="H27" i="19"/>
  <c r="G27" i="19"/>
  <c r="F27" i="19"/>
  <c r="E27" i="19"/>
  <c r="C27" i="19"/>
  <c r="B27" i="19"/>
  <c r="O26" i="19"/>
  <c r="N26" i="19"/>
  <c r="M26" i="19"/>
  <c r="L26" i="19"/>
  <c r="K26" i="19"/>
  <c r="J26" i="19"/>
  <c r="I26" i="19"/>
  <c r="H26" i="19"/>
  <c r="G26" i="19"/>
  <c r="F26" i="19"/>
  <c r="E26" i="19"/>
  <c r="C26" i="19"/>
  <c r="B26" i="19"/>
  <c r="O25" i="19"/>
  <c r="N25" i="19"/>
  <c r="M25" i="19"/>
  <c r="L25" i="19"/>
  <c r="K25" i="19"/>
  <c r="J25" i="19"/>
  <c r="I25" i="19"/>
  <c r="H25" i="19"/>
  <c r="G25" i="19"/>
  <c r="F25" i="19"/>
  <c r="E25" i="19"/>
  <c r="C25" i="19"/>
  <c r="B25" i="19"/>
  <c r="O24" i="19"/>
  <c r="N24" i="19"/>
  <c r="M24" i="19"/>
  <c r="L24" i="19"/>
  <c r="K24" i="19"/>
  <c r="J24" i="19"/>
  <c r="I24" i="19"/>
  <c r="H24" i="19"/>
  <c r="G24" i="19"/>
  <c r="F24" i="19"/>
  <c r="E24" i="19"/>
  <c r="C24" i="19"/>
  <c r="B24" i="19"/>
  <c r="C22" i="19"/>
  <c r="A21" i="19" s="1"/>
  <c r="D22" i="22" s="1"/>
  <c r="A14" i="19"/>
  <c r="D15" i="22" s="1"/>
  <c r="A8" i="19"/>
  <c r="D9" i="22" s="1"/>
  <c r="A3" i="19"/>
  <c r="D4" i="22" s="1"/>
  <c r="O43" i="18"/>
  <c r="N43" i="18"/>
  <c r="M43" i="18"/>
  <c r="L43" i="18"/>
  <c r="K43" i="18"/>
  <c r="J43" i="18"/>
  <c r="I43" i="18"/>
  <c r="H43" i="18"/>
  <c r="G43" i="18"/>
  <c r="F43" i="18"/>
  <c r="E43" i="18"/>
  <c r="C43" i="18"/>
  <c r="B43" i="18"/>
  <c r="O42" i="18"/>
  <c r="N42" i="18"/>
  <c r="M42" i="18"/>
  <c r="L42" i="18"/>
  <c r="K42" i="18"/>
  <c r="J42" i="18"/>
  <c r="I42" i="18"/>
  <c r="H42" i="18"/>
  <c r="G42" i="18"/>
  <c r="F42" i="18"/>
  <c r="E42" i="18"/>
  <c r="C42" i="18"/>
  <c r="B42" i="18"/>
  <c r="O41" i="18"/>
  <c r="N41" i="18"/>
  <c r="M41" i="18"/>
  <c r="L41" i="18"/>
  <c r="K41" i="18"/>
  <c r="J41" i="18"/>
  <c r="I41" i="18"/>
  <c r="H41" i="18"/>
  <c r="G41" i="18"/>
  <c r="F41" i="18"/>
  <c r="E41" i="18"/>
  <c r="C41" i="18"/>
  <c r="B41" i="18"/>
  <c r="O40" i="18"/>
  <c r="N40" i="18"/>
  <c r="M40" i="18"/>
  <c r="L40" i="18"/>
  <c r="K40" i="18"/>
  <c r="J40" i="18"/>
  <c r="I40" i="18"/>
  <c r="H40" i="18"/>
  <c r="G40" i="18"/>
  <c r="F40" i="18"/>
  <c r="E40" i="18"/>
  <c r="C40" i="18"/>
  <c r="B40" i="18"/>
  <c r="O39" i="18"/>
  <c r="N39" i="18"/>
  <c r="M39" i="18"/>
  <c r="L39" i="18"/>
  <c r="K39" i="18"/>
  <c r="J39" i="18"/>
  <c r="I39" i="18"/>
  <c r="H39" i="18"/>
  <c r="G39" i="18"/>
  <c r="F39" i="18"/>
  <c r="E39" i="18"/>
  <c r="C39" i="18"/>
  <c r="B39" i="18"/>
  <c r="O38" i="18"/>
  <c r="N38" i="18"/>
  <c r="M38" i="18"/>
  <c r="L38" i="18"/>
  <c r="K38" i="18"/>
  <c r="J38" i="18"/>
  <c r="I38" i="18"/>
  <c r="H38" i="18"/>
  <c r="G38" i="18"/>
  <c r="F38" i="18"/>
  <c r="E38" i="18"/>
  <c r="C38" i="18"/>
  <c r="B38" i="18"/>
  <c r="O37" i="18"/>
  <c r="N37" i="18"/>
  <c r="M37" i="18"/>
  <c r="L37" i="18"/>
  <c r="K37" i="18"/>
  <c r="J37" i="18"/>
  <c r="I37" i="18"/>
  <c r="H37" i="18"/>
  <c r="G37" i="18"/>
  <c r="F37" i="18"/>
  <c r="E37" i="18"/>
  <c r="C37" i="18"/>
  <c r="B37" i="18"/>
  <c r="O36" i="18"/>
  <c r="N36" i="18"/>
  <c r="M36" i="18"/>
  <c r="L36" i="18"/>
  <c r="K36" i="18"/>
  <c r="J36" i="18"/>
  <c r="I36" i="18"/>
  <c r="H36" i="18"/>
  <c r="G36" i="18"/>
  <c r="F36" i="18"/>
  <c r="E36" i="18"/>
  <c r="C36" i="18"/>
  <c r="B36" i="18"/>
  <c r="O35" i="18"/>
  <c r="N35" i="18"/>
  <c r="M35" i="18"/>
  <c r="L35" i="18"/>
  <c r="K35" i="18"/>
  <c r="J35" i="18"/>
  <c r="I35" i="18"/>
  <c r="H35" i="18"/>
  <c r="G35" i="18"/>
  <c r="F35" i="18"/>
  <c r="E35" i="18"/>
  <c r="C35" i="18"/>
  <c r="B35" i="18"/>
  <c r="O34" i="18"/>
  <c r="N34" i="18"/>
  <c r="M34" i="18"/>
  <c r="L34" i="18"/>
  <c r="K34" i="18"/>
  <c r="J34" i="18"/>
  <c r="I34" i="18"/>
  <c r="H34" i="18"/>
  <c r="G34" i="18"/>
  <c r="F34" i="18"/>
  <c r="E34" i="18"/>
  <c r="C34" i="18"/>
  <c r="B34" i="18"/>
  <c r="O33" i="18"/>
  <c r="N33" i="18"/>
  <c r="M33" i="18"/>
  <c r="L33" i="18"/>
  <c r="K33" i="18"/>
  <c r="J33" i="18"/>
  <c r="I33" i="18"/>
  <c r="H33" i="18"/>
  <c r="G33" i="18"/>
  <c r="F33" i="18"/>
  <c r="E33" i="18"/>
  <c r="C33" i="18"/>
  <c r="B33" i="18"/>
  <c r="O32" i="18"/>
  <c r="N32" i="18"/>
  <c r="M32" i="18"/>
  <c r="L32" i="18"/>
  <c r="K32" i="18"/>
  <c r="J32" i="18"/>
  <c r="I32" i="18"/>
  <c r="H32" i="18"/>
  <c r="G32" i="18"/>
  <c r="F32" i="18"/>
  <c r="E32" i="18"/>
  <c r="C32" i="18"/>
  <c r="B32" i="18"/>
  <c r="O31" i="18"/>
  <c r="N31" i="18"/>
  <c r="M31" i="18"/>
  <c r="L31" i="18"/>
  <c r="K31" i="18"/>
  <c r="J31" i="18"/>
  <c r="I31" i="18"/>
  <c r="H31" i="18"/>
  <c r="G31" i="18"/>
  <c r="F31" i="18"/>
  <c r="E31" i="18"/>
  <c r="C31" i="18"/>
  <c r="B31" i="18"/>
  <c r="O30" i="18"/>
  <c r="N30" i="18"/>
  <c r="M30" i="18"/>
  <c r="L30" i="18"/>
  <c r="K30" i="18"/>
  <c r="J30" i="18"/>
  <c r="I30" i="18"/>
  <c r="H30" i="18"/>
  <c r="G30" i="18"/>
  <c r="F30" i="18"/>
  <c r="E30" i="18"/>
  <c r="C30" i="18"/>
  <c r="B30" i="18"/>
  <c r="O29" i="18"/>
  <c r="N29" i="18"/>
  <c r="M29" i="18"/>
  <c r="L29" i="18"/>
  <c r="K29" i="18"/>
  <c r="J29" i="18"/>
  <c r="I29" i="18"/>
  <c r="H29" i="18"/>
  <c r="G29" i="18"/>
  <c r="F29" i="18"/>
  <c r="E29" i="18"/>
  <c r="C29" i="18"/>
  <c r="B29" i="18"/>
  <c r="O28" i="18"/>
  <c r="N28" i="18"/>
  <c r="M28" i="18"/>
  <c r="L28" i="18"/>
  <c r="K28" i="18"/>
  <c r="J28" i="18"/>
  <c r="I28" i="18"/>
  <c r="H28" i="18"/>
  <c r="G28" i="18"/>
  <c r="F28" i="18"/>
  <c r="E28" i="18"/>
  <c r="C28" i="18"/>
  <c r="B28" i="18"/>
  <c r="O27" i="18"/>
  <c r="N27" i="18"/>
  <c r="M27" i="18"/>
  <c r="L27" i="18"/>
  <c r="K27" i="18"/>
  <c r="J27" i="18"/>
  <c r="I27" i="18"/>
  <c r="H27" i="18"/>
  <c r="G27" i="18"/>
  <c r="F27" i="18"/>
  <c r="E27" i="18"/>
  <c r="C27" i="18"/>
  <c r="B27" i="18"/>
  <c r="O26" i="18"/>
  <c r="N26" i="18"/>
  <c r="M26" i="18"/>
  <c r="L26" i="18"/>
  <c r="K26" i="18"/>
  <c r="J26" i="18"/>
  <c r="I26" i="18"/>
  <c r="H26" i="18"/>
  <c r="G26" i="18"/>
  <c r="F26" i="18"/>
  <c r="E26" i="18"/>
  <c r="C26" i="18"/>
  <c r="B26" i="18"/>
  <c r="O25" i="18"/>
  <c r="N25" i="18"/>
  <c r="M25" i="18"/>
  <c r="L25" i="18"/>
  <c r="K25" i="18"/>
  <c r="J25" i="18"/>
  <c r="I25" i="18"/>
  <c r="H25" i="18"/>
  <c r="G25" i="18"/>
  <c r="F25" i="18"/>
  <c r="E25" i="18"/>
  <c r="C25" i="18"/>
  <c r="B25" i="18"/>
  <c r="O24" i="18"/>
  <c r="N24" i="18"/>
  <c r="M24" i="18"/>
  <c r="L24" i="18"/>
  <c r="K24" i="18"/>
  <c r="J24" i="18"/>
  <c r="I24" i="18"/>
  <c r="H24" i="18"/>
  <c r="G24" i="18"/>
  <c r="F24" i="18"/>
  <c r="E24" i="18"/>
  <c r="C24" i="18"/>
  <c r="B24" i="18"/>
  <c r="C22" i="18"/>
  <c r="A21" i="18" s="1"/>
  <c r="F22" i="22" s="1"/>
  <c r="A7" i="18"/>
  <c r="F8" i="22" s="1"/>
  <c r="A2" i="18"/>
  <c r="F3" i="22" s="1"/>
  <c r="O43" i="17"/>
  <c r="N43" i="17"/>
  <c r="M43" i="17"/>
  <c r="L43" i="17"/>
  <c r="K43" i="17"/>
  <c r="J43" i="17"/>
  <c r="I43" i="17"/>
  <c r="H43" i="17"/>
  <c r="G43" i="17"/>
  <c r="F43" i="17"/>
  <c r="E43" i="17"/>
  <c r="C43" i="17"/>
  <c r="B43" i="17"/>
  <c r="O42" i="17"/>
  <c r="N42" i="17"/>
  <c r="M42" i="17"/>
  <c r="L42" i="17"/>
  <c r="K42" i="17"/>
  <c r="J42" i="17"/>
  <c r="I42" i="17"/>
  <c r="H42" i="17"/>
  <c r="G42" i="17"/>
  <c r="F42" i="17"/>
  <c r="E42" i="17"/>
  <c r="C42" i="17"/>
  <c r="B42" i="17"/>
  <c r="O41" i="17"/>
  <c r="N41" i="17"/>
  <c r="M41" i="17"/>
  <c r="L41" i="17"/>
  <c r="K41" i="17"/>
  <c r="J41" i="17"/>
  <c r="I41" i="17"/>
  <c r="H41" i="17"/>
  <c r="G41" i="17"/>
  <c r="F41" i="17"/>
  <c r="E41" i="17"/>
  <c r="C41" i="17"/>
  <c r="B41" i="17"/>
  <c r="O40" i="17"/>
  <c r="N40" i="17"/>
  <c r="M40" i="17"/>
  <c r="L40" i="17"/>
  <c r="K40" i="17"/>
  <c r="J40" i="17"/>
  <c r="I40" i="17"/>
  <c r="H40" i="17"/>
  <c r="G40" i="17"/>
  <c r="F40" i="17"/>
  <c r="E40" i="17"/>
  <c r="C40" i="17"/>
  <c r="B40" i="17"/>
  <c r="O39" i="17"/>
  <c r="N39" i="17"/>
  <c r="M39" i="17"/>
  <c r="L39" i="17"/>
  <c r="K39" i="17"/>
  <c r="J39" i="17"/>
  <c r="I39" i="17"/>
  <c r="H39" i="17"/>
  <c r="G39" i="17"/>
  <c r="F39" i="17"/>
  <c r="E39" i="17"/>
  <c r="C39" i="17"/>
  <c r="B39" i="17"/>
  <c r="O38" i="17"/>
  <c r="N38" i="17"/>
  <c r="M38" i="17"/>
  <c r="L38" i="17"/>
  <c r="K38" i="17"/>
  <c r="J38" i="17"/>
  <c r="I38" i="17"/>
  <c r="H38" i="17"/>
  <c r="G38" i="17"/>
  <c r="F38" i="17"/>
  <c r="E38" i="17"/>
  <c r="C38" i="17"/>
  <c r="B38" i="17"/>
  <c r="O37" i="17"/>
  <c r="N37" i="17"/>
  <c r="M37" i="17"/>
  <c r="L37" i="17"/>
  <c r="K37" i="17"/>
  <c r="J37" i="17"/>
  <c r="I37" i="17"/>
  <c r="H37" i="17"/>
  <c r="G37" i="17"/>
  <c r="F37" i="17"/>
  <c r="E37" i="17"/>
  <c r="C37" i="17"/>
  <c r="B37" i="17"/>
  <c r="O36" i="17"/>
  <c r="N36" i="17"/>
  <c r="M36" i="17"/>
  <c r="L36" i="17"/>
  <c r="K36" i="17"/>
  <c r="J36" i="17"/>
  <c r="I36" i="17"/>
  <c r="H36" i="17"/>
  <c r="G36" i="17"/>
  <c r="F36" i="17"/>
  <c r="E36" i="17"/>
  <c r="C36" i="17"/>
  <c r="B36" i="17"/>
  <c r="O35" i="17"/>
  <c r="N35" i="17"/>
  <c r="M35" i="17"/>
  <c r="L35" i="17"/>
  <c r="K35" i="17"/>
  <c r="J35" i="17"/>
  <c r="I35" i="17"/>
  <c r="H35" i="17"/>
  <c r="G35" i="17"/>
  <c r="F35" i="17"/>
  <c r="E35" i="17"/>
  <c r="C35" i="17"/>
  <c r="B35" i="17"/>
  <c r="O34" i="17"/>
  <c r="N34" i="17"/>
  <c r="M34" i="17"/>
  <c r="L34" i="17"/>
  <c r="K34" i="17"/>
  <c r="J34" i="17"/>
  <c r="I34" i="17"/>
  <c r="H34" i="17"/>
  <c r="G34" i="17"/>
  <c r="F34" i="17"/>
  <c r="E34" i="17"/>
  <c r="C34" i="17"/>
  <c r="B34" i="17"/>
  <c r="O33" i="17"/>
  <c r="N33" i="17"/>
  <c r="M33" i="17"/>
  <c r="L33" i="17"/>
  <c r="K33" i="17"/>
  <c r="J33" i="17"/>
  <c r="I33" i="17"/>
  <c r="H33" i="17"/>
  <c r="G33" i="17"/>
  <c r="F33" i="17"/>
  <c r="E33" i="17"/>
  <c r="C33" i="17"/>
  <c r="B33" i="17"/>
  <c r="O32" i="17"/>
  <c r="N32" i="17"/>
  <c r="M32" i="17"/>
  <c r="L32" i="17"/>
  <c r="K32" i="17"/>
  <c r="J32" i="17"/>
  <c r="I32" i="17"/>
  <c r="H32" i="17"/>
  <c r="G32" i="17"/>
  <c r="F32" i="17"/>
  <c r="E32" i="17"/>
  <c r="C32" i="17"/>
  <c r="B32" i="17"/>
  <c r="O31" i="17"/>
  <c r="N31" i="17"/>
  <c r="M31" i="17"/>
  <c r="L31" i="17"/>
  <c r="K31" i="17"/>
  <c r="J31" i="17"/>
  <c r="I31" i="17"/>
  <c r="H31" i="17"/>
  <c r="G31" i="17"/>
  <c r="F31" i="17"/>
  <c r="E31" i="17"/>
  <c r="C31" i="17"/>
  <c r="B31" i="17"/>
  <c r="O30" i="17"/>
  <c r="N30" i="17"/>
  <c r="M30" i="17"/>
  <c r="L30" i="17"/>
  <c r="K30" i="17"/>
  <c r="J30" i="17"/>
  <c r="I30" i="17"/>
  <c r="H30" i="17"/>
  <c r="G30" i="17"/>
  <c r="F30" i="17"/>
  <c r="E30" i="17"/>
  <c r="C30" i="17"/>
  <c r="B30" i="17"/>
  <c r="O29" i="17"/>
  <c r="N29" i="17"/>
  <c r="M29" i="17"/>
  <c r="L29" i="17"/>
  <c r="K29" i="17"/>
  <c r="J29" i="17"/>
  <c r="I29" i="17"/>
  <c r="H29" i="17"/>
  <c r="G29" i="17"/>
  <c r="F29" i="17"/>
  <c r="E29" i="17"/>
  <c r="C29" i="17"/>
  <c r="B29" i="17"/>
  <c r="O28" i="17"/>
  <c r="N28" i="17"/>
  <c r="M28" i="17"/>
  <c r="L28" i="17"/>
  <c r="K28" i="17"/>
  <c r="J28" i="17"/>
  <c r="I28" i="17"/>
  <c r="H28" i="17"/>
  <c r="G28" i="17"/>
  <c r="F28" i="17"/>
  <c r="E28" i="17"/>
  <c r="C28" i="17"/>
  <c r="B28" i="17"/>
  <c r="O27" i="17"/>
  <c r="N27" i="17"/>
  <c r="M27" i="17"/>
  <c r="L27" i="17"/>
  <c r="K27" i="17"/>
  <c r="J27" i="17"/>
  <c r="I27" i="17"/>
  <c r="H27" i="17"/>
  <c r="G27" i="17"/>
  <c r="F27" i="17"/>
  <c r="E27" i="17"/>
  <c r="C27" i="17"/>
  <c r="B27" i="17"/>
  <c r="O26" i="17"/>
  <c r="N26" i="17"/>
  <c r="M26" i="17"/>
  <c r="L26" i="17"/>
  <c r="K26" i="17"/>
  <c r="J26" i="17"/>
  <c r="I26" i="17"/>
  <c r="H26" i="17"/>
  <c r="G26" i="17"/>
  <c r="F26" i="17"/>
  <c r="E26" i="17"/>
  <c r="C26" i="17"/>
  <c r="B26" i="17"/>
  <c r="O25" i="17"/>
  <c r="N25" i="17"/>
  <c r="M25" i="17"/>
  <c r="L25" i="17"/>
  <c r="K25" i="17"/>
  <c r="J25" i="17"/>
  <c r="I25" i="17"/>
  <c r="H25" i="17"/>
  <c r="G25" i="17"/>
  <c r="F25" i="17"/>
  <c r="E25" i="17"/>
  <c r="C25" i="17"/>
  <c r="B25" i="17"/>
  <c r="O24" i="17"/>
  <c r="N24" i="17"/>
  <c r="M24" i="17"/>
  <c r="L24" i="17"/>
  <c r="K24" i="17"/>
  <c r="J24" i="17"/>
  <c r="I24" i="17"/>
  <c r="H24" i="17"/>
  <c r="G24" i="17"/>
  <c r="F24" i="17"/>
  <c r="E24" i="17"/>
  <c r="C24" i="17"/>
  <c r="B24" i="17"/>
  <c r="C22" i="17"/>
  <c r="A21" i="17" s="1"/>
  <c r="F22" i="21" s="1"/>
  <c r="O43" i="16"/>
  <c r="N43" i="16"/>
  <c r="M43" i="16"/>
  <c r="L43" i="16"/>
  <c r="K43" i="16"/>
  <c r="J43" i="16"/>
  <c r="I43" i="16"/>
  <c r="H43" i="16"/>
  <c r="G43" i="16"/>
  <c r="F43" i="16"/>
  <c r="E43" i="16"/>
  <c r="C43" i="16"/>
  <c r="B43" i="16"/>
  <c r="O42" i="16"/>
  <c r="N42" i="16"/>
  <c r="M42" i="16"/>
  <c r="L42" i="16"/>
  <c r="K42" i="16"/>
  <c r="J42" i="16"/>
  <c r="I42" i="16"/>
  <c r="H42" i="16"/>
  <c r="G42" i="16"/>
  <c r="F42" i="16"/>
  <c r="E42" i="16"/>
  <c r="C42" i="16"/>
  <c r="B42" i="16"/>
  <c r="O41" i="16"/>
  <c r="N41" i="16"/>
  <c r="M41" i="16"/>
  <c r="L41" i="16"/>
  <c r="K41" i="16"/>
  <c r="J41" i="16"/>
  <c r="I41" i="16"/>
  <c r="H41" i="16"/>
  <c r="G41" i="16"/>
  <c r="F41" i="16"/>
  <c r="E41" i="16"/>
  <c r="C41" i="16"/>
  <c r="B41" i="16"/>
  <c r="O40" i="16"/>
  <c r="N40" i="16"/>
  <c r="M40" i="16"/>
  <c r="L40" i="16"/>
  <c r="K40" i="16"/>
  <c r="J40" i="16"/>
  <c r="I40" i="16"/>
  <c r="H40" i="16"/>
  <c r="G40" i="16"/>
  <c r="F40" i="16"/>
  <c r="E40" i="16"/>
  <c r="C40" i="16"/>
  <c r="B40" i="16"/>
  <c r="O39" i="16"/>
  <c r="N39" i="16"/>
  <c r="M39" i="16"/>
  <c r="L39" i="16"/>
  <c r="K39" i="16"/>
  <c r="J39" i="16"/>
  <c r="I39" i="16"/>
  <c r="H39" i="16"/>
  <c r="G39" i="16"/>
  <c r="F39" i="16"/>
  <c r="E39" i="16"/>
  <c r="C39" i="16"/>
  <c r="B39" i="16"/>
  <c r="O38" i="16"/>
  <c r="N38" i="16"/>
  <c r="M38" i="16"/>
  <c r="L38" i="16"/>
  <c r="K38" i="16"/>
  <c r="J38" i="16"/>
  <c r="I38" i="16"/>
  <c r="H38" i="16"/>
  <c r="G38" i="16"/>
  <c r="F38" i="16"/>
  <c r="E38" i="16"/>
  <c r="C38" i="16"/>
  <c r="B38" i="16"/>
  <c r="O37" i="16"/>
  <c r="N37" i="16"/>
  <c r="M37" i="16"/>
  <c r="L37" i="16"/>
  <c r="K37" i="16"/>
  <c r="J37" i="16"/>
  <c r="I37" i="16"/>
  <c r="H37" i="16"/>
  <c r="G37" i="16"/>
  <c r="F37" i="16"/>
  <c r="E37" i="16"/>
  <c r="C37" i="16"/>
  <c r="B37" i="16"/>
  <c r="O36" i="16"/>
  <c r="N36" i="16"/>
  <c r="M36" i="16"/>
  <c r="L36" i="16"/>
  <c r="K36" i="16"/>
  <c r="J36" i="16"/>
  <c r="I36" i="16"/>
  <c r="H36" i="16"/>
  <c r="G36" i="16"/>
  <c r="F36" i="16"/>
  <c r="E36" i="16"/>
  <c r="C36" i="16"/>
  <c r="B36" i="16"/>
  <c r="O35" i="16"/>
  <c r="N35" i="16"/>
  <c r="M35" i="16"/>
  <c r="L35" i="16"/>
  <c r="K35" i="16"/>
  <c r="J35" i="16"/>
  <c r="I35" i="16"/>
  <c r="H35" i="16"/>
  <c r="G35" i="16"/>
  <c r="F35" i="16"/>
  <c r="E35" i="16"/>
  <c r="C35" i="16"/>
  <c r="B35" i="16"/>
  <c r="O34" i="16"/>
  <c r="N34" i="16"/>
  <c r="M34" i="16"/>
  <c r="L34" i="16"/>
  <c r="K34" i="16"/>
  <c r="J34" i="16"/>
  <c r="I34" i="16"/>
  <c r="H34" i="16"/>
  <c r="G34" i="16"/>
  <c r="F34" i="16"/>
  <c r="E34" i="16"/>
  <c r="C34" i="16"/>
  <c r="B34" i="16"/>
  <c r="O33" i="16"/>
  <c r="N33" i="16"/>
  <c r="M33" i="16"/>
  <c r="L33" i="16"/>
  <c r="K33" i="16"/>
  <c r="J33" i="16"/>
  <c r="I33" i="16"/>
  <c r="H33" i="16"/>
  <c r="G33" i="16"/>
  <c r="F33" i="16"/>
  <c r="E33" i="16"/>
  <c r="C33" i="16"/>
  <c r="B33" i="16"/>
  <c r="O32" i="16"/>
  <c r="N32" i="16"/>
  <c r="M32" i="16"/>
  <c r="L32" i="16"/>
  <c r="K32" i="16"/>
  <c r="J32" i="16"/>
  <c r="I32" i="16"/>
  <c r="H32" i="16"/>
  <c r="G32" i="16"/>
  <c r="F32" i="16"/>
  <c r="E32" i="16"/>
  <c r="C32" i="16"/>
  <c r="B32" i="16"/>
  <c r="O31" i="16"/>
  <c r="N31" i="16"/>
  <c r="M31" i="16"/>
  <c r="L31" i="16"/>
  <c r="K31" i="16"/>
  <c r="J31" i="16"/>
  <c r="I31" i="16"/>
  <c r="H31" i="16"/>
  <c r="G31" i="16"/>
  <c r="F31" i="16"/>
  <c r="E31" i="16"/>
  <c r="C31" i="16"/>
  <c r="B31" i="16"/>
  <c r="O30" i="16"/>
  <c r="N30" i="16"/>
  <c r="M30" i="16"/>
  <c r="L30" i="16"/>
  <c r="K30" i="16"/>
  <c r="J30" i="16"/>
  <c r="I30" i="16"/>
  <c r="H30" i="16"/>
  <c r="G30" i="16"/>
  <c r="F30" i="16"/>
  <c r="E30" i="16"/>
  <c r="C30" i="16"/>
  <c r="B30" i="16"/>
  <c r="O29" i="16"/>
  <c r="N29" i="16"/>
  <c r="M29" i="16"/>
  <c r="L29" i="16"/>
  <c r="K29" i="16"/>
  <c r="J29" i="16"/>
  <c r="I29" i="16"/>
  <c r="H29" i="16"/>
  <c r="G29" i="16"/>
  <c r="F29" i="16"/>
  <c r="E29" i="16"/>
  <c r="C29" i="16"/>
  <c r="B29" i="16"/>
  <c r="O28" i="16"/>
  <c r="N28" i="16"/>
  <c r="M28" i="16"/>
  <c r="L28" i="16"/>
  <c r="K28" i="16"/>
  <c r="J28" i="16"/>
  <c r="I28" i="16"/>
  <c r="H28" i="16"/>
  <c r="G28" i="16"/>
  <c r="F28" i="16"/>
  <c r="E28" i="16"/>
  <c r="C28" i="16"/>
  <c r="B28" i="16"/>
  <c r="O27" i="16"/>
  <c r="N27" i="16"/>
  <c r="M27" i="16"/>
  <c r="L27" i="16"/>
  <c r="K27" i="16"/>
  <c r="J27" i="16"/>
  <c r="I27" i="16"/>
  <c r="H27" i="16"/>
  <c r="G27" i="16"/>
  <c r="F27" i="16"/>
  <c r="E27" i="16"/>
  <c r="C27" i="16"/>
  <c r="B27" i="16"/>
  <c r="O26" i="16"/>
  <c r="N26" i="16"/>
  <c r="M26" i="16"/>
  <c r="L26" i="16"/>
  <c r="K26" i="16"/>
  <c r="J26" i="16"/>
  <c r="I26" i="16"/>
  <c r="H26" i="16"/>
  <c r="G26" i="16"/>
  <c r="F26" i="16"/>
  <c r="E26" i="16"/>
  <c r="C26" i="16"/>
  <c r="B26" i="16"/>
  <c r="O25" i="16"/>
  <c r="N25" i="16"/>
  <c r="M25" i="16"/>
  <c r="L25" i="16"/>
  <c r="K25" i="16"/>
  <c r="J25" i="16"/>
  <c r="I25" i="16"/>
  <c r="H25" i="16"/>
  <c r="G25" i="16"/>
  <c r="F25" i="16"/>
  <c r="E25" i="16"/>
  <c r="C25" i="16"/>
  <c r="B25" i="16"/>
  <c r="O24" i="16"/>
  <c r="N24" i="16"/>
  <c r="M24" i="16"/>
  <c r="L24" i="16"/>
  <c r="K24" i="16"/>
  <c r="J24" i="16"/>
  <c r="I24" i="16"/>
  <c r="H24" i="16"/>
  <c r="G24" i="16"/>
  <c r="F24" i="16"/>
  <c r="E24" i="16"/>
  <c r="C24" i="16"/>
  <c r="B24" i="16"/>
  <c r="C22" i="16"/>
  <c r="A18" i="16" s="1"/>
  <c r="D19" i="21" s="1"/>
  <c r="O43" i="15"/>
  <c r="N43" i="15"/>
  <c r="M43" i="15"/>
  <c r="L43" i="15"/>
  <c r="K43" i="15"/>
  <c r="J43" i="15"/>
  <c r="I43" i="15"/>
  <c r="H43" i="15"/>
  <c r="G43" i="15"/>
  <c r="F43" i="15"/>
  <c r="E43" i="15"/>
  <c r="C43" i="15"/>
  <c r="B43" i="15"/>
  <c r="O42" i="15"/>
  <c r="N42" i="15"/>
  <c r="M42" i="15"/>
  <c r="L42" i="15"/>
  <c r="K42" i="15"/>
  <c r="J42" i="15"/>
  <c r="I42" i="15"/>
  <c r="H42" i="15"/>
  <c r="G42" i="15"/>
  <c r="F42" i="15"/>
  <c r="E42" i="15"/>
  <c r="C42" i="15"/>
  <c r="B42" i="15"/>
  <c r="O41" i="15"/>
  <c r="N41" i="15"/>
  <c r="M41" i="15"/>
  <c r="L41" i="15"/>
  <c r="K41" i="15"/>
  <c r="J41" i="15"/>
  <c r="I41" i="15"/>
  <c r="H41" i="15"/>
  <c r="G41" i="15"/>
  <c r="F41" i="15"/>
  <c r="E41" i="15"/>
  <c r="C41" i="15"/>
  <c r="B41" i="15"/>
  <c r="O40" i="15"/>
  <c r="N40" i="15"/>
  <c r="M40" i="15"/>
  <c r="L40" i="15"/>
  <c r="K40" i="15"/>
  <c r="J40" i="15"/>
  <c r="I40" i="15"/>
  <c r="H40" i="15"/>
  <c r="G40" i="15"/>
  <c r="F40" i="15"/>
  <c r="E40" i="15"/>
  <c r="C40" i="15"/>
  <c r="B40" i="15"/>
  <c r="O39" i="15"/>
  <c r="N39" i="15"/>
  <c r="M39" i="15"/>
  <c r="L39" i="15"/>
  <c r="K39" i="15"/>
  <c r="J39" i="15"/>
  <c r="I39" i="15"/>
  <c r="H39" i="15"/>
  <c r="G39" i="15"/>
  <c r="F39" i="15"/>
  <c r="E39" i="15"/>
  <c r="C39" i="15"/>
  <c r="B39" i="15"/>
  <c r="O38" i="15"/>
  <c r="N38" i="15"/>
  <c r="M38" i="15"/>
  <c r="L38" i="15"/>
  <c r="K38" i="15"/>
  <c r="J38" i="15"/>
  <c r="I38" i="15"/>
  <c r="H38" i="15"/>
  <c r="G38" i="15"/>
  <c r="F38" i="15"/>
  <c r="E38" i="15"/>
  <c r="C38" i="15"/>
  <c r="B38" i="15"/>
  <c r="O37" i="15"/>
  <c r="N37" i="15"/>
  <c r="M37" i="15"/>
  <c r="L37" i="15"/>
  <c r="K37" i="15"/>
  <c r="J37" i="15"/>
  <c r="I37" i="15"/>
  <c r="H37" i="15"/>
  <c r="G37" i="15"/>
  <c r="F37" i="15"/>
  <c r="E37" i="15"/>
  <c r="C37" i="15"/>
  <c r="B37" i="15"/>
  <c r="O36" i="15"/>
  <c r="N36" i="15"/>
  <c r="M36" i="15"/>
  <c r="L36" i="15"/>
  <c r="K36" i="15"/>
  <c r="J36" i="15"/>
  <c r="I36" i="15"/>
  <c r="H36" i="15"/>
  <c r="G36" i="15"/>
  <c r="F36" i="15"/>
  <c r="E36" i="15"/>
  <c r="C36" i="15"/>
  <c r="B36" i="15"/>
  <c r="O35" i="15"/>
  <c r="N35" i="15"/>
  <c r="M35" i="15"/>
  <c r="L35" i="15"/>
  <c r="K35" i="15"/>
  <c r="J35" i="15"/>
  <c r="I35" i="15"/>
  <c r="H35" i="15"/>
  <c r="G35" i="15"/>
  <c r="F35" i="15"/>
  <c r="E35" i="15"/>
  <c r="C35" i="15"/>
  <c r="B35" i="15"/>
  <c r="O34" i="15"/>
  <c r="N34" i="15"/>
  <c r="M34" i="15"/>
  <c r="L34" i="15"/>
  <c r="K34" i="15"/>
  <c r="J34" i="15"/>
  <c r="I34" i="15"/>
  <c r="H34" i="15"/>
  <c r="G34" i="15"/>
  <c r="F34" i="15"/>
  <c r="E34" i="15"/>
  <c r="C34" i="15"/>
  <c r="B34" i="15"/>
  <c r="O33" i="15"/>
  <c r="N33" i="15"/>
  <c r="M33" i="15"/>
  <c r="L33" i="15"/>
  <c r="K33" i="15"/>
  <c r="J33" i="15"/>
  <c r="I33" i="15"/>
  <c r="H33" i="15"/>
  <c r="G33" i="15"/>
  <c r="F33" i="15"/>
  <c r="E33" i="15"/>
  <c r="C33" i="15"/>
  <c r="B33" i="15"/>
  <c r="O32" i="15"/>
  <c r="N32" i="15"/>
  <c r="M32" i="15"/>
  <c r="L32" i="15"/>
  <c r="K32" i="15"/>
  <c r="J32" i="15"/>
  <c r="I32" i="15"/>
  <c r="H32" i="15"/>
  <c r="G32" i="15"/>
  <c r="F32" i="15"/>
  <c r="E32" i="15"/>
  <c r="C32" i="15"/>
  <c r="B32" i="15"/>
  <c r="O31" i="15"/>
  <c r="N31" i="15"/>
  <c r="M31" i="15"/>
  <c r="L31" i="15"/>
  <c r="K31" i="15"/>
  <c r="J31" i="15"/>
  <c r="I31" i="15"/>
  <c r="H31" i="15"/>
  <c r="G31" i="15"/>
  <c r="F31" i="15"/>
  <c r="E31" i="15"/>
  <c r="C31" i="15"/>
  <c r="B31" i="15"/>
  <c r="O30" i="15"/>
  <c r="N30" i="15"/>
  <c r="M30" i="15"/>
  <c r="L30" i="15"/>
  <c r="K30" i="15"/>
  <c r="J30" i="15"/>
  <c r="I30" i="15"/>
  <c r="H30" i="15"/>
  <c r="G30" i="15"/>
  <c r="F30" i="15"/>
  <c r="E30" i="15"/>
  <c r="C30" i="15"/>
  <c r="B30" i="15"/>
  <c r="O29" i="15"/>
  <c r="N29" i="15"/>
  <c r="M29" i="15"/>
  <c r="L29" i="15"/>
  <c r="K29" i="15"/>
  <c r="J29" i="15"/>
  <c r="I29" i="15"/>
  <c r="H29" i="15"/>
  <c r="G29" i="15"/>
  <c r="F29" i="15"/>
  <c r="E29" i="15"/>
  <c r="C29" i="15"/>
  <c r="B29" i="15"/>
  <c r="O28" i="15"/>
  <c r="N28" i="15"/>
  <c r="M28" i="15"/>
  <c r="L28" i="15"/>
  <c r="K28" i="15"/>
  <c r="J28" i="15"/>
  <c r="I28" i="15"/>
  <c r="H28" i="15"/>
  <c r="G28" i="15"/>
  <c r="F28" i="15"/>
  <c r="E28" i="15"/>
  <c r="C28" i="15"/>
  <c r="B28" i="15"/>
  <c r="O27" i="15"/>
  <c r="N27" i="15"/>
  <c r="M27" i="15"/>
  <c r="L27" i="15"/>
  <c r="K27" i="15"/>
  <c r="J27" i="15"/>
  <c r="I27" i="15"/>
  <c r="H27" i="15"/>
  <c r="G27" i="15"/>
  <c r="F27" i="15"/>
  <c r="E27" i="15"/>
  <c r="C27" i="15"/>
  <c r="B27" i="15"/>
  <c r="O26" i="15"/>
  <c r="N26" i="15"/>
  <c r="M26" i="15"/>
  <c r="L26" i="15"/>
  <c r="K26" i="15"/>
  <c r="J26" i="15"/>
  <c r="I26" i="15"/>
  <c r="H26" i="15"/>
  <c r="G26" i="15"/>
  <c r="F26" i="15"/>
  <c r="E26" i="15"/>
  <c r="C26" i="15"/>
  <c r="B26" i="15"/>
  <c r="O25" i="15"/>
  <c r="N25" i="15"/>
  <c r="M25" i="15"/>
  <c r="L25" i="15"/>
  <c r="K25" i="15"/>
  <c r="J25" i="15"/>
  <c r="I25" i="15"/>
  <c r="H25" i="15"/>
  <c r="G25" i="15"/>
  <c r="F25" i="15"/>
  <c r="E25" i="15"/>
  <c r="C25" i="15"/>
  <c r="B25" i="15"/>
  <c r="O24" i="15"/>
  <c r="N24" i="15"/>
  <c r="M24" i="15"/>
  <c r="L24" i="15"/>
  <c r="K24" i="15"/>
  <c r="J24" i="15"/>
  <c r="I24" i="15"/>
  <c r="H24" i="15"/>
  <c r="G24" i="15"/>
  <c r="F24" i="15"/>
  <c r="E24" i="15"/>
  <c r="C24" i="15"/>
  <c r="B24" i="15"/>
  <c r="C22" i="15"/>
  <c r="A21" i="15" s="1"/>
  <c r="F22" i="20" s="1"/>
  <c r="O43" i="14"/>
  <c r="N43" i="14"/>
  <c r="M43" i="14"/>
  <c r="L43" i="14"/>
  <c r="K43" i="14"/>
  <c r="J43" i="14"/>
  <c r="I43" i="14"/>
  <c r="H43" i="14"/>
  <c r="G43" i="14"/>
  <c r="F43" i="14"/>
  <c r="E43" i="14"/>
  <c r="C43" i="14"/>
  <c r="B43" i="14"/>
  <c r="O42" i="14"/>
  <c r="N42" i="14"/>
  <c r="M42" i="14"/>
  <c r="L42" i="14"/>
  <c r="K42" i="14"/>
  <c r="J42" i="14"/>
  <c r="I42" i="14"/>
  <c r="H42" i="14"/>
  <c r="G42" i="14"/>
  <c r="F42" i="14"/>
  <c r="E42" i="14"/>
  <c r="C42" i="14"/>
  <c r="B42" i="14"/>
  <c r="O41" i="14"/>
  <c r="N41" i="14"/>
  <c r="M41" i="14"/>
  <c r="L41" i="14"/>
  <c r="K41" i="14"/>
  <c r="J41" i="14"/>
  <c r="I41" i="14"/>
  <c r="H41" i="14"/>
  <c r="G41" i="14"/>
  <c r="F41" i="14"/>
  <c r="E41" i="14"/>
  <c r="C41" i="14"/>
  <c r="B41" i="14"/>
  <c r="O40" i="14"/>
  <c r="N40" i="14"/>
  <c r="M40" i="14"/>
  <c r="L40" i="14"/>
  <c r="K40" i="14"/>
  <c r="J40" i="14"/>
  <c r="I40" i="14"/>
  <c r="H40" i="14"/>
  <c r="G40" i="14"/>
  <c r="F40" i="14"/>
  <c r="E40" i="14"/>
  <c r="C40" i="14"/>
  <c r="B40" i="14"/>
  <c r="O39" i="14"/>
  <c r="N39" i="14"/>
  <c r="M39" i="14"/>
  <c r="L39" i="14"/>
  <c r="K39" i="14"/>
  <c r="J39" i="14"/>
  <c r="I39" i="14"/>
  <c r="H39" i="14"/>
  <c r="G39" i="14"/>
  <c r="F39" i="14"/>
  <c r="E39" i="14"/>
  <c r="C39" i="14"/>
  <c r="B39" i="14"/>
  <c r="O38" i="14"/>
  <c r="N38" i="14"/>
  <c r="M38" i="14"/>
  <c r="L38" i="14"/>
  <c r="K38" i="14"/>
  <c r="J38" i="14"/>
  <c r="I38" i="14"/>
  <c r="H38" i="14"/>
  <c r="G38" i="14"/>
  <c r="F38" i="14"/>
  <c r="E38" i="14"/>
  <c r="C38" i="14"/>
  <c r="B38" i="14"/>
  <c r="O37" i="14"/>
  <c r="N37" i="14"/>
  <c r="M37" i="14"/>
  <c r="L37" i="14"/>
  <c r="K37" i="14"/>
  <c r="J37" i="14"/>
  <c r="I37" i="14"/>
  <c r="H37" i="14"/>
  <c r="G37" i="14"/>
  <c r="F37" i="14"/>
  <c r="E37" i="14"/>
  <c r="C37" i="14"/>
  <c r="B37" i="14"/>
  <c r="O36" i="14"/>
  <c r="N36" i="14"/>
  <c r="M36" i="14"/>
  <c r="L36" i="14"/>
  <c r="K36" i="14"/>
  <c r="J36" i="14"/>
  <c r="I36" i="14"/>
  <c r="H36" i="14"/>
  <c r="G36" i="14"/>
  <c r="F36" i="14"/>
  <c r="E36" i="14"/>
  <c r="C36" i="14"/>
  <c r="B36" i="14"/>
  <c r="O35" i="14"/>
  <c r="N35" i="14"/>
  <c r="M35" i="14"/>
  <c r="L35" i="14"/>
  <c r="K35" i="14"/>
  <c r="J35" i="14"/>
  <c r="I35" i="14"/>
  <c r="H35" i="14"/>
  <c r="G35" i="14"/>
  <c r="F35" i="14"/>
  <c r="E35" i="14"/>
  <c r="C35" i="14"/>
  <c r="B35" i="14"/>
  <c r="O34" i="14"/>
  <c r="N34" i="14"/>
  <c r="M34" i="14"/>
  <c r="L34" i="14"/>
  <c r="K34" i="14"/>
  <c r="J34" i="14"/>
  <c r="I34" i="14"/>
  <c r="H34" i="14"/>
  <c r="G34" i="14"/>
  <c r="F34" i="14"/>
  <c r="E34" i="14"/>
  <c r="C34" i="14"/>
  <c r="B34" i="14"/>
  <c r="O33" i="14"/>
  <c r="N33" i="14"/>
  <c r="M33" i="14"/>
  <c r="L33" i="14"/>
  <c r="K33" i="14"/>
  <c r="J33" i="14"/>
  <c r="I33" i="14"/>
  <c r="H33" i="14"/>
  <c r="G33" i="14"/>
  <c r="F33" i="14"/>
  <c r="E33" i="14"/>
  <c r="C33" i="14"/>
  <c r="B33" i="14"/>
  <c r="O32" i="14"/>
  <c r="N32" i="14"/>
  <c r="M32" i="14"/>
  <c r="L32" i="14"/>
  <c r="K32" i="14"/>
  <c r="J32" i="14"/>
  <c r="I32" i="14"/>
  <c r="H32" i="14"/>
  <c r="G32" i="14"/>
  <c r="F32" i="14"/>
  <c r="E32" i="14"/>
  <c r="C32" i="14"/>
  <c r="B32" i="14"/>
  <c r="O31" i="14"/>
  <c r="N31" i="14"/>
  <c r="M31" i="14"/>
  <c r="L31" i="14"/>
  <c r="K31" i="14"/>
  <c r="J31" i="14"/>
  <c r="I31" i="14"/>
  <c r="H31" i="14"/>
  <c r="G31" i="14"/>
  <c r="F31" i="14"/>
  <c r="E31" i="14"/>
  <c r="C31" i="14"/>
  <c r="B31" i="14"/>
  <c r="O30" i="14"/>
  <c r="N30" i="14"/>
  <c r="M30" i="14"/>
  <c r="L30" i="14"/>
  <c r="K30" i="14"/>
  <c r="J30" i="14"/>
  <c r="I30" i="14"/>
  <c r="H30" i="14"/>
  <c r="G30" i="14"/>
  <c r="F30" i="14"/>
  <c r="E30" i="14"/>
  <c r="C30" i="14"/>
  <c r="B30" i="14"/>
  <c r="O29" i="14"/>
  <c r="N29" i="14"/>
  <c r="M29" i="14"/>
  <c r="L29" i="14"/>
  <c r="K29" i="14"/>
  <c r="J29" i="14"/>
  <c r="I29" i="14"/>
  <c r="H29" i="14"/>
  <c r="G29" i="14"/>
  <c r="F29" i="14"/>
  <c r="E29" i="14"/>
  <c r="C29" i="14"/>
  <c r="B29" i="14"/>
  <c r="O28" i="14"/>
  <c r="N28" i="14"/>
  <c r="M28" i="14"/>
  <c r="L28" i="14"/>
  <c r="K28" i="14"/>
  <c r="J28" i="14"/>
  <c r="I28" i="14"/>
  <c r="H28" i="14"/>
  <c r="G28" i="14"/>
  <c r="F28" i="14"/>
  <c r="E28" i="14"/>
  <c r="C28" i="14"/>
  <c r="B28" i="14"/>
  <c r="O27" i="14"/>
  <c r="N27" i="14"/>
  <c r="M27" i="14"/>
  <c r="L27" i="14"/>
  <c r="K27" i="14"/>
  <c r="J27" i="14"/>
  <c r="I27" i="14"/>
  <c r="H27" i="14"/>
  <c r="G27" i="14"/>
  <c r="F27" i="14"/>
  <c r="E27" i="14"/>
  <c r="C27" i="14"/>
  <c r="B27" i="14"/>
  <c r="O26" i="14"/>
  <c r="N26" i="14"/>
  <c r="M26" i="14"/>
  <c r="L26" i="14"/>
  <c r="K26" i="14"/>
  <c r="J26" i="14"/>
  <c r="I26" i="14"/>
  <c r="H26" i="14"/>
  <c r="G26" i="14"/>
  <c r="F26" i="14"/>
  <c r="E26" i="14"/>
  <c r="C26" i="14"/>
  <c r="B26" i="14"/>
  <c r="O25" i="14"/>
  <c r="N25" i="14"/>
  <c r="M25" i="14"/>
  <c r="L25" i="14"/>
  <c r="K25" i="14"/>
  <c r="J25" i="14"/>
  <c r="I25" i="14"/>
  <c r="H25" i="14"/>
  <c r="G25" i="14"/>
  <c r="F25" i="14"/>
  <c r="E25" i="14"/>
  <c r="C25" i="14"/>
  <c r="B25" i="14"/>
  <c r="O24" i="14"/>
  <c r="N24" i="14"/>
  <c r="M24" i="14"/>
  <c r="L24" i="14"/>
  <c r="K24" i="14"/>
  <c r="J24" i="14"/>
  <c r="I24" i="14"/>
  <c r="H24" i="14"/>
  <c r="G24" i="14"/>
  <c r="F24" i="14"/>
  <c r="E24" i="14"/>
  <c r="C24" i="14"/>
  <c r="B24" i="14"/>
  <c r="C22" i="14"/>
  <c r="A21" i="14" s="1"/>
  <c r="D22" i="20" s="1"/>
  <c r="A17" i="14"/>
  <c r="D18" i="20" s="1"/>
  <c r="A13" i="14"/>
  <c r="D14" i="20" s="1"/>
  <c r="A9" i="14"/>
  <c r="D10" i="20" s="1"/>
  <c r="A5" i="14"/>
  <c r="D6" i="20" s="1"/>
  <c r="O43" i="13"/>
  <c r="N43" i="13"/>
  <c r="M43" i="13"/>
  <c r="L43" i="13"/>
  <c r="K43" i="13"/>
  <c r="J43" i="13"/>
  <c r="I43" i="13"/>
  <c r="H43" i="13"/>
  <c r="G43" i="13"/>
  <c r="F43" i="13"/>
  <c r="E43" i="13"/>
  <c r="C43" i="13"/>
  <c r="B43" i="13"/>
  <c r="O42" i="13"/>
  <c r="N42" i="13"/>
  <c r="M42" i="13"/>
  <c r="L42" i="13"/>
  <c r="K42" i="13"/>
  <c r="J42" i="13"/>
  <c r="I42" i="13"/>
  <c r="H42" i="13"/>
  <c r="G42" i="13"/>
  <c r="F42" i="13"/>
  <c r="E42" i="13"/>
  <c r="C42" i="13"/>
  <c r="B42" i="13"/>
  <c r="O41" i="13"/>
  <c r="N41" i="13"/>
  <c r="M41" i="13"/>
  <c r="L41" i="13"/>
  <c r="K41" i="13"/>
  <c r="J41" i="13"/>
  <c r="I41" i="13"/>
  <c r="H41" i="13"/>
  <c r="G41" i="13"/>
  <c r="F41" i="13"/>
  <c r="E41" i="13"/>
  <c r="C41" i="13"/>
  <c r="B41" i="13"/>
  <c r="O40" i="13"/>
  <c r="N40" i="13"/>
  <c r="M40" i="13"/>
  <c r="L40" i="13"/>
  <c r="K40" i="13"/>
  <c r="J40" i="13"/>
  <c r="I40" i="13"/>
  <c r="H40" i="13"/>
  <c r="G40" i="13"/>
  <c r="F40" i="13"/>
  <c r="E40" i="13"/>
  <c r="C40" i="13"/>
  <c r="B40" i="13"/>
  <c r="O39" i="13"/>
  <c r="N39" i="13"/>
  <c r="M39" i="13"/>
  <c r="L39" i="13"/>
  <c r="K39" i="13"/>
  <c r="J39" i="13"/>
  <c r="I39" i="13"/>
  <c r="H39" i="13"/>
  <c r="G39" i="13"/>
  <c r="F39" i="13"/>
  <c r="E39" i="13"/>
  <c r="C39" i="13"/>
  <c r="B39" i="13"/>
  <c r="O38" i="13"/>
  <c r="N38" i="13"/>
  <c r="M38" i="13"/>
  <c r="L38" i="13"/>
  <c r="K38" i="13"/>
  <c r="J38" i="13"/>
  <c r="I38" i="13"/>
  <c r="H38" i="13"/>
  <c r="G38" i="13"/>
  <c r="F38" i="13"/>
  <c r="E38" i="13"/>
  <c r="C38" i="13"/>
  <c r="B38" i="13"/>
  <c r="O37" i="13"/>
  <c r="N37" i="13"/>
  <c r="M37" i="13"/>
  <c r="L37" i="13"/>
  <c r="K37" i="13"/>
  <c r="J37" i="13"/>
  <c r="I37" i="13"/>
  <c r="H37" i="13"/>
  <c r="G37" i="13"/>
  <c r="F37" i="13"/>
  <c r="E37" i="13"/>
  <c r="C37" i="13"/>
  <c r="B37" i="13"/>
  <c r="O36" i="13"/>
  <c r="N36" i="13"/>
  <c r="M36" i="13"/>
  <c r="L36" i="13"/>
  <c r="K36" i="13"/>
  <c r="J36" i="13"/>
  <c r="I36" i="13"/>
  <c r="H36" i="13"/>
  <c r="G36" i="13"/>
  <c r="F36" i="13"/>
  <c r="E36" i="13"/>
  <c r="C36" i="13"/>
  <c r="B36" i="13"/>
  <c r="O35" i="13"/>
  <c r="N35" i="13"/>
  <c r="M35" i="13"/>
  <c r="L35" i="13"/>
  <c r="K35" i="13"/>
  <c r="J35" i="13"/>
  <c r="I35" i="13"/>
  <c r="H35" i="13"/>
  <c r="G35" i="13"/>
  <c r="F35" i="13"/>
  <c r="E35" i="13"/>
  <c r="C35" i="13"/>
  <c r="B35" i="13"/>
  <c r="O34" i="13"/>
  <c r="N34" i="13"/>
  <c r="M34" i="13"/>
  <c r="L34" i="13"/>
  <c r="K34" i="13"/>
  <c r="J34" i="13"/>
  <c r="I34" i="13"/>
  <c r="H34" i="13"/>
  <c r="G34" i="13"/>
  <c r="F34" i="13"/>
  <c r="E34" i="13"/>
  <c r="C34" i="13"/>
  <c r="B34" i="13"/>
  <c r="O33" i="13"/>
  <c r="N33" i="13"/>
  <c r="M33" i="13"/>
  <c r="L33" i="13"/>
  <c r="K33" i="13"/>
  <c r="J33" i="13"/>
  <c r="I33" i="13"/>
  <c r="H33" i="13"/>
  <c r="G33" i="13"/>
  <c r="F33" i="13"/>
  <c r="E33" i="13"/>
  <c r="C33" i="13"/>
  <c r="B33" i="13"/>
  <c r="O32" i="13"/>
  <c r="N32" i="13"/>
  <c r="M32" i="13"/>
  <c r="L32" i="13"/>
  <c r="K32" i="13"/>
  <c r="J32" i="13"/>
  <c r="I32" i="13"/>
  <c r="H32" i="13"/>
  <c r="G32" i="13"/>
  <c r="F32" i="13"/>
  <c r="E32" i="13"/>
  <c r="C32" i="13"/>
  <c r="B32" i="13"/>
  <c r="O31" i="13"/>
  <c r="N31" i="13"/>
  <c r="M31" i="13"/>
  <c r="L31" i="13"/>
  <c r="K31" i="13"/>
  <c r="J31" i="13"/>
  <c r="I31" i="13"/>
  <c r="H31" i="13"/>
  <c r="G31" i="13"/>
  <c r="F31" i="13"/>
  <c r="E31" i="13"/>
  <c r="C31" i="13"/>
  <c r="B31" i="13"/>
  <c r="O30" i="13"/>
  <c r="N30" i="13"/>
  <c r="M30" i="13"/>
  <c r="L30" i="13"/>
  <c r="K30" i="13"/>
  <c r="J30" i="13"/>
  <c r="I30" i="13"/>
  <c r="H30" i="13"/>
  <c r="G30" i="13"/>
  <c r="F30" i="13"/>
  <c r="E30" i="13"/>
  <c r="C30" i="13"/>
  <c r="B30" i="13"/>
  <c r="O29" i="13"/>
  <c r="N29" i="13"/>
  <c r="M29" i="13"/>
  <c r="L29" i="13"/>
  <c r="K29" i="13"/>
  <c r="J29" i="13"/>
  <c r="I29" i="13"/>
  <c r="H29" i="13"/>
  <c r="G29" i="13"/>
  <c r="F29" i="13"/>
  <c r="E29" i="13"/>
  <c r="C29" i="13"/>
  <c r="B29" i="13"/>
  <c r="O28" i="13"/>
  <c r="N28" i="13"/>
  <c r="M28" i="13"/>
  <c r="L28" i="13"/>
  <c r="K28" i="13"/>
  <c r="J28" i="13"/>
  <c r="I28" i="13"/>
  <c r="H28" i="13"/>
  <c r="G28" i="13"/>
  <c r="F28" i="13"/>
  <c r="E28" i="13"/>
  <c r="C28" i="13"/>
  <c r="B28" i="13"/>
  <c r="O27" i="13"/>
  <c r="N27" i="13"/>
  <c r="M27" i="13"/>
  <c r="L27" i="13"/>
  <c r="K27" i="13"/>
  <c r="J27" i="13"/>
  <c r="I27" i="13"/>
  <c r="H27" i="13"/>
  <c r="G27" i="13"/>
  <c r="F27" i="13"/>
  <c r="E27" i="13"/>
  <c r="C27" i="13"/>
  <c r="B27" i="13"/>
  <c r="O26" i="13"/>
  <c r="N26" i="13"/>
  <c r="M26" i="13"/>
  <c r="L26" i="13"/>
  <c r="K26" i="13"/>
  <c r="J26" i="13"/>
  <c r="I26" i="13"/>
  <c r="H26" i="13"/>
  <c r="G26" i="13"/>
  <c r="F26" i="13"/>
  <c r="E26" i="13"/>
  <c r="C26" i="13"/>
  <c r="B26" i="13"/>
  <c r="O25" i="13"/>
  <c r="N25" i="13"/>
  <c r="M25" i="13"/>
  <c r="L25" i="13"/>
  <c r="K25" i="13"/>
  <c r="J25" i="13"/>
  <c r="I25" i="13"/>
  <c r="H25" i="13"/>
  <c r="G25" i="13"/>
  <c r="F25" i="13"/>
  <c r="E25" i="13"/>
  <c r="C25" i="13"/>
  <c r="B25" i="13"/>
  <c r="O24" i="13"/>
  <c r="N24" i="13"/>
  <c r="M24" i="13"/>
  <c r="L24" i="13"/>
  <c r="K24" i="13"/>
  <c r="J24" i="13"/>
  <c r="I24" i="13"/>
  <c r="H24" i="13"/>
  <c r="G24" i="13"/>
  <c r="F24" i="13"/>
  <c r="E24" i="13"/>
  <c r="C24" i="13"/>
  <c r="B24" i="13"/>
  <c r="C22" i="13"/>
  <c r="A21" i="13" s="1"/>
  <c r="F22" i="11" s="1"/>
  <c r="O43" i="12"/>
  <c r="N43" i="12"/>
  <c r="M43" i="12"/>
  <c r="L43" i="12"/>
  <c r="K43" i="12"/>
  <c r="J43" i="12"/>
  <c r="I43" i="12"/>
  <c r="H43" i="12"/>
  <c r="G43" i="12"/>
  <c r="F43" i="12"/>
  <c r="E43" i="12"/>
  <c r="C43" i="12"/>
  <c r="B43" i="12"/>
  <c r="O42" i="12"/>
  <c r="N42" i="12"/>
  <c r="M42" i="12"/>
  <c r="L42" i="12"/>
  <c r="K42" i="12"/>
  <c r="J42" i="12"/>
  <c r="I42" i="12"/>
  <c r="H42" i="12"/>
  <c r="G42" i="12"/>
  <c r="F42" i="12"/>
  <c r="E42" i="12"/>
  <c r="C42" i="12"/>
  <c r="B42" i="12"/>
  <c r="O41" i="12"/>
  <c r="N41" i="12"/>
  <c r="M41" i="12"/>
  <c r="L41" i="12"/>
  <c r="K41" i="12"/>
  <c r="J41" i="12"/>
  <c r="I41" i="12"/>
  <c r="H41" i="12"/>
  <c r="G41" i="12"/>
  <c r="F41" i="12"/>
  <c r="E41" i="12"/>
  <c r="C41" i="12"/>
  <c r="B41" i="12"/>
  <c r="O40" i="12"/>
  <c r="N40" i="12"/>
  <c r="M40" i="12"/>
  <c r="L40" i="12"/>
  <c r="K40" i="12"/>
  <c r="J40" i="12"/>
  <c r="I40" i="12"/>
  <c r="H40" i="12"/>
  <c r="G40" i="12"/>
  <c r="F40" i="12"/>
  <c r="E40" i="12"/>
  <c r="C40" i="12"/>
  <c r="B40" i="12"/>
  <c r="O39" i="12"/>
  <c r="N39" i="12"/>
  <c r="M39" i="12"/>
  <c r="L39" i="12"/>
  <c r="K39" i="12"/>
  <c r="J39" i="12"/>
  <c r="I39" i="12"/>
  <c r="H39" i="12"/>
  <c r="G39" i="12"/>
  <c r="F39" i="12"/>
  <c r="E39" i="12"/>
  <c r="C39" i="12"/>
  <c r="B39" i="12"/>
  <c r="O38" i="12"/>
  <c r="N38" i="12"/>
  <c r="M38" i="12"/>
  <c r="L38" i="12"/>
  <c r="K38" i="12"/>
  <c r="J38" i="12"/>
  <c r="I38" i="12"/>
  <c r="H38" i="12"/>
  <c r="G38" i="12"/>
  <c r="F38" i="12"/>
  <c r="E38" i="12"/>
  <c r="C38" i="12"/>
  <c r="B38" i="12"/>
  <c r="O37" i="12"/>
  <c r="N37" i="12"/>
  <c r="M37" i="12"/>
  <c r="L37" i="12"/>
  <c r="K37" i="12"/>
  <c r="J37" i="12"/>
  <c r="I37" i="12"/>
  <c r="H37" i="12"/>
  <c r="G37" i="12"/>
  <c r="F37" i="12"/>
  <c r="E37" i="12"/>
  <c r="C37" i="12"/>
  <c r="B37" i="12"/>
  <c r="O36" i="12"/>
  <c r="N36" i="12"/>
  <c r="M36" i="12"/>
  <c r="L36" i="12"/>
  <c r="K36" i="12"/>
  <c r="J36" i="12"/>
  <c r="I36" i="12"/>
  <c r="H36" i="12"/>
  <c r="G36" i="12"/>
  <c r="F36" i="12"/>
  <c r="E36" i="12"/>
  <c r="C36" i="12"/>
  <c r="B36" i="12"/>
  <c r="O35" i="12"/>
  <c r="N35" i="12"/>
  <c r="M35" i="12"/>
  <c r="L35" i="12"/>
  <c r="K35" i="12"/>
  <c r="J35" i="12"/>
  <c r="I35" i="12"/>
  <c r="H35" i="12"/>
  <c r="G35" i="12"/>
  <c r="F35" i="12"/>
  <c r="E35" i="12"/>
  <c r="C35" i="12"/>
  <c r="B35" i="12"/>
  <c r="O34" i="12"/>
  <c r="N34" i="12"/>
  <c r="M34" i="12"/>
  <c r="L34" i="12"/>
  <c r="K34" i="12"/>
  <c r="J34" i="12"/>
  <c r="I34" i="12"/>
  <c r="H34" i="12"/>
  <c r="G34" i="12"/>
  <c r="F34" i="12"/>
  <c r="E34" i="12"/>
  <c r="C34" i="12"/>
  <c r="B34" i="12"/>
  <c r="O33" i="12"/>
  <c r="N33" i="12"/>
  <c r="M33" i="12"/>
  <c r="L33" i="12"/>
  <c r="K33" i="12"/>
  <c r="J33" i="12"/>
  <c r="I33" i="12"/>
  <c r="H33" i="12"/>
  <c r="G33" i="12"/>
  <c r="F33" i="12"/>
  <c r="E33" i="12"/>
  <c r="C33" i="12"/>
  <c r="B33" i="12"/>
  <c r="O32" i="12"/>
  <c r="N32" i="12"/>
  <c r="M32" i="12"/>
  <c r="L32" i="12"/>
  <c r="K32" i="12"/>
  <c r="J32" i="12"/>
  <c r="I32" i="12"/>
  <c r="H32" i="12"/>
  <c r="G32" i="12"/>
  <c r="F32" i="12"/>
  <c r="E32" i="12"/>
  <c r="C32" i="12"/>
  <c r="B32" i="12"/>
  <c r="O31" i="12"/>
  <c r="N31" i="12"/>
  <c r="M31" i="12"/>
  <c r="L31" i="12"/>
  <c r="K31" i="12"/>
  <c r="J31" i="12"/>
  <c r="I31" i="12"/>
  <c r="H31" i="12"/>
  <c r="G31" i="12"/>
  <c r="F31" i="12"/>
  <c r="E31" i="12"/>
  <c r="C31" i="12"/>
  <c r="B31" i="12"/>
  <c r="O30" i="12"/>
  <c r="N30" i="12"/>
  <c r="M30" i="12"/>
  <c r="L30" i="12"/>
  <c r="K30" i="12"/>
  <c r="J30" i="12"/>
  <c r="I30" i="12"/>
  <c r="H30" i="12"/>
  <c r="G30" i="12"/>
  <c r="F30" i="12"/>
  <c r="E30" i="12"/>
  <c r="C30" i="12"/>
  <c r="B30" i="12"/>
  <c r="O29" i="12"/>
  <c r="N29" i="12"/>
  <c r="M29" i="12"/>
  <c r="L29" i="12"/>
  <c r="K29" i="12"/>
  <c r="J29" i="12"/>
  <c r="I29" i="12"/>
  <c r="H29" i="12"/>
  <c r="G29" i="12"/>
  <c r="F29" i="12"/>
  <c r="E29" i="12"/>
  <c r="C29" i="12"/>
  <c r="B29" i="12"/>
  <c r="O28" i="12"/>
  <c r="N28" i="12"/>
  <c r="M28" i="12"/>
  <c r="L28" i="12"/>
  <c r="K28" i="12"/>
  <c r="J28" i="12"/>
  <c r="I28" i="12"/>
  <c r="H28" i="12"/>
  <c r="G28" i="12"/>
  <c r="F28" i="12"/>
  <c r="E28" i="12"/>
  <c r="C28" i="12"/>
  <c r="B28" i="12"/>
  <c r="O27" i="12"/>
  <c r="N27" i="12"/>
  <c r="M27" i="12"/>
  <c r="L27" i="12"/>
  <c r="K27" i="12"/>
  <c r="J27" i="12"/>
  <c r="I27" i="12"/>
  <c r="H27" i="12"/>
  <c r="G27" i="12"/>
  <c r="F27" i="12"/>
  <c r="E27" i="12"/>
  <c r="C27" i="12"/>
  <c r="B27" i="12"/>
  <c r="O26" i="12"/>
  <c r="N26" i="12"/>
  <c r="M26" i="12"/>
  <c r="L26" i="12"/>
  <c r="K26" i="12"/>
  <c r="J26" i="12"/>
  <c r="I26" i="12"/>
  <c r="H26" i="12"/>
  <c r="G26" i="12"/>
  <c r="F26" i="12"/>
  <c r="E26" i="12"/>
  <c r="C26" i="12"/>
  <c r="B26" i="12"/>
  <c r="O25" i="12"/>
  <c r="N25" i="12"/>
  <c r="M25" i="12"/>
  <c r="L25" i="12"/>
  <c r="K25" i="12"/>
  <c r="J25" i="12"/>
  <c r="I25" i="12"/>
  <c r="H25" i="12"/>
  <c r="G25" i="12"/>
  <c r="F25" i="12"/>
  <c r="E25" i="12"/>
  <c r="C25" i="12"/>
  <c r="B25" i="12"/>
  <c r="O24" i="12"/>
  <c r="N24" i="12"/>
  <c r="M24" i="12"/>
  <c r="L24" i="12"/>
  <c r="K24" i="12"/>
  <c r="J24" i="12"/>
  <c r="I24" i="12"/>
  <c r="H24" i="12"/>
  <c r="G24" i="12"/>
  <c r="F24" i="12"/>
  <c r="E24" i="12"/>
  <c r="C24" i="12"/>
  <c r="B24" i="12"/>
  <c r="C22" i="12"/>
  <c r="A18" i="12" s="1"/>
  <c r="A3" i="18" l="1"/>
  <c r="F4" i="22" s="1"/>
  <c r="A10" i="18"/>
  <c r="F11" i="22" s="1"/>
  <c r="A4" i="18"/>
  <c r="F5" i="22" s="1"/>
  <c r="A11" i="18"/>
  <c r="F12" i="22" s="1"/>
  <c r="A6" i="18"/>
  <c r="F7" i="22" s="1"/>
  <c r="A16" i="18"/>
  <c r="F17" i="22" s="1"/>
  <c r="E23" i="22"/>
  <c r="A6" i="19"/>
  <c r="D7" i="22" s="1"/>
  <c r="A11" i="19"/>
  <c r="D12" i="22" s="1"/>
  <c r="A16" i="19"/>
  <c r="D17" i="22" s="1"/>
  <c r="A2" i="19"/>
  <c r="D3" i="22" s="1"/>
  <c r="A7" i="19"/>
  <c r="D8" i="22" s="1"/>
  <c r="A12" i="19"/>
  <c r="D13" i="22" s="1"/>
  <c r="A18" i="19"/>
  <c r="D19" i="22" s="1"/>
  <c r="C23" i="22"/>
  <c r="A4" i="19"/>
  <c r="D5" i="22" s="1"/>
  <c r="A10" i="19"/>
  <c r="D11" i="22" s="1"/>
  <c r="A15" i="19"/>
  <c r="D16" i="22" s="1"/>
  <c r="E23" i="21"/>
  <c r="C23" i="21"/>
  <c r="A3" i="15"/>
  <c r="F4" i="20" s="1"/>
  <c r="A11" i="15"/>
  <c r="F12" i="20" s="1"/>
  <c r="A2" i="15"/>
  <c r="F3" i="20" s="1"/>
  <c r="A12" i="15"/>
  <c r="F13" i="20" s="1"/>
  <c r="A6" i="15"/>
  <c r="F7" i="20" s="1"/>
  <c r="A16" i="15"/>
  <c r="F17" i="20" s="1"/>
  <c r="A7" i="15"/>
  <c r="F8" i="20" s="1"/>
  <c r="A18" i="15"/>
  <c r="F19" i="20" s="1"/>
  <c r="E23" i="20"/>
  <c r="A2" i="14"/>
  <c r="A6" i="14"/>
  <c r="D7" i="20" s="1"/>
  <c r="A10" i="14"/>
  <c r="D11" i="20" s="1"/>
  <c r="A14" i="14"/>
  <c r="D15" i="20" s="1"/>
  <c r="A18" i="14"/>
  <c r="D19" i="20" s="1"/>
  <c r="C23" i="20"/>
  <c r="A3" i="14"/>
  <c r="D4" i="20" s="1"/>
  <c r="A7" i="14"/>
  <c r="D8" i="20" s="1"/>
  <c r="A11" i="14"/>
  <c r="D12" i="20" s="1"/>
  <c r="A15" i="14"/>
  <c r="D16" i="20" s="1"/>
  <c r="A19" i="14"/>
  <c r="D20" i="20" s="1"/>
  <c r="A4" i="14"/>
  <c r="D5" i="20" s="1"/>
  <c r="A8" i="14"/>
  <c r="D9" i="20" s="1"/>
  <c r="A12" i="14"/>
  <c r="D13" i="20" s="1"/>
  <c r="A16" i="14"/>
  <c r="D17" i="20" s="1"/>
  <c r="A20" i="14"/>
  <c r="D21" i="20" s="1"/>
  <c r="A14" i="13"/>
  <c r="F15" i="11" s="1"/>
  <c r="A6" i="13"/>
  <c r="F7" i="11" s="1"/>
  <c r="A15" i="13"/>
  <c r="F16" i="11" s="1"/>
  <c r="A2" i="13"/>
  <c r="F3" i="11" s="1"/>
  <c r="A10" i="13"/>
  <c r="F11" i="11" s="1"/>
  <c r="A18" i="13"/>
  <c r="F19" i="11" s="1"/>
  <c r="A7" i="13"/>
  <c r="F8" i="11" s="1"/>
  <c r="A3" i="13"/>
  <c r="F4" i="11" s="1"/>
  <c r="A11" i="13"/>
  <c r="F12" i="11" s="1"/>
  <c r="A19" i="13"/>
  <c r="F20" i="11" s="1"/>
  <c r="E23" i="11"/>
  <c r="A15" i="18"/>
  <c r="F16" i="22" s="1"/>
  <c r="A20" i="18"/>
  <c r="F21" i="22" s="1"/>
  <c r="A12" i="18"/>
  <c r="F13" i="22" s="1"/>
  <c r="A18" i="18"/>
  <c r="F19" i="22" s="1"/>
  <c r="A8" i="18"/>
  <c r="F9" i="22" s="1"/>
  <c r="A14" i="18"/>
  <c r="F15" i="22" s="1"/>
  <c r="A19" i="18"/>
  <c r="F20" i="22" s="1"/>
  <c r="A19" i="19"/>
  <c r="D20" i="22" s="1"/>
  <c r="A6" i="17"/>
  <c r="F7" i="21" s="1"/>
  <c r="A14" i="17"/>
  <c r="F15" i="21" s="1"/>
  <c r="A7" i="17"/>
  <c r="F8" i="21" s="1"/>
  <c r="A2" i="17"/>
  <c r="F3" i="21" s="1"/>
  <c r="A10" i="17"/>
  <c r="F11" i="21" s="1"/>
  <c r="A18" i="17"/>
  <c r="F19" i="21" s="1"/>
  <c r="A15" i="17"/>
  <c r="F16" i="21" s="1"/>
  <c r="A3" i="17"/>
  <c r="F4" i="21" s="1"/>
  <c r="A11" i="17"/>
  <c r="F12" i="21" s="1"/>
  <c r="A19" i="17"/>
  <c r="F20" i="21" s="1"/>
  <c r="A20" i="19"/>
  <c r="D21" i="22" s="1"/>
  <c r="A5" i="19"/>
  <c r="D6" i="22" s="1"/>
  <c r="A9" i="19"/>
  <c r="D10" i="22" s="1"/>
  <c r="A13" i="19"/>
  <c r="D14" i="22" s="1"/>
  <c r="A17" i="19"/>
  <c r="D18" i="22" s="1"/>
  <c r="A5" i="18"/>
  <c r="F6" i="22" s="1"/>
  <c r="A9" i="18"/>
  <c r="F10" i="22" s="1"/>
  <c r="A13" i="18"/>
  <c r="F14" i="22" s="1"/>
  <c r="A17" i="18"/>
  <c r="A4" i="17"/>
  <c r="F5" i="21" s="1"/>
  <c r="A8" i="17"/>
  <c r="F9" i="21" s="1"/>
  <c r="A12" i="17"/>
  <c r="F13" i="21" s="1"/>
  <c r="A16" i="17"/>
  <c r="F17" i="21" s="1"/>
  <c r="A20" i="17"/>
  <c r="F21" i="21" s="1"/>
  <c r="A5" i="17"/>
  <c r="F6" i="21" s="1"/>
  <c r="A9" i="17"/>
  <c r="F10" i="21" s="1"/>
  <c r="A13" i="17"/>
  <c r="F14" i="21" s="1"/>
  <c r="A17" i="17"/>
  <c r="F18" i="21" s="1"/>
  <c r="A4" i="16"/>
  <c r="D5" i="21" s="1"/>
  <c r="A12" i="16"/>
  <c r="D13" i="21" s="1"/>
  <c r="A20" i="16"/>
  <c r="D21" i="21" s="1"/>
  <c r="A5" i="16"/>
  <c r="D6" i="21" s="1"/>
  <c r="A9" i="16"/>
  <c r="D10" i="21" s="1"/>
  <c r="A13" i="16"/>
  <c r="D14" i="21" s="1"/>
  <c r="A17" i="16"/>
  <c r="D18" i="21" s="1"/>
  <c r="A21" i="16"/>
  <c r="D22" i="21" s="1"/>
  <c r="A3" i="16"/>
  <c r="D4" i="21" s="1"/>
  <c r="A7" i="16"/>
  <c r="D8" i="21" s="1"/>
  <c r="A11" i="16"/>
  <c r="D12" i="21" s="1"/>
  <c r="A15" i="16"/>
  <c r="D16" i="21" s="1"/>
  <c r="A19" i="16"/>
  <c r="D20" i="21" s="1"/>
  <c r="A8" i="16"/>
  <c r="D9" i="21" s="1"/>
  <c r="A16" i="16"/>
  <c r="D17" i="21" s="1"/>
  <c r="A2" i="16"/>
  <c r="D3" i="21" s="1"/>
  <c r="A6" i="16"/>
  <c r="D7" i="21" s="1"/>
  <c r="A10" i="16"/>
  <c r="D11" i="21" s="1"/>
  <c r="A14" i="16"/>
  <c r="D15" i="21" s="1"/>
  <c r="A8" i="15"/>
  <c r="F9" i="20" s="1"/>
  <c r="A14" i="15"/>
  <c r="F15" i="20" s="1"/>
  <c r="A19" i="15"/>
  <c r="F20" i="20" s="1"/>
  <c r="A4" i="15"/>
  <c r="F5" i="20" s="1"/>
  <c r="A10" i="15"/>
  <c r="F11" i="20" s="1"/>
  <c r="A15" i="15"/>
  <c r="F16" i="20" s="1"/>
  <c r="A20" i="15"/>
  <c r="F21" i="20" s="1"/>
  <c r="A5" i="15"/>
  <c r="A9" i="15"/>
  <c r="F10" i="20" s="1"/>
  <c r="A13" i="15"/>
  <c r="F14" i="20" s="1"/>
  <c r="A17" i="15"/>
  <c r="F18" i="20" s="1"/>
  <c r="A4" i="13"/>
  <c r="F5" i="11" s="1"/>
  <c r="A8" i="13"/>
  <c r="F9" i="11" s="1"/>
  <c r="A12" i="13"/>
  <c r="F13" i="11" s="1"/>
  <c r="A16" i="13"/>
  <c r="F17" i="11" s="1"/>
  <c r="A20" i="13"/>
  <c r="F21" i="11" s="1"/>
  <c r="A5" i="13"/>
  <c r="F6" i="11" s="1"/>
  <c r="A9" i="13"/>
  <c r="F10" i="11" s="1"/>
  <c r="A13" i="13"/>
  <c r="F14" i="11" s="1"/>
  <c r="A17" i="13"/>
  <c r="F18" i="11" s="1"/>
  <c r="A4" i="12"/>
  <c r="D5" i="11" s="1"/>
  <c r="A12" i="12"/>
  <c r="D13" i="11" s="1"/>
  <c r="A20" i="12"/>
  <c r="D21" i="11" s="1"/>
  <c r="A5" i="12"/>
  <c r="D6" i="11" s="1"/>
  <c r="A9" i="12"/>
  <c r="D10" i="11" s="1"/>
  <c r="A13" i="12"/>
  <c r="D14" i="11" s="1"/>
  <c r="A17" i="12"/>
  <c r="D18" i="11" s="1"/>
  <c r="A21" i="12"/>
  <c r="D22" i="11" s="1"/>
  <c r="A3" i="12"/>
  <c r="D4" i="11" s="1"/>
  <c r="A7" i="12"/>
  <c r="D8" i="11" s="1"/>
  <c r="A11" i="12"/>
  <c r="D12" i="11" s="1"/>
  <c r="A15" i="12"/>
  <c r="D16" i="11" s="1"/>
  <c r="A19" i="12"/>
  <c r="D20" i="11" s="1"/>
  <c r="A8" i="12"/>
  <c r="D9" i="11" s="1"/>
  <c r="A16" i="12"/>
  <c r="D17" i="11" s="1"/>
  <c r="A2" i="12"/>
  <c r="D3" i="11" s="1"/>
  <c r="A6" i="12"/>
  <c r="D7" i="11" s="1"/>
  <c r="A10" i="12"/>
  <c r="D11" i="11" s="1"/>
  <c r="A14" i="12"/>
  <c r="D15" i="11" s="1"/>
  <c r="A22" i="18" l="1"/>
  <c r="F23" i="22" s="1"/>
  <c r="F18" i="22"/>
  <c r="A22" i="15"/>
  <c r="F23" i="20" s="1"/>
  <c r="F6" i="20"/>
  <c r="A22" i="14"/>
  <c r="D23" i="20" s="1"/>
  <c r="D3" i="20"/>
  <c r="A22" i="19"/>
  <c r="D23" i="22" s="1"/>
  <c r="A22" i="17"/>
  <c r="F23" i="21" s="1"/>
  <c r="A22" i="16"/>
  <c r="D23" i="21" s="1"/>
  <c r="A22" i="13"/>
  <c r="F23" i="11" s="1"/>
  <c r="A22" i="12"/>
  <c r="D23" i="11" s="1"/>
  <c r="H15" i="9"/>
  <c r="G15" i="9"/>
  <c r="F15" i="9"/>
  <c r="E14" i="9"/>
  <c r="F22" i="9" s="1"/>
  <c r="E13" i="9"/>
  <c r="E12" i="9"/>
  <c r="E11" i="9"/>
  <c r="E19" i="9" l="1"/>
  <c r="F19" i="9"/>
  <c r="H19" i="9"/>
  <c r="G19" i="9"/>
  <c r="G20" i="9"/>
  <c r="H20" i="9"/>
  <c r="F20" i="9"/>
  <c r="E20" i="9"/>
  <c r="I20" i="9" s="1"/>
  <c r="I28" i="9" s="1"/>
  <c r="I36" i="9" s="1"/>
  <c r="H21" i="9"/>
  <c r="G21" i="9"/>
  <c r="E21" i="9"/>
  <c r="I21" i="9" s="1"/>
  <c r="I29" i="9" s="1"/>
  <c r="I37" i="9" s="1"/>
  <c r="F21" i="9"/>
  <c r="E22" i="9"/>
  <c r="I22" i="9" s="1"/>
  <c r="I30" i="9" s="1"/>
  <c r="I38" i="9" s="1"/>
  <c r="H22" i="9"/>
  <c r="G22" i="9"/>
  <c r="E15" i="9"/>
  <c r="G23" i="9" s="1"/>
  <c r="C22" i="7"/>
  <c r="C22" i="8"/>
  <c r="C22" i="5"/>
  <c r="C22" i="6"/>
  <c r="I14" i="9" l="1"/>
  <c r="G23" i="22"/>
  <c r="I13" i="9"/>
  <c r="G23" i="21"/>
  <c r="I12" i="9"/>
  <c r="G23" i="20"/>
  <c r="I11" i="9"/>
  <c r="G23" i="11"/>
  <c r="H23" i="9"/>
  <c r="F23" i="9"/>
  <c r="E23" i="9"/>
  <c r="I19" i="9"/>
  <c r="A9" i="7"/>
  <c r="H10" i="22" s="1"/>
  <c r="A17" i="7"/>
  <c r="H18" i="22" s="1"/>
  <c r="A2" i="7"/>
  <c r="H3" i="22" s="1"/>
  <c r="A6" i="7"/>
  <c r="H7" i="22" s="1"/>
  <c r="A10" i="7"/>
  <c r="H11" i="22" s="1"/>
  <c r="A14" i="7"/>
  <c r="H15" i="22" s="1"/>
  <c r="A18" i="7"/>
  <c r="H19" i="22" s="1"/>
  <c r="A4" i="7"/>
  <c r="H5" i="22" s="1"/>
  <c r="A8" i="7"/>
  <c r="H9" i="22" s="1"/>
  <c r="A12" i="7"/>
  <c r="H13" i="22" s="1"/>
  <c r="A16" i="7"/>
  <c r="H17" i="22" s="1"/>
  <c r="A20" i="7"/>
  <c r="H21" i="22" s="1"/>
  <c r="A5" i="7"/>
  <c r="H6" i="22" s="1"/>
  <c r="A13" i="7"/>
  <c r="H14" i="22" s="1"/>
  <c r="A21" i="7"/>
  <c r="H22" i="22" s="1"/>
  <c r="A3" i="7"/>
  <c r="H4" i="22" s="1"/>
  <c r="A7" i="7"/>
  <c r="H8" i="22" s="1"/>
  <c r="A11" i="7"/>
  <c r="H12" i="22" s="1"/>
  <c r="A15" i="7"/>
  <c r="H16" i="22" s="1"/>
  <c r="A19" i="7"/>
  <c r="H20" i="22" s="1"/>
  <c r="A5" i="8"/>
  <c r="H6" i="21" s="1"/>
  <c r="A9" i="8"/>
  <c r="H10" i="21" s="1"/>
  <c r="A13" i="8"/>
  <c r="H14" i="21" s="1"/>
  <c r="A17" i="8"/>
  <c r="H18" i="21" s="1"/>
  <c r="A21" i="8"/>
  <c r="H22" i="21" s="1"/>
  <c r="A2" i="8"/>
  <c r="H3" i="21" s="1"/>
  <c r="A6" i="8"/>
  <c r="H7" i="21" s="1"/>
  <c r="A10" i="8"/>
  <c r="H11" i="21" s="1"/>
  <c r="A14" i="8"/>
  <c r="H15" i="21" s="1"/>
  <c r="A18" i="8"/>
  <c r="H19" i="21" s="1"/>
  <c r="A3" i="8"/>
  <c r="H4" i="21" s="1"/>
  <c r="A7" i="8"/>
  <c r="H8" i="21" s="1"/>
  <c r="A11" i="8"/>
  <c r="H12" i="21" s="1"/>
  <c r="A15" i="8"/>
  <c r="H16" i="21" s="1"/>
  <c r="A19" i="8"/>
  <c r="H20" i="21" s="1"/>
  <c r="A4" i="8"/>
  <c r="H5" i="21" s="1"/>
  <c r="A8" i="8"/>
  <c r="H9" i="21" s="1"/>
  <c r="A12" i="8"/>
  <c r="H13" i="21" s="1"/>
  <c r="A16" i="8"/>
  <c r="H17" i="21" s="1"/>
  <c r="A20" i="8"/>
  <c r="H21" i="21" s="1"/>
  <c r="A7" i="5"/>
  <c r="H8" i="20" s="1"/>
  <c r="A15" i="5"/>
  <c r="H16" i="20" s="1"/>
  <c r="A4" i="5"/>
  <c r="H5" i="20" s="1"/>
  <c r="A8" i="5"/>
  <c r="H9" i="20" s="1"/>
  <c r="A12" i="5"/>
  <c r="H13" i="20" s="1"/>
  <c r="A16" i="5"/>
  <c r="H17" i="20" s="1"/>
  <c r="A20" i="5"/>
  <c r="H21" i="20" s="1"/>
  <c r="I15" i="9"/>
  <c r="A2" i="5"/>
  <c r="H3" i="20" s="1"/>
  <c r="A6" i="5"/>
  <c r="H7" i="20" s="1"/>
  <c r="A10" i="5"/>
  <c r="H11" i="20" s="1"/>
  <c r="A14" i="5"/>
  <c r="H15" i="20" s="1"/>
  <c r="A18" i="5"/>
  <c r="H19" i="20" s="1"/>
  <c r="A3" i="5"/>
  <c r="H4" i="20" s="1"/>
  <c r="A11" i="5"/>
  <c r="H12" i="20" s="1"/>
  <c r="A19" i="5"/>
  <c r="H20" i="20" s="1"/>
  <c r="A5" i="5"/>
  <c r="H6" i="20" s="1"/>
  <c r="A9" i="5"/>
  <c r="H10" i="20" s="1"/>
  <c r="A13" i="5"/>
  <c r="H14" i="20" s="1"/>
  <c r="A17" i="5"/>
  <c r="H18" i="20" s="1"/>
  <c r="A21" i="5"/>
  <c r="H22" i="20" s="1"/>
  <c r="A10" i="6"/>
  <c r="H11" i="11" s="1"/>
  <c r="A14" i="6"/>
  <c r="H15" i="11" s="1"/>
  <c r="A11" i="6"/>
  <c r="H12" i="11" s="1"/>
  <c r="A15" i="6"/>
  <c r="H16" i="11" s="1"/>
  <c r="A19" i="6"/>
  <c r="H20" i="11" s="1"/>
  <c r="D15" i="9"/>
  <c r="A6" i="6"/>
  <c r="H7" i="11" s="1"/>
  <c r="A18" i="6"/>
  <c r="H19" i="11" s="1"/>
  <c r="A7" i="6"/>
  <c r="H8" i="11" s="1"/>
  <c r="A4" i="6"/>
  <c r="H5" i="11" s="1"/>
  <c r="A8" i="6"/>
  <c r="H9" i="11" s="1"/>
  <c r="A12" i="6"/>
  <c r="H13" i="11" s="1"/>
  <c r="A16" i="6"/>
  <c r="H17" i="11" s="1"/>
  <c r="A20" i="6"/>
  <c r="H21" i="11" s="1"/>
  <c r="A2" i="6"/>
  <c r="A3" i="6"/>
  <c r="H4" i="11" s="1"/>
  <c r="A5" i="6"/>
  <c r="H6" i="11" s="1"/>
  <c r="A9" i="6"/>
  <c r="H10" i="11" s="1"/>
  <c r="A13" i="6"/>
  <c r="H14" i="11" s="1"/>
  <c r="A17" i="6"/>
  <c r="H18" i="11" s="1"/>
  <c r="A21" i="6"/>
  <c r="H22" i="11" s="1"/>
  <c r="O43" i="8"/>
  <c r="N43" i="8"/>
  <c r="M43" i="8"/>
  <c r="L43" i="8"/>
  <c r="K43" i="8"/>
  <c r="J43" i="8"/>
  <c r="I43" i="8"/>
  <c r="H43" i="8"/>
  <c r="G43" i="8"/>
  <c r="F43" i="8"/>
  <c r="E43" i="8"/>
  <c r="C43" i="8"/>
  <c r="B43" i="8"/>
  <c r="O42" i="8"/>
  <c r="N42" i="8"/>
  <c r="M42" i="8"/>
  <c r="L42" i="8"/>
  <c r="K42" i="8"/>
  <c r="J42" i="8"/>
  <c r="I42" i="8"/>
  <c r="H42" i="8"/>
  <c r="G42" i="8"/>
  <c r="F42" i="8"/>
  <c r="E42" i="8"/>
  <c r="C42" i="8"/>
  <c r="B42" i="8"/>
  <c r="O41" i="8"/>
  <c r="N41" i="8"/>
  <c r="M41" i="8"/>
  <c r="L41" i="8"/>
  <c r="K41" i="8"/>
  <c r="J41" i="8"/>
  <c r="I41" i="8"/>
  <c r="H41" i="8"/>
  <c r="G41" i="8"/>
  <c r="F41" i="8"/>
  <c r="E41" i="8"/>
  <c r="C41" i="8"/>
  <c r="B41" i="8"/>
  <c r="O40" i="8"/>
  <c r="N40" i="8"/>
  <c r="M40" i="8"/>
  <c r="L40" i="8"/>
  <c r="K40" i="8"/>
  <c r="J40" i="8"/>
  <c r="I40" i="8"/>
  <c r="H40" i="8"/>
  <c r="G40" i="8"/>
  <c r="F40" i="8"/>
  <c r="E40" i="8"/>
  <c r="C40" i="8"/>
  <c r="B40" i="8"/>
  <c r="O39" i="8"/>
  <c r="N39" i="8"/>
  <c r="M39" i="8"/>
  <c r="L39" i="8"/>
  <c r="K39" i="8"/>
  <c r="J39" i="8"/>
  <c r="I39" i="8"/>
  <c r="H39" i="8"/>
  <c r="G39" i="8"/>
  <c r="F39" i="8"/>
  <c r="E39" i="8"/>
  <c r="C39" i="8"/>
  <c r="B39" i="8"/>
  <c r="O38" i="8"/>
  <c r="N38" i="8"/>
  <c r="M38" i="8"/>
  <c r="L38" i="8"/>
  <c r="K38" i="8"/>
  <c r="J38" i="8"/>
  <c r="I38" i="8"/>
  <c r="H38" i="8"/>
  <c r="G38" i="8"/>
  <c r="F38" i="8"/>
  <c r="E38" i="8"/>
  <c r="C38" i="8"/>
  <c r="B38" i="8"/>
  <c r="O37" i="8"/>
  <c r="N37" i="8"/>
  <c r="M37" i="8"/>
  <c r="L37" i="8"/>
  <c r="K37" i="8"/>
  <c r="J37" i="8"/>
  <c r="I37" i="8"/>
  <c r="H37" i="8"/>
  <c r="G37" i="8"/>
  <c r="F37" i="8"/>
  <c r="E37" i="8"/>
  <c r="C37" i="8"/>
  <c r="B37" i="8"/>
  <c r="O36" i="8"/>
  <c r="N36" i="8"/>
  <c r="M36" i="8"/>
  <c r="L36" i="8"/>
  <c r="K36" i="8"/>
  <c r="J36" i="8"/>
  <c r="I36" i="8"/>
  <c r="H36" i="8"/>
  <c r="G36" i="8"/>
  <c r="F36" i="8"/>
  <c r="E36" i="8"/>
  <c r="C36" i="8"/>
  <c r="B36" i="8"/>
  <c r="O35" i="8"/>
  <c r="N35" i="8"/>
  <c r="M35" i="8"/>
  <c r="L35" i="8"/>
  <c r="K35" i="8"/>
  <c r="J35" i="8"/>
  <c r="I35" i="8"/>
  <c r="H35" i="8"/>
  <c r="G35" i="8"/>
  <c r="F35" i="8"/>
  <c r="E35" i="8"/>
  <c r="C35" i="8"/>
  <c r="B35" i="8"/>
  <c r="O34" i="8"/>
  <c r="N34" i="8"/>
  <c r="M34" i="8"/>
  <c r="L34" i="8"/>
  <c r="K34" i="8"/>
  <c r="J34" i="8"/>
  <c r="I34" i="8"/>
  <c r="H34" i="8"/>
  <c r="G34" i="8"/>
  <c r="F34" i="8"/>
  <c r="E34" i="8"/>
  <c r="C34" i="8"/>
  <c r="B34" i="8"/>
  <c r="O33" i="8"/>
  <c r="N33" i="8"/>
  <c r="M33" i="8"/>
  <c r="L33" i="8"/>
  <c r="K33" i="8"/>
  <c r="J33" i="8"/>
  <c r="I33" i="8"/>
  <c r="H33" i="8"/>
  <c r="G33" i="8"/>
  <c r="F33" i="8"/>
  <c r="E33" i="8"/>
  <c r="C33" i="8"/>
  <c r="B33" i="8"/>
  <c r="O32" i="8"/>
  <c r="N32" i="8"/>
  <c r="M32" i="8"/>
  <c r="L32" i="8"/>
  <c r="K32" i="8"/>
  <c r="J32" i="8"/>
  <c r="I32" i="8"/>
  <c r="H32" i="8"/>
  <c r="G32" i="8"/>
  <c r="F32" i="8"/>
  <c r="E32" i="8"/>
  <c r="C32" i="8"/>
  <c r="B32" i="8"/>
  <c r="O31" i="8"/>
  <c r="N31" i="8"/>
  <c r="M31" i="8"/>
  <c r="L31" i="8"/>
  <c r="K31" i="8"/>
  <c r="J31" i="8"/>
  <c r="I31" i="8"/>
  <c r="H31" i="8"/>
  <c r="G31" i="8"/>
  <c r="F31" i="8"/>
  <c r="E31" i="8"/>
  <c r="C31" i="8"/>
  <c r="B31" i="8"/>
  <c r="O30" i="8"/>
  <c r="N30" i="8"/>
  <c r="M30" i="8"/>
  <c r="L30" i="8"/>
  <c r="K30" i="8"/>
  <c r="J30" i="8"/>
  <c r="I30" i="8"/>
  <c r="H30" i="8"/>
  <c r="G30" i="8"/>
  <c r="F30" i="8"/>
  <c r="E30" i="8"/>
  <c r="C30" i="8"/>
  <c r="B30" i="8"/>
  <c r="O29" i="8"/>
  <c r="N29" i="8"/>
  <c r="M29" i="8"/>
  <c r="L29" i="8"/>
  <c r="K29" i="8"/>
  <c r="J29" i="8"/>
  <c r="I29" i="8"/>
  <c r="H29" i="8"/>
  <c r="G29" i="8"/>
  <c r="F29" i="8"/>
  <c r="E29" i="8"/>
  <c r="C29" i="8"/>
  <c r="B29" i="8"/>
  <c r="O28" i="8"/>
  <c r="N28" i="8"/>
  <c r="M28" i="8"/>
  <c r="L28" i="8"/>
  <c r="K28" i="8"/>
  <c r="J28" i="8"/>
  <c r="I28" i="8"/>
  <c r="H28" i="8"/>
  <c r="G28" i="8"/>
  <c r="F28" i="8"/>
  <c r="E28" i="8"/>
  <c r="C28" i="8"/>
  <c r="B28" i="8"/>
  <c r="O27" i="8"/>
  <c r="N27" i="8"/>
  <c r="M27" i="8"/>
  <c r="L27" i="8"/>
  <c r="K27" i="8"/>
  <c r="J27" i="8"/>
  <c r="I27" i="8"/>
  <c r="H27" i="8"/>
  <c r="G27" i="8"/>
  <c r="F27" i="8"/>
  <c r="E27" i="8"/>
  <c r="C27" i="8"/>
  <c r="B27" i="8"/>
  <c r="O26" i="8"/>
  <c r="N26" i="8"/>
  <c r="M26" i="8"/>
  <c r="L26" i="8"/>
  <c r="K26" i="8"/>
  <c r="J26" i="8"/>
  <c r="I26" i="8"/>
  <c r="H26" i="8"/>
  <c r="G26" i="8"/>
  <c r="F26" i="8"/>
  <c r="E26" i="8"/>
  <c r="C26" i="8"/>
  <c r="B26" i="8"/>
  <c r="O25" i="8"/>
  <c r="N25" i="8"/>
  <c r="M25" i="8"/>
  <c r="L25" i="8"/>
  <c r="K25" i="8"/>
  <c r="J25" i="8"/>
  <c r="I25" i="8"/>
  <c r="H25" i="8"/>
  <c r="G25" i="8"/>
  <c r="F25" i="8"/>
  <c r="E25" i="8"/>
  <c r="C25" i="8"/>
  <c r="B25" i="8"/>
  <c r="O24" i="8"/>
  <c r="N24" i="8"/>
  <c r="M24" i="8"/>
  <c r="L24" i="8"/>
  <c r="K24" i="8"/>
  <c r="J24" i="8"/>
  <c r="I24" i="8"/>
  <c r="H24" i="8"/>
  <c r="G24" i="8"/>
  <c r="F24" i="8"/>
  <c r="E24" i="8"/>
  <c r="C24" i="8"/>
  <c r="B24" i="8"/>
  <c r="O43" i="7"/>
  <c r="N43" i="7"/>
  <c r="M43" i="7"/>
  <c r="L43" i="7"/>
  <c r="K43" i="7"/>
  <c r="J43" i="7"/>
  <c r="I43" i="7"/>
  <c r="H43" i="7"/>
  <c r="G43" i="7"/>
  <c r="F43" i="7"/>
  <c r="E43" i="7"/>
  <c r="C43" i="7"/>
  <c r="B43" i="7"/>
  <c r="O42" i="7"/>
  <c r="N42" i="7"/>
  <c r="M42" i="7"/>
  <c r="L42" i="7"/>
  <c r="K42" i="7"/>
  <c r="J42" i="7"/>
  <c r="I42" i="7"/>
  <c r="H42" i="7"/>
  <c r="G42" i="7"/>
  <c r="F42" i="7"/>
  <c r="E42" i="7"/>
  <c r="C42" i="7"/>
  <c r="B42" i="7"/>
  <c r="O41" i="7"/>
  <c r="N41" i="7"/>
  <c r="M41" i="7"/>
  <c r="L41" i="7"/>
  <c r="K41" i="7"/>
  <c r="J41" i="7"/>
  <c r="I41" i="7"/>
  <c r="H41" i="7"/>
  <c r="G41" i="7"/>
  <c r="F41" i="7"/>
  <c r="E41" i="7"/>
  <c r="C41" i="7"/>
  <c r="B41" i="7"/>
  <c r="O40" i="7"/>
  <c r="N40" i="7"/>
  <c r="M40" i="7"/>
  <c r="L40" i="7"/>
  <c r="K40" i="7"/>
  <c r="J40" i="7"/>
  <c r="I40" i="7"/>
  <c r="H40" i="7"/>
  <c r="G40" i="7"/>
  <c r="F40" i="7"/>
  <c r="E40" i="7"/>
  <c r="C40" i="7"/>
  <c r="B40" i="7"/>
  <c r="O39" i="7"/>
  <c r="N39" i="7"/>
  <c r="M39" i="7"/>
  <c r="L39" i="7"/>
  <c r="K39" i="7"/>
  <c r="J39" i="7"/>
  <c r="I39" i="7"/>
  <c r="H39" i="7"/>
  <c r="G39" i="7"/>
  <c r="F39" i="7"/>
  <c r="E39" i="7"/>
  <c r="C39" i="7"/>
  <c r="B39" i="7"/>
  <c r="O38" i="7"/>
  <c r="N38" i="7"/>
  <c r="M38" i="7"/>
  <c r="L38" i="7"/>
  <c r="K38" i="7"/>
  <c r="J38" i="7"/>
  <c r="I38" i="7"/>
  <c r="H38" i="7"/>
  <c r="G38" i="7"/>
  <c r="F38" i="7"/>
  <c r="E38" i="7"/>
  <c r="C38" i="7"/>
  <c r="B38" i="7"/>
  <c r="O37" i="7"/>
  <c r="N37" i="7"/>
  <c r="M37" i="7"/>
  <c r="L37" i="7"/>
  <c r="K37" i="7"/>
  <c r="J37" i="7"/>
  <c r="I37" i="7"/>
  <c r="H37" i="7"/>
  <c r="G37" i="7"/>
  <c r="F37" i="7"/>
  <c r="E37" i="7"/>
  <c r="C37" i="7"/>
  <c r="B37" i="7"/>
  <c r="O36" i="7"/>
  <c r="N36" i="7"/>
  <c r="M36" i="7"/>
  <c r="L36" i="7"/>
  <c r="K36" i="7"/>
  <c r="J36" i="7"/>
  <c r="I36" i="7"/>
  <c r="H36" i="7"/>
  <c r="G36" i="7"/>
  <c r="F36" i="7"/>
  <c r="E36" i="7"/>
  <c r="C36" i="7"/>
  <c r="B36" i="7"/>
  <c r="O35" i="7"/>
  <c r="N35" i="7"/>
  <c r="M35" i="7"/>
  <c r="L35" i="7"/>
  <c r="K35" i="7"/>
  <c r="J35" i="7"/>
  <c r="I35" i="7"/>
  <c r="H35" i="7"/>
  <c r="G35" i="7"/>
  <c r="F35" i="7"/>
  <c r="E35" i="7"/>
  <c r="C35" i="7"/>
  <c r="B35" i="7"/>
  <c r="O34" i="7"/>
  <c r="N34" i="7"/>
  <c r="M34" i="7"/>
  <c r="L34" i="7"/>
  <c r="K34" i="7"/>
  <c r="J34" i="7"/>
  <c r="I34" i="7"/>
  <c r="H34" i="7"/>
  <c r="G34" i="7"/>
  <c r="F34" i="7"/>
  <c r="E34" i="7"/>
  <c r="C34" i="7"/>
  <c r="B34" i="7"/>
  <c r="O33" i="7"/>
  <c r="N33" i="7"/>
  <c r="M33" i="7"/>
  <c r="L33" i="7"/>
  <c r="K33" i="7"/>
  <c r="J33" i="7"/>
  <c r="I33" i="7"/>
  <c r="H33" i="7"/>
  <c r="G33" i="7"/>
  <c r="F33" i="7"/>
  <c r="E33" i="7"/>
  <c r="C33" i="7"/>
  <c r="B33" i="7"/>
  <c r="O32" i="7"/>
  <c r="N32" i="7"/>
  <c r="M32" i="7"/>
  <c r="L32" i="7"/>
  <c r="K32" i="7"/>
  <c r="J32" i="7"/>
  <c r="I32" i="7"/>
  <c r="H32" i="7"/>
  <c r="G32" i="7"/>
  <c r="F32" i="7"/>
  <c r="E32" i="7"/>
  <c r="C32" i="7"/>
  <c r="B32" i="7"/>
  <c r="O31" i="7"/>
  <c r="N31" i="7"/>
  <c r="M31" i="7"/>
  <c r="L31" i="7"/>
  <c r="K31" i="7"/>
  <c r="J31" i="7"/>
  <c r="I31" i="7"/>
  <c r="H31" i="7"/>
  <c r="G31" i="7"/>
  <c r="F31" i="7"/>
  <c r="E31" i="7"/>
  <c r="C31" i="7"/>
  <c r="B31" i="7"/>
  <c r="O30" i="7"/>
  <c r="N30" i="7"/>
  <c r="M30" i="7"/>
  <c r="L30" i="7"/>
  <c r="K30" i="7"/>
  <c r="J30" i="7"/>
  <c r="I30" i="7"/>
  <c r="H30" i="7"/>
  <c r="G30" i="7"/>
  <c r="F30" i="7"/>
  <c r="E30" i="7"/>
  <c r="C30" i="7"/>
  <c r="B30" i="7"/>
  <c r="O29" i="7"/>
  <c r="N29" i="7"/>
  <c r="M29" i="7"/>
  <c r="L29" i="7"/>
  <c r="K29" i="7"/>
  <c r="J29" i="7"/>
  <c r="I29" i="7"/>
  <c r="H29" i="7"/>
  <c r="G29" i="7"/>
  <c r="F29" i="7"/>
  <c r="E29" i="7"/>
  <c r="C29" i="7"/>
  <c r="B29" i="7"/>
  <c r="O28" i="7"/>
  <c r="N28" i="7"/>
  <c r="M28" i="7"/>
  <c r="L28" i="7"/>
  <c r="K28" i="7"/>
  <c r="J28" i="7"/>
  <c r="I28" i="7"/>
  <c r="H28" i="7"/>
  <c r="G28" i="7"/>
  <c r="F28" i="7"/>
  <c r="E28" i="7"/>
  <c r="C28" i="7"/>
  <c r="B28" i="7"/>
  <c r="O27" i="7"/>
  <c r="N27" i="7"/>
  <c r="M27" i="7"/>
  <c r="L27" i="7"/>
  <c r="K27" i="7"/>
  <c r="J27" i="7"/>
  <c r="I27" i="7"/>
  <c r="H27" i="7"/>
  <c r="G27" i="7"/>
  <c r="F27" i="7"/>
  <c r="E27" i="7"/>
  <c r="C27" i="7"/>
  <c r="B27" i="7"/>
  <c r="O26" i="7"/>
  <c r="N26" i="7"/>
  <c r="M26" i="7"/>
  <c r="L26" i="7"/>
  <c r="K26" i="7"/>
  <c r="J26" i="7"/>
  <c r="I26" i="7"/>
  <c r="H26" i="7"/>
  <c r="G26" i="7"/>
  <c r="F26" i="7"/>
  <c r="E26" i="7"/>
  <c r="C26" i="7"/>
  <c r="B26" i="7"/>
  <c r="O25" i="7"/>
  <c r="N25" i="7"/>
  <c r="M25" i="7"/>
  <c r="L25" i="7"/>
  <c r="K25" i="7"/>
  <c r="J25" i="7"/>
  <c r="I25" i="7"/>
  <c r="H25" i="7"/>
  <c r="G25" i="7"/>
  <c r="F25" i="7"/>
  <c r="E25" i="7"/>
  <c r="C25" i="7"/>
  <c r="B25" i="7"/>
  <c r="O24" i="7"/>
  <c r="N24" i="7"/>
  <c r="M24" i="7"/>
  <c r="L24" i="7"/>
  <c r="K24" i="7"/>
  <c r="J24" i="7"/>
  <c r="I24" i="7"/>
  <c r="H24" i="7"/>
  <c r="G24" i="7"/>
  <c r="F24" i="7"/>
  <c r="E24" i="7"/>
  <c r="C24" i="7"/>
  <c r="B24" i="7"/>
  <c r="O43" i="5"/>
  <c r="N43" i="5"/>
  <c r="M43" i="5"/>
  <c r="L43" i="5"/>
  <c r="K43" i="5"/>
  <c r="J43" i="5"/>
  <c r="I43" i="5"/>
  <c r="H43" i="5"/>
  <c r="G43" i="5"/>
  <c r="F43" i="5"/>
  <c r="E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C37" i="5"/>
  <c r="B37" i="5"/>
  <c r="O36" i="5"/>
  <c r="N36" i="5"/>
  <c r="M36" i="5"/>
  <c r="L36" i="5"/>
  <c r="K36" i="5"/>
  <c r="J36" i="5"/>
  <c r="I36" i="5"/>
  <c r="H36" i="5"/>
  <c r="G36" i="5"/>
  <c r="F36" i="5"/>
  <c r="E36" i="5"/>
  <c r="C36" i="5"/>
  <c r="B36" i="5"/>
  <c r="O35" i="5"/>
  <c r="N35" i="5"/>
  <c r="M35" i="5"/>
  <c r="L35" i="5"/>
  <c r="K35" i="5"/>
  <c r="J35" i="5"/>
  <c r="I35" i="5"/>
  <c r="H35" i="5"/>
  <c r="G35" i="5"/>
  <c r="F35" i="5"/>
  <c r="E35" i="5"/>
  <c r="C35" i="5"/>
  <c r="B35" i="5"/>
  <c r="O34" i="5"/>
  <c r="N34" i="5"/>
  <c r="M34" i="5"/>
  <c r="L34" i="5"/>
  <c r="K34" i="5"/>
  <c r="J34" i="5"/>
  <c r="I34" i="5"/>
  <c r="H34" i="5"/>
  <c r="G34" i="5"/>
  <c r="F34" i="5"/>
  <c r="E34" i="5"/>
  <c r="C34" i="5"/>
  <c r="B34" i="5"/>
  <c r="O33" i="5"/>
  <c r="N33" i="5"/>
  <c r="M33" i="5"/>
  <c r="L33" i="5"/>
  <c r="K33" i="5"/>
  <c r="J33" i="5"/>
  <c r="I33" i="5"/>
  <c r="H33" i="5"/>
  <c r="G33" i="5"/>
  <c r="F33" i="5"/>
  <c r="E33" i="5"/>
  <c r="C33" i="5"/>
  <c r="B33" i="5"/>
  <c r="O32" i="5"/>
  <c r="N32" i="5"/>
  <c r="M32" i="5"/>
  <c r="L32" i="5"/>
  <c r="K32" i="5"/>
  <c r="J32" i="5"/>
  <c r="I32" i="5"/>
  <c r="H32" i="5"/>
  <c r="G32" i="5"/>
  <c r="F32" i="5"/>
  <c r="E32" i="5"/>
  <c r="C32" i="5"/>
  <c r="B32" i="5"/>
  <c r="O31" i="5"/>
  <c r="N31" i="5"/>
  <c r="M31" i="5"/>
  <c r="L31" i="5"/>
  <c r="K31" i="5"/>
  <c r="J31" i="5"/>
  <c r="I31" i="5"/>
  <c r="H31" i="5"/>
  <c r="G31" i="5"/>
  <c r="F31" i="5"/>
  <c r="E31" i="5"/>
  <c r="C31" i="5"/>
  <c r="B31" i="5"/>
  <c r="O30" i="5"/>
  <c r="N30" i="5"/>
  <c r="M30" i="5"/>
  <c r="L30" i="5"/>
  <c r="K30" i="5"/>
  <c r="J30" i="5"/>
  <c r="I30" i="5"/>
  <c r="H30" i="5"/>
  <c r="G30" i="5"/>
  <c r="F30" i="5"/>
  <c r="E30" i="5"/>
  <c r="C30" i="5"/>
  <c r="B30" i="5"/>
  <c r="O29" i="5"/>
  <c r="N29" i="5"/>
  <c r="M29" i="5"/>
  <c r="L29" i="5"/>
  <c r="K29" i="5"/>
  <c r="J29" i="5"/>
  <c r="I29" i="5"/>
  <c r="H29" i="5"/>
  <c r="G29" i="5"/>
  <c r="F29" i="5"/>
  <c r="E29" i="5"/>
  <c r="C29" i="5"/>
  <c r="B29" i="5"/>
  <c r="O28" i="5"/>
  <c r="N28" i="5"/>
  <c r="M28" i="5"/>
  <c r="L28" i="5"/>
  <c r="K28" i="5"/>
  <c r="J28" i="5"/>
  <c r="I28" i="5"/>
  <c r="H28" i="5"/>
  <c r="G28" i="5"/>
  <c r="F28" i="5"/>
  <c r="E28" i="5"/>
  <c r="C28" i="5"/>
  <c r="B28" i="5"/>
  <c r="O27" i="5"/>
  <c r="N27" i="5"/>
  <c r="M27" i="5"/>
  <c r="L27" i="5"/>
  <c r="K27" i="5"/>
  <c r="J27" i="5"/>
  <c r="I27" i="5"/>
  <c r="H27" i="5"/>
  <c r="G27" i="5"/>
  <c r="F27" i="5"/>
  <c r="E27" i="5"/>
  <c r="C27" i="5"/>
  <c r="B27" i="5"/>
  <c r="O26" i="5"/>
  <c r="N26" i="5"/>
  <c r="M26" i="5"/>
  <c r="L26" i="5"/>
  <c r="K26" i="5"/>
  <c r="J26" i="5"/>
  <c r="I26" i="5"/>
  <c r="H26" i="5"/>
  <c r="G26" i="5"/>
  <c r="F26" i="5"/>
  <c r="E26" i="5"/>
  <c r="C26" i="5"/>
  <c r="B26" i="5"/>
  <c r="O25" i="5"/>
  <c r="N25" i="5"/>
  <c r="M25" i="5"/>
  <c r="L25" i="5"/>
  <c r="K25" i="5"/>
  <c r="J25" i="5"/>
  <c r="I25" i="5"/>
  <c r="H25" i="5"/>
  <c r="G25" i="5"/>
  <c r="F25" i="5"/>
  <c r="E25" i="5"/>
  <c r="C25" i="5"/>
  <c r="B25" i="5"/>
  <c r="O24" i="5"/>
  <c r="N24" i="5"/>
  <c r="M24" i="5"/>
  <c r="L24" i="5"/>
  <c r="K24" i="5"/>
  <c r="J24" i="5"/>
  <c r="I24" i="5"/>
  <c r="H24" i="5"/>
  <c r="G24" i="5"/>
  <c r="F24" i="5"/>
  <c r="E24" i="5"/>
  <c r="C24" i="5"/>
  <c r="B24" i="5"/>
  <c r="E43" i="6"/>
  <c r="E24" i="6"/>
  <c r="O43" i="6"/>
  <c r="N43" i="6"/>
  <c r="M43" i="6"/>
  <c r="L43" i="6"/>
  <c r="K43" i="6"/>
  <c r="J43" i="6"/>
  <c r="I43" i="6"/>
  <c r="H43" i="6"/>
  <c r="G43" i="6"/>
  <c r="F43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O42" i="6"/>
  <c r="N42" i="6"/>
  <c r="M42" i="6"/>
  <c r="L42" i="6"/>
  <c r="K42" i="6"/>
  <c r="J42" i="6"/>
  <c r="I42" i="6"/>
  <c r="H42" i="6"/>
  <c r="G42" i="6"/>
  <c r="F42" i="6"/>
  <c r="E42" i="6"/>
  <c r="O41" i="6"/>
  <c r="N41" i="6"/>
  <c r="M41" i="6"/>
  <c r="L41" i="6"/>
  <c r="K41" i="6"/>
  <c r="J41" i="6"/>
  <c r="I41" i="6"/>
  <c r="H41" i="6"/>
  <c r="G41" i="6"/>
  <c r="F41" i="6"/>
  <c r="E41" i="6"/>
  <c r="O40" i="6"/>
  <c r="N40" i="6"/>
  <c r="M40" i="6"/>
  <c r="L40" i="6"/>
  <c r="K40" i="6"/>
  <c r="J40" i="6"/>
  <c r="I40" i="6"/>
  <c r="H40" i="6"/>
  <c r="G40" i="6"/>
  <c r="F40" i="6"/>
  <c r="E40" i="6"/>
  <c r="O39" i="6"/>
  <c r="N39" i="6"/>
  <c r="M39" i="6"/>
  <c r="L39" i="6"/>
  <c r="K39" i="6"/>
  <c r="J39" i="6"/>
  <c r="I39" i="6"/>
  <c r="H39" i="6"/>
  <c r="G39" i="6"/>
  <c r="F39" i="6"/>
  <c r="E39" i="6"/>
  <c r="O38" i="6"/>
  <c r="N38" i="6"/>
  <c r="M38" i="6"/>
  <c r="L38" i="6"/>
  <c r="K38" i="6"/>
  <c r="J38" i="6"/>
  <c r="I38" i="6"/>
  <c r="H38" i="6"/>
  <c r="G38" i="6"/>
  <c r="F38" i="6"/>
  <c r="E38" i="6"/>
  <c r="O37" i="6"/>
  <c r="N37" i="6"/>
  <c r="M37" i="6"/>
  <c r="L37" i="6"/>
  <c r="K37" i="6"/>
  <c r="J37" i="6"/>
  <c r="I37" i="6"/>
  <c r="H37" i="6"/>
  <c r="G37" i="6"/>
  <c r="F37" i="6"/>
  <c r="E37" i="6"/>
  <c r="O36" i="6"/>
  <c r="N36" i="6"/>
  <c r="M36" i="6"/>
  <c r="L36" i="6"/>
  <c r="K36" i="6"/>
  <c r="J36" i="6"/>
  <c r="I36" i="6"/>
  <c r="H36" i="6"/>
  <c r="G36" i="6"/>
  <c r="F36" i="6"/>
  <c r="E36" i="6"/>
  <c r="O35" i="6"/>
  <c r="N35" i="6"/>
  <c r="M35" i="6"/>
  <c r="L35" i="6"/>
  <c r="K35" i="6"/>
  <c r="J35" i="6"/>
  <c r="I35" i="6"/>
  <c r="H35" i="6"/>
  <c r="G35" i="6"/>
  <c r="F35" i="6"/>
  <c r="E35" i="6"/>
  <c r="O34" i="6"/>
  <c r="N34" i="6"/>
  <c r="M34" i="6"/>
  <c r="L34" i="6"/>
  <c r="K34" i="6"/>
  <c r="J34" i="6"/>
  <c r="I34" i="6"/>
  <c r="H34" i="6"/>
  <c r="G34" i="6"/>
  <c r="F34" i="6"/>
  <c r="E34" i="6"/>
  <c r="O33" i="6"/>
  <c r="N33" i="6"/>
  <c r="M33" i="6"/>
  <c r="L33" i="6"/>
  <c r="K33" i="6"/>
  <c r="J33" i="6"/>
  <c r="I33" i="6"/>
  <c r="H33" i="6"/>
  <c r="G33" i="6"/>
  <c r="F33" i="6"/>
  <c r="E33" i="6"/>
  <c r="O32" i="6"/>
  <c r="N32" i="6"/>
  <c r="M32" i="6"/>
  <c r="L32" i="6"/>
  <c r="K32" i="6"/>
  <c r="J32" i="6"/>
  <c r="I32" i="6"/>
  <c r="H32" i="6"/>
  <c r="G32" i="6"/>
  <c r="F32" i="6"/>
  <c r="E32" i="6"/>
  <c r="O31" i="6"/>
  <c r="N31" i="6"/>
  <c r="M31" i="6"/>
  <c r="L31" i="6"/>
  <c r="K31" i="6"/>
  <c r="J31" i="6"/>
  <c r="I31" i="6"/>
  <c r="H31" i="6"/>
  <c r="G31" i="6"/>
  <c r="F31" i="6"/>
  <c r="E31" i="6"/>
  <c r="O30" i="6"/>
  <c r="N30" i="6"/>
  <c r="M30" i="6"/>
  <c r="L30" i="6"/>
  <c r="K30" i="6"/>
  <c r="J30" i="6"/>
  <c r="I30" i="6"/>
  <c r="H30" i="6"/>
  <c r="G30" i="6"/>
  <c r="F30" i="6"/>
  <c r="E30" i="6"/>
  <c r="O29" i="6"/>
  <c r="N29" i="6"/>
  <c r="M29" i="6"/>
  <c r="L29" i="6"/>
  <c r="K29" i="6"/>
  <c r="J29" i="6"/>
  <c r="I29" i="6"/>
  <c r="H29" i="6"/>
  <c r="G29" i="6"/>
  <c r="F29" i="6"/>
  <c r="E29" i="6"/>
  <c r="O28" i="6"/>
  <c r="N28" i="6"/>
  <c r="M28" i="6"/>
  <c r="L28" i="6"/>
  <c r="K28" i="6"/>
  <c r="J28" i="6"/>
  <c r="I28" i="6"/>
  <c r="H28" i="6"/>
  <c r="G28" i="6"/>
  <c r="F28" i="6"/>
  <c r="E28" i="6"/>
  <c r="O27" i="6"/>
  <c r="N27" i="6"/>
  <c r="M27" i="6"/>
  <c r="L27" i="6"/>
  <c r="K27" i="6"/>
  <c r="J27" i="6"/>
  <c r="I27" i="6"/>
  <c r="H27" i="6"/>
  <c r="G27" i="6"/>
  <c r="F27" i="6"/>
  <c r="E27" i="6"/>
  <c r="O26" i="6"/>
  <c r="N26" i="6"/>
  <c r="M26" i="6"/>
  <c r="L26" i="6"/>
  <c r="K26" i="6"/>
  <c r="J26" i="6"/>
  <c r="I26" i="6"/>
  <c r="H26" i="6"/>
  <c r="G26" i="6"/>
  <c r="F26" i="6"/>
  <c r="E26" i="6"/>
  <c r="O25" i="6"/>
  <c r="N25" i="6"/>
  <c r="M25" i="6"/>
  <c r="L25" i="6"/>
  <c r="K25" i="6"/>
  <c r="J25" i="6"/>
  <c r="I25" i="6"/>
  <c r="H25" i="6"/>
  <c r="G25" i="6"/>
  <c r="F25" i="6"/>
  <c r="E25" i="6"/>
  <c r="O24" i="6"/>
  <c r="N24" i="6"/>
  <c r="M24" i="6"/>
  <c r="L24" i="6"/>
  <c r="K24" i="6"/>
  <c r="J24" i="6"/>
  <c r="I24" i="6"/>
  <c r="H24" i="6"/>
  <c r="G24" i="6"/>
  <c r="F24" i="6"/>
  <c r="A22" i="6" l="1"/>
  <c r="H23" i="11" s="1"/>
  <c r="H3" i="11"/>
  <c r="I23" i="9"/>
  <c r="I27" i="9"/>
  <c r="A22" i="7"/>
  <c r="H23" i="22" s="1"/>
  <c r="A22" i="8"/>
  <c r="H23" i="21" s="1"/>
  <c r="A22" i="5"/>
  <c r="H23" i="20" s="1"/>
  <c r="I31" i="9" l="1"/>
  <c r="I35" i="9"/>
  <c r="I39" i="9" s="1"/>
</calcChain>
</file>

<file path=xl/sharedStrings.xml><?xml version="1.0" encoding="utf-8"?>
<sst xmlns="http://schemas.openxmlformats.org/spreadsheetml/2006/main" count="361" uniqueCount="86">
  <si>
    <t>counter</t>
    <phoneticPr fontId="2" type="noConversion"/>
  </si>
  <si>
    <t>m1</t>
    <phoneticPr fontId="2" type="noConversion"/>
  </si>
  <si>
    <t>m2</t>
    <phoneticPr fontId="2" type="noConversion"/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</si>
  <si>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</si>
  <si>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</si>
  <si>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</si>
  <si>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</si>
  <si>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</si>
  <si>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</si>
  <si>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</si>
  <si>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</si>
  <si>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</si>
  <si>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</si>
  <si>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</si>
  <si>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</si>
  <si>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</si>
  <si>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</si>
  <si>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GoodM1</t>
    <phoneticPr fontId="2" type="noConversion"/>
  </si>
  <si>
    <t>GoodM2</t>
    <phoneticPr fontId="2" type="noConversion"/>
  </si>
  <si>
    <t>BadF2ExcludeF3</t>
    <phoneticPr fontId="2" type="noConversion"/>
  </si>
  <si>
    <t>BadF3</t>
    <phoneticPr fontId="2" type="noConversion"/>
  </si>
  <si>
    <t>类别</t>
    <phoneticPr fontId="2" type="noConversion"/>
  </si>
  <si>
    <t>L1</t>
    <phoneticPr fontId="2" type="noConversion"/>
  </si>
  <si>
    <t>L2</t>
    <phoneticPr fontId="2" type="noConversion"/>
  </si>
  <si>
    <t>列1</t>
  </si>
  <si>
    <t>L2总数量</t>
    <phoneticPr fontId="2" type="noConversion"/>
  </si>
  <si>
    <t>L1总数量</t>
    <phoneticPr fontId="2" type="noConversion"/>
  </si>
  <si>
    <t>L2.阶梯</t>
    <phoneticPr fontId="2" type="noConversion"/>
  </si>
  <si>
    <t>L2.分时</t>
    <phoneticPr fontId="2" type="noConversion"/>
  </si>
  <si>
    <t>L2.两者都不是</t>
    <phoneticPr fontId="2" type="noConversion"/>
  </si>
  <si>
    <t>L1与L2差</t>
    <phoneticPr fontId="2" type="noConversion"/>
  </si>
  <si>
    <t>合计</t>
    <phoneticPr fontId="2" type="noConversion"/>
  </si>
  <si>
    <t>1.Ladder</t>
    <phoneticPr fontId="2" type="noConversion"/>
  </si>
  <si>
    <t>2.Ts</t>
    <phoneticPr fontId="2" type="noConversion"/>
  </si>
  <si>
    <t>3.NotBoth</t>
    <phoneticPr fontId="2" type="noConversion"/>
  </si>
  <si>
    <t>gap</t>
    <phoneticPr fontId="2" type="noConversion"/>
  </si>
  <si>
    <t>GoodM1_L</t>
  </si>
  <si>
    <t>GoodM1_T</t>
    <phoneticPr fontId="2" type="noConversion"/>
  </si>
  <si>
    <t>GoodM1_Not</t>
    <phoneticPr fontId="2" type="noConversion"/>
  </si>
  <si>
    <t>GoodM2_L</t>
  </si>
  <si>
    <t>GoodM2_T</t>
  </si>
  <si>
    <t>GoodM2_Not</t>
  </si>
  <si>
    <t>BadF2ExcludeF3_L</t>
  </si>
  <si>
    <t>BadF2ExcludeF3_T</t>
  </si>
  <si>
    <t>BadF2ExcludeF3_Not</t>
  </si>
  <si>
    <t>BadF3_L</t>
  </si>
  <si>
    <t>BadF3_T</t>
  </si>
  <si>
    <t>BadF3_Not</t>
  </si>
  <si>
    <t>占比 or 返回</t>
    <phoneticPr fontId="2" type="noConversion"/>
  </si>
  <si>
    <t>分析GoodM1</t>
    <phoneticPr fontId="2" type="noConversion"/>
  </si>
  <si>
    <t>分析GoodM2</t>
    <phoneticPr fontId="2" type="noConversion"/>
  </si>
  <si>
    <t>分析BadF2ExcludeF3</t>
    <phoneticPr fontId="2" type="noConversion"/>
  </si>
  <si>
    <t>分析BadF3</t>
    <phoneticPr fontId="2" type="noConversion"/>
  </si>
  <si>
    <t>簇ID</t>
    <phoneticPr fontId="2" type="noConversion"/>
  </si>
  <si>
    <t>阶梯</t>
    <phoneticPr fontId="2" type="noConversion"/>
  </si>
  <si>
    <t>阶梯占比</t>
    <phoneticPr fontId="2" type="noConversion"/>
  </si>
  <si>
    <t>分时</t>
    <phoneticPr fontId="2" type="noConversion"/>
  </si>
  <si>
    <t>分时占比</t>
    <phoneticPr fontId="2" type="noConversion"/>
  </si>
  <si>
    <t>NotBoth</t>
    <phoneticPr fontId="2" type="noConversion"/>
  </si>
  <si>
    <t>NotBoth占比</t>
    <phoneticPr fontId="2" type="noConversion"/>
  </si>
  <si>
    <t>合计</t>
    <phoneticPr fontId="2" type="noConversion"/>
  </si>
  <si>
    <t>返回</t>
    <phoneticPr fontId="2" type="noConversion"/>
  </si>
  <si>
    <t>L2总用电量</t>
    <phoneticPr fontId="2" type="noConversion"/>
  </si>
  <si>
    <t>L2.阶梯占比</t>
    <phoneticPr fontId="2" type="noConversion"/>
  </si>
  <si>
    <t>L2.分时占比</t>
    <phoneticPr fontId="2" type="noConversion"/>
  </si>
  <si>
    <t>L2.两者都不是占比</t>
    <phoneticPr fontId="2" type="noConversion"/>
  </si>
  <si>
    <t>用户数量</t>
    <phoneticPr fontId="2" type="noConversion"/>
  </si>
  <si>
    <t>年用电量合计</t>
    <phoneticPr fontId="2" type="noConversion"/>
  </si>
  <si>
    <t>·</t>
    <phoneticPr fontId="2" type="noConversion"/>
  </si>
  <si>
    <t>数据分组:(1)第一层：A/B/C/D（2）第二层：阶梯/分时/两者都不是
   A-第一月用电量不为0
   B-第一月用电量为0
   C-前两月用电量为0
   D-前三月用电量为0</t>
    <phoneticPr fontId="2" type="noConversion"/>
  </si>
  <si>
    <t>cons</t>
  </si>
  <si>
    <t>_id</t>
  </si>
  <si>
    <t>_no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</si>
  <si>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</si>
  <si>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</si>
  <si>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</si>
  <si>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</si>
  <si>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</si>
  <si>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</si>
  <si>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</si>
  <si>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</si>
  <si>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</si>
  <si>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</si>
  <si>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</si>
  <si>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</si>
  <si>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最大值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</si>
</sst>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0.000000%"/>
    <numFmt numFmtId="178" formatCode="0.00_ "/>
    <numFmt numFmtId="179" formatCode="0_ "/>
    <numFmt numFmtId="180" formatCode="#,##0_ "/>
  </numFmts>
  <fonts count="20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6"/>
      <color theme="1"/>
      <name val="华文琥珀"/>
      <family val="3"/>
      <charset val="134"/>
    </font>
    <font>
      <b/>
      <sz val="9"/>
      <color rgb="FFFF0000"/>
      <name val="微软雅黑"/>
      <family val="2"/>
      <charset val="134"/>
    </font>
    <font>
      <b/>
      <sz val="11"/>
      <color rgb="FFFFFFFF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DAEEF3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 style="thick">
        <color rgb="FFFFFFFF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4" fillId="0" borderId="0" xfId="0" applyNumberFormat="1" applyFont="1">
      <alignment vertical="center"/>
    </xf>
    <xf numFmtId="0" fontId="6" fillId="0" borderId="0" xfId="0" applyFont="1">
      <alignment vertical="center"/>
    </xf>
    <xf numFmtId="176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178" fontId="8" fillId="0" borderId="1" xfId="0" applyNumberFormat="1" applyFont="1" applyFill="1" applyBorder="1">
      <alignment vertical="center"/>
    </xf>
    <xf numFmtId="178" fontId="8" fillId="0" borderId="0" xfId="0" applyNumberFormat="1" applyFont="1" applyFill="1" applyBorder="1">
      <alignment vertical="center"/>
    </xf>
    <xf numFmtId="178" fontId="8" fillId="0" borderId="2" xfId="0" applyNumberFormat="1" applyFont="1" applyFill="1" applyBorder="1">
      <alignment vertical="center"/>
    </xf>
    <xf numFmtId="0" fontId="8" fillId="0" borderId="3" xfId="0" applyFont="1" applyFill="1" applyBorder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>
      <alignment vertical="center"/>
    </xf>
    <xf numFmtId="0" fontId="10" fillId="0" borderId="3" xfId="0" applyFont="1" applyFill="1" applyBorder="1">
      <alignment vertical="center"/>
    </xf>
    <xf numFmtId="0" fontId="11" fillId="0" borderId="0" xfId="1">
      <alignment vertical="center"/>
    </xf>
    <xf numFmtId="0" fontId="12" fillId="0" borderId="0" xfId="0" applyFont="1">
      <alignment vertical="center"/>
    </xf>
    <xf numFmtId="179" fontId="13" fillId="0" borderId="0" xfId="0" applyNumberFormat="1" applyFont="1">
      <alignment vertical="center"/>
    </xf>
    <xf numFmtId="177" fontId="13" fillId="0" borderId="0" xfId="0" applyNumberFormat="1" applyFont="1">
      <alignment vertical="center"/>
    </xf>
    <xf numFmtId="0" fontId="14" fillId="0" borderId="0" xfId="0" applyFont="1" applyAlignment="1">
      <alignment horizontal="right" vertical="center"/>
    </xf>
    <xf numFmtId="179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0" fontId="8" fillId="0" borderId="0" xfId="0" applyNumberFormat="1" applyFont="1" applyFill="1" applyBorder="1">
      <alignment vertical="center"/>
    </xf>
    <xf numFmtId="10" fontId="8" fillId="0" borderId="2" xfId="0" applyNumberFormat="1" applyFont="1" applyFill="1" applyBorder="1">
      <alignment vertical="center"/>
    </xf>
    <xf numFmtId="10" fontId="8" fillId="0" borderId="6" xfId="0" applyNumberFormat="1" applyFont="1" applyFill="1" applyBorder="1">
      <alignment vertical="center"/>
    </xf>
    <xf numFmtId="10" fontId="8" fillId="0" borderId="7" xfId="0" applyNumberFormat="1" applyFont="1" applyFill="1" applyBorder="1">
      <alignment vertical="center"/>
    </xf>
    <xf numFmtId="180" fontId="8" fillId="0" borderId="0" xfId="0" applyNumberFormat="1" applyFont="1" applyFill="1" applyBorder="1">
      <alignment vertical="center"/>
    </xf>
    <xf numFmtId="180" fontId="8" fillId="0" borderId="2" xfId="0" applyNumberFormat="1" applyFont="1" applyFill="1" applyBorder="1">
      <alignment vertical="center"/>
    </xf>
    <xf numFmtId="180" fontId="8" fillId="0" borderId="1" xfId="0" applyNumberFormat="1" applyFont="1" applyFill="1" applyBorder="1">
      <alignment vertical="center"/>
    </xf>
    <xf numFmtId="180" fontId="9" fillId="0" borderId="4" xfId="0" applyNumberFormat="1" applyFont="1" applyFill="1" applyBorder="1">
      <alignment vertical="center"/>
    </xf>
    <xf numFmtId="180" fontId="8" fillId="0" borderId="3" xfId="0" applyNumberFormat="1" applyFont="1" applyFill="1" applyBorder="1">
      <alignment vertical="center"/>
    </xf>
    <xf numFmtId="180" fontId="8" fillId="0" borderId="5" xfId="0" applyNumberFormat="1" applyFont="1" applyFill="1" applyBorder="1">
      <alignment vertical="center"/>
    </xf>
    <xf numFmtId="10" fontId="8" fillId="0" borderId="5" xfId="0" applyNumberFormat="1" applyFont="1" applyFill="1" applyBorder="1">
      <alignment vertical="center"/>
    </xf>
    <xf numFmtId="178" fontId="16" fillId="0" borderId="0" xfId="0" applyNumberFormat="1" applyFont="1" applyFill="1" applyBorder="1">
      <alignment vertical="center"/>
    </xf>
    <xf numFmtId="178" fontId="16" fillId="0" borderId="2" xfId="0" applyNumberFormat="1" applyFont="1" applyFill="1" applyBorder="1">
      <alignment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7" fillId="3" borderId="9" xfId="0" applyFont="1" applyFill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 wrapText="1"/>
    </xf>
    <xf numFmtId="0" fontId="18" fillId="4" borderId="10" xfId="0" applyFont="1" applyFill="1" applyBorder="1" applyAlignment="1">
      <alignment horizontal="right" vertical="center"/>
    </xf>
    <xf numFmtId="0" fontId="18" fillId="4" borderId="11" xfId="0" applyFont="1" applyFill="1" applyBorder="1" applyAlignment="1">
      <alignment horizontal="right" vertical="center"/>
    </xf>
    <xf numFmtId="0" fontId="18" fillId="5" borderId="10" xfId="0" applyFont="1" applyFill="1" applyBorder="1" applyAlignment="1">
      <alignment horizontal="right" vertical="center"/>
    </xf>
    <xf numFmtId="0" fontId="18" fillId="5" borderId="11" xfId="0" applyFont="1" applyFill="1" applyBorder="1" applyAlignment="1">
      <alignment horizontal="right" vertical="center"/>
    </xf>
    <xf numFmtId="0" fontId="18" fillId="4" borderId="9" xfId="0" applyFont="1" applyFill="1" applyBorder="1" applyAlignment="1">
      <alignment horizontal="right" vertical="center"/>
    </xf>
    <xf numFmtId="0" fontId="18" fillId="4" borderId="0" xfId="0" applyFont="1" applyFill="1" applyAlignment="1">
      <alignment horizontal="right" vertical="center"/>
    </xf>
    <xf numFmtId="0" fontId="17" fillId="3" borderId="12" xfId="0" applyFont="1" applyFill="1" applyBorder="1" applyAlignment="1">
      <alignment horizontal="left" vertical="center"/>
    </xf>
    <xf numFmtId="0" fontId="17" fillId="3" borderId="13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left" vertical="center"/>
    </xf>
    <xf numFmtId="0" fontId="17" fillId="3" borderId="15" xfId="0" applyFont="1" applyFill="1" applyBorder="1" applyAlignment="1">
      <alignment horizontal="left" vertical="center"/>
    </xf>
    <xf numFmtId="0" fontId="19" fillId="4" borderId="11" xfId="0" applyFont="1" applyFill="1" applyBorder="1" applyAlignment="1">
      <alignment horizontal="right" vertical="center"/>
    </xf>
    <xf numFmtId="9" fontId="18" fillId="4" borderId="10" xfId="0" applyNumberFormat="1" applyFont="1" applyFill="1" applyBorder="1" applyAlignment="1">
      <alignment horizontal="right" vertical="center"/>
    </xf>
    <xf numFmtId="0" fontId="19" fillId="4" borderId="10" xfId="0" applyFont="1" applyFill="1" applyBorder="1" applyAlignment="1">
      <alignment horizontal="right" vertical="center"/>
    </xf>
    <xf numFmtId="0" fontId="19" fillId="5" borderId="10" xfId="0" applyFont="1" applyFill="1" applyBorder="1" applyAlignment="1">
      <alignment horizontal="right" vertical="center"/>
    </xf>
    <xf numFmtId="0" fontId="19" fillId="4" borderId="9" xfId="0" applyFont="1" applyFill="1" applyBorder="1" applyAlignment="1">
      <alignment horizontal="right" vertical="center"/>
    </xf>
  </cellXfs>
  <cellStyles count="2">
    <cellStyle name="常规" xfId="0" builtinId="0"/>
    <cellStyle name="超链接" xfId="1" builtinId="8"/>
  </cellStyles>
  <dxfs count="76"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rgb="FF000000"/>
        <name val="宋体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rgb="FF000000"/>
        <name val="宋体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rgb="FF000000"/>
        <name val="宋体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表1" displayName="表1" ref="B9:I15" totalsRowShown="0" headerRowDxfId="75" dataDxfId="74">
  <autoFilter ref="B9:I15"/>
  <tableColumns count="8">
    <tableColumn id="1" name="列1" dataDxfId="73"/>
    <tableColumn id="2" name="类别" dataDxfId="72"/>
    <tableColumn id="3" name="L1" dataDxfId="71"/>
    <tableColumn id="4" name="L2" dataDxfId="70"/>
    <tableColumn id="5" name="1.Ladder" dataDxfId="69"/>
    <tableColumn id="6" name="2.Ts" dataDxfId="68"/>
    <tableColumn id="7" name="3.NotBoth" dataDxfId="67"/>
    <tableColumn id="8" name="gap" dataDxfId="6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5" name="表1_6" displayName="表1_6" ref="B17:I23" totalsRowShown="0" headerRowDxfId="65" dataDxfId="64">
  <autoFilter ref="B17:I23"/>
  <tableColumns count="8">
    <tableColumn id="1" name="列1" dataDxfId="63"/>
    <tableColumn id="2" name="类别" dataDxfId="62"/>
    <tableColumn id="3" name="L1" dataDxfId="61"/>
    <tableColumn id="4" name="L2" dataDxfId="60"/>
    <tableColumn id="5" name="1.Ladder" dataDxfId="59"/>
    <tableColumn id="6" name="2.Ts" dataDxfId="58"/>
    <tableColumn id="7" name="3.NotBoth" dataDxfId="57"/>
    <tableColumn id="8" name="gap" dataDxfId="56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6" name="表1_67" displayName="表1_67" ref="B25:I31" totalsRowShown="0" headerRowDxfId="55" dataDxfId="54">
  <autoFilter ref="B25:I31"/>
  <tableColumns count="8">
    <tableColumn id="1" name="列1" dataDxfId="53"/>
    <tableColumn id="2" name="类别" dataDxfId="52"/>
    <tableColumn id="3" name="L1" dataDxfId="51"/>
    <tableColumn id="4" name="L2" dataDxfId="50"/>
    <tableColumn id="5" name="1.Ladder" dataDxfId="49"/>
    <tableColumn id="6" name="2.Ts" dataDxfId="48"/>
    <tableColumn id="7" name="3.NotBoth" dataDxfId="47"/>
    <tableColumn id="8" name="gap" dataDxfId="46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7" name="表1_68" displayName="表1_68" ref="B33:I39" totalsRowShown="0" headerRowDxfId="45" dataDxfId="44">
  <autoFilter ref="B33:I39"/>
  <tableColumns count="8">
    <tableColumn id="1" name="列1" dataDxfId="43"/>
    <tableColumn id="2" name="类别" dataDxfId="42"/>
    <tableColumn id="3" name="L1" dataDxfId="41"/>
    <tableColumn id="4" name="L2" dataDxfId="40"/>
    <tableColumn id="5" name="1.Ladder" dataDxfId="39"/>
    <tableColumn id="6" name="2.Ts" dataDxfId="38"/>
    <tableColumn id="7" name="3.NotBoth" dataDxfId="37"/>
    <tableColumn id="8" name="gap" dataDxfId="36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8" name="表8" displayName="表8" ref="B2:H23" totalsRowShown="0" headerRowDxfId="35" dataDxfId="34">
  <autoFilter ref="B2:H23"/>
  <tableColumns count="7">
    <tableColumn id="1" name="簇ID" dataDxfId="33"/>
    <tableColumn id="2" name="阶梯" dataDxfId="32">
      <calculatedColumnFormula>GoodM1_L!C2</calculatedColumnFormula>
    </tableColumn>
    <tableColumn id="3" name="阶梯占比" dataDxfId="31">
      <calculatedColumnFormula>GoodM1_L!A2</calculatedColumnFormula>
    </tableColumn>
    <tableColumn id="4" name="分时" dataDxfId="30">
      <calculatedColumnFormula>GoodM1_T!C2</calculatedColumnFormula>
    </tableColumn>
    <tableColumn id="5" name="分时占比" dataDxfId="29">
      <calculatedColumnFormula>GoodM1_T!A2</calculatedColumnFormula>
    </tableColumn>
    <tableColumn id="6" name="NotBoth" dataDxfId="28">
      <calculatedColumnFormula>GoodM1_Not!C2</calculatedColumnFormula>
    </tableColumn>
    <tableColumn id="7" name="NotBoth占比" dataDxfId="27">
      <calculatedColumnFormula>GoodM1_Not!A2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2" name="表8_3" displayName="表8_3" ref="B2:H23" totalsRowShown="0" headerRowDxfId="26" dataDxfId="25">
  <autoFilter ref="B2:H23"/>
  <tableColumns count="7">
    <tableColumn id="1" name="簇ID" dataDxfId="24"/>
    <tableColumn id="2" name="阶梯" dataDxfId="23">
      <calculatedColumnFormula>GoodM2_L!C2</calculatedColumnFormula>
    </tableColumn>
    <tableColumn id="3" name="阶梯占比" dataDxfId="22">
      <calculatedColumnFormula>GoodM2_L!A2</calculatedColumnFormula>
    </tableColumn>
    <tableColumn id="4" name="分时" dataDxfId="21">
      <calculatedColumnFormula>GoodM2_T!C2</calculatedColumnFormula>
    </tableColumn>
    <tableColumn id="5" name="分时占比" dataDxfId="20">
      <calculatedColumnFormula>GoodM2_T!A2</calculatedColumnFormula>
    </tableColumn>
    <tableColumn id="6" name="NotBoth" dataDxfId="19">
      <calculatedColumnFormula>GoodM2_Not!C2</calculatedColumnFormula>
    </tableColumn>
    <tableColumn id="7" name="NotBoth占比" dataDxfId="18">
      <calculatedColumnFormula>GoodM2_Not!A2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3" name="表8_34" displayName="表8_34" ref="B2:H23" totalsRowShown="0" headerRowDxfId="17" dataDxfId="16">
  <autoFilter ref="B2:H23"/>
  <tableColumns count="7">
    <tableColumn id="1" name="簇ID" dataDxfId="15"/>
    <tableColumn id="2" name="阶梯" dataDxfId="14">
      <calculatedColumnFormula>BadF2ExcludeF3_L!C2</calculatedColumnFormula>
    </tableColumn>
    <tableColumn id="3" name="阶梯占比" dataDxfId="13">
      <calculatedColumnFormula>BadF2ExcludeF3_L!A2</calculatedColumnFormula>
    </tableColumn>
    <tableColumn id="4" name="分时" dataDxfId="12">
      <calculatedColumnFormula>BadF2ExcludeF3_T!C2</calculatedColumnFormula>
    </tableColumn>
    <tableColumn id="5" name="分时占比" dataDxfId="11">
      <calculatedColumnFormula>BadF2ExcludeF3_T!A2</calculatedColumnFormula>
    </tableColumn>
    <tableColumn id="6" name="NotBoth" dataDxfId="10">
      <calculatedColumnFormula>BadF2ExcludeF3_Not!C2</calculatedColumnFormula>
    </tableColumn>
    <tableColumn id="7" name="NotBoth占比" dataDxfId="9">
      <calculatedColumnFormula>BadF2ExcludeF3_Not!A2</calculatedColumnFormula>
    </tableColumn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4" name="表8_345" displayName="表8_345" ref="B2:H23" totalsRowShown="0" headerRowDxfId="8" dataDxfId="7">
  <autoFilter ref="B2:H23"/>
  <tableColumns count="7">
    <tableColumn id="1" name="簇ID" dataDxfId="6"/>
    <tableColumn id="2" name="阶梯" dataDxfId="5">
      <calculatedColumnFormula>BadF3_L!C2</calculatedColumnFormula>
    </tableColumn>
    <tableColumn id="3" name="阶梯占比" dataDxfId="4">
      <calculatedColumnFormula>BadF3_L!A2</calculatedColumnFormula>
    </tableColumn>
    <tableColumn id="4" name="分时" dataDxfId="3">
      <calculatedColumnFormula>BadF3_T!C2</calculatedColumnFormula>
    </tableColumn>
    <tableColumn id="5" name="分时占比" dataDxfId="2">
      <calculatedColumnFormula>BadF3_T!A2</calculatedColumnFormula>
    </tableColumn>
    <tableColumn id="6" name="NotBoth" dataDxfId="1">
      <calculatedColumnFormula>BadF3_Not!C2</calculatedColumnFormula>
    </tableColumn>
    <tableColumn id="7" name="NotBoth占比" dataDxfId="0">
      <calculatedColumnFormula>BadF3_Not!A2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0"/>
  <sheetViews>
    <sheetView topLeftCell="A43" workbookViewId="0">
      <selection activeCell="C62" sqref="C62"/>
    </sheetView>
  </sheetViews>
  <sheetFormatPr defaultRowHeight="14.4" x14ac:dyDescent="0.25"/>
  <cols>
    <col min="2" max="3" width="6" bestFit="1" customWidth="1"/>
    <col min="4" max="8" width="5.5546875" bestFit="1" customWidth="1"/>
    <col min="9" max="10" width="4.77734375" bestFit="1" customWidth="1"/>
    <col min="11" max="11" width="5.5546875" bestFit="1" customWidth="1"/>
    <col min="12" max="12" width="4.77734375" bestFit="1" customWidth="1"/>
    <col min="13" max="15" width="5.88671875" bestFit="1" customWidth="1"/>
    <col min="16" max="16" width="7.88671875" bestFit="1" customWidth="1"/>
  </cols>
  <sheetData>
    <row r="2" spans="2:16" x14ac:dyDescent="0.25">
      <c r="B2" s="48" t="s">
        <v>70</v>
      </c>
      <c r="C2" s="48" t="s">
        <v>70</v>
      </c>
      <c r="D2" s="56" t="s">
        <v>73</v>
      </c>
      <c r="E2" s="56" t="s">
        <v>74</v>
      </c>
      <c r="F2" s="56" t="s">
        <v>75</v>
      </c>
      <c r="G2" s="56" t="s">
        <v>76</v>
      </c>
      <c r="H2" s="56" t="s">
        <v>77</v>
      </c>
      <c r="I2" s="56" t="s">
        <v>78</v>
      </c>
      <c r="J2" s="56" t="s">
        <v>79</v>
      </c>
      <c r="K2" s="56" t="s">
        <v>80</v>
      </c>
      <c r="L2" s="56" t="s">
        <v>81</v>
      </c>
      <c r="M2" s="56" t="s">
        <v>82</v>
      </c>
      <c r="N2" s="56" t="s">
        <v>83</v>
      </c>
      <c r="O2" s="58" t="s">
        <v>84</v>
      </c>
      <c r="P2" s="58" t="s">
        <v>85</v>
      </c>
    </row>
    <row r="3" spans="2:16" ht="15" thickBot="1" x14ac:dyDescent="0.3">
      <c r="B3" s="49" t="s">
        <v>71</v>
      </c>
      <c r="C3" s="49" t="s">
        <v>72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9"/>
      <c r="P3" s="59"/>
    </row>
    <row r="4" spans="2:16" ht="15.6" thickTop="1" thickBot="1" x14ac:dyDescent="0.3">
      <c r="B4" s="62">
        <v>5</v>
      </c>
      <c r="C4" s="62">
        <v>55</v>
      </c>
      <c r="D4" s="50">
        <v>69</v>
      </c>
      <c r="E4" s="50">
        <v>77</v>
      </c>
      <c r="F4" s="50">
        <v>60</v>
      </c>
      <c r="G4" s="50">
        <v>71</v>
      </c>
      <c r="H4" s="50">
        <v>86</v>
      </c>
      <c r="I4" s="50">
        <v>100</v>
      </c>
      <c r="J4" s="50">
        <v>123</v>
      </c>
      <c r="K4" s="50">
        <v>136</v>
      </c>
      <c r="L4" s="50">
        <v>110</v>
      </c>
      <c r="M4" s="50">
        <v>93</v>
      </c>
      <c r="N4" s="50">
        <v>68</v>
      </c>
      <c r="O4" s="51">
        <v>89</v>
      </c>
      <c r="P4" s="60">
        <f>MAX(D4:O4)</f>
        <v>136</v>
      </c>
    </row>
    <row r="5" spans="2:16" ht="15" thickBot="1" x14ac:dyDescent="0.3">
      <c r="B5" s="63">
        <v>12</v>
      </c>
      <c r="C5" s="63">
        <v>127</v>
      </c>
      <c r="D5" s="52">
        <v>112</v>
      </c>
      <c r="E5" s="52">
        <v>104</v>
      </c>
      <c r="F5" s="52">
        <v>87</v>
      </c>
      <c r="G5" s="52">
        <v>89</v>
      </c>
      <c r="H5" s="52">
        <v>74</v>
      </c>
      <c r="I5" s="52">
        <v>65</v>
      </c>
      <c r="J5" s="52">
        <v>82</v>
      </c>
      <c r="K5" s="52">
        <v>100</v>
      </c>
      <c r="L5" s="52">
        <v>89</v>
      </c>
      <c r="M5" s="52">
        <v>92</v>
      </c>
      <c r="N5" s="52">
        <v>77</v>
      </c>
      <c r="O5" s="53">
        <v>101</v>
      </c>
      <c r="P5" s="60">
        <f t="shared" ref="P5:P30" si="0">MAX(D5:O5)</f>
        <v>112</v>
      </c>
    </row>
    <row r="6" spans="2:16" ht="15" thickBot="1" x14ac:dyDescent="0.3">
      <c r="B6" s="62">
        <v>17</v>
      </c>
      <c r="C6" s="62">
        <v>172</v>
      </c>
      <c r="D6" s="50">
        <v>174</v>
      </c>
      <c r="E6" s="50">
        <v>126</v>
      </c>
      <c r="F6" s="50">
        <v>91</v>
      </c>
      <c r="G6" s="50">
        <v>122</v>
      </c>
      <c r="H6" s="50">
        <v>123</v>
      </c>
      <c r="I6" s="50">
        <v>120</v>
      </c>
      <c r="J6" s="50">
        <v>110</v>
      </c>
      <c r="K6" s="50">
        <v>108</v>
      </c>
      <c r="L6" s="50">
        <v>92</v>
      </c>
      <c r="M6" s="50">
        <v>86</v>
      </c>
      <c r="N6" s="50">
        <v>123</v>
      </c>
      <c r="O6" s="51">
        <v>132</v>
      </c>
      <c r="P6" s="60">
        <f t="shared" si="0"/>
        <v>174</v>
      </c>
    </row>
    <row r="7" spans="2:16" ht="15" thickBot="1" x14ac:dyDescent="0.3">
      <c r="B7" s="63">
        <v>29</v>
      </c>
      <c r="C7" s="63">
        <v>299</v>
      </c>
      <c r="D7" s="52">
        <v>174</v>
      </c>
      <c r="E7" s="52">
        <v>157</v>
      </c>
      <c r="F7" s="52">
        <v>152</v>
      </c>
      <c r="G7" s="52">
        <v>155</v>
      </c>
      <c r="H7" s="52">
        <v>162</v>
      </c>
      <c r="I7" s="52">
        <v>124</v>
      </c>
      <c r="J7" s="52">
        <v>99</v>
      </c>
      <c r="K7" s="52">
        <v>106</v>
      </c>
      <c r="L7" s="52">
        <v>86</v>
      </c>
      <c r="M7" s="52">
        <v>84</v>
      </c>
      <c r="N7" s="52">
        <v>75</v>
      </c>
      <c r="O7" s="53">
        <v>94</v>
      </c>
      <c r="P7" s="60">
        <f t="shared" si="0"/>
        <v>174</v>
      </c>
    </row>
    <row r="8" spans="2:16" ht="15" thickBot="1" x14ac:dyDescent="0.3">
      <c r="B8" s="62">
        <v>31</v>
      </c>
      <c r="C8" s="62">
        <v>316</v>
      </c>
      <c r="D8" s="50">
        <v>79</v>
      </c>
      <c r="E8" s="50">
        <v>78</v>
      </c>
      <c r="F8" s="50">
        <v>66</v>
      </c>
      <c r="G8" s="50">
        <v>61</v>
      </c>
      <c r="H8" s="50">
        <v>34</v>
      </c>
      <c r="I8" s="50">
        <v>51</v>
      </c>
      <c r="J8" s="50">
        <v>59</v>
      </c>
      <c r="K8" s="50">
        <v>60</v>
      </c>
      <c r="L8" s="50">
        <v>56</v>
      </c>
      <c r="M8" s="50">
        <v>56</v>
      </c>
      <c r="N8" s="50">
        <v>41</v>
      </c>
      <c r="O8" s="51">
        <v>47</v>
      </c>
      <c r="P8" s="60">
        <f t="shared" si="0"/>
        <v>79</v>
      </c>
    </row>
    <row r="9" spans="2:16" ht="15" thickBot="1" x14ac:dyDescent="0.3">
      <c r="B9" s="63">
        <v>36</v>
      </c>
      <c r="C9" s="63">
        <v>361</v>
      </c>
      <c r="D9" s="52">
        <v>120</v>
      </c>
      <c r="E9" s="52">
        <v>137</v>
      </c>
      <c r="F9" s="52">
        <v>96</v>
      </c>
      <c r="G9" s="52">
        <v>146</v>
      </c>
      <c r="H9" s="52">
        <v>144</v>
      </c>
      <c r="I9" s="52">
        <v>53</v>
      </c>
      <c r="J9" s="52">
        <v>45</v>
      </c>
      <c r="K9" s="52">
        <v>41</v>
      </c>
      <c r="L9" s="52">
        <v>46</v>
      </c>
      <c r="M9" s="52">
        <v>45</v>
      </c>
      <c r="N9" s="52">
        <v>138</v>
      </c>
      <c r="O9" s="53">
        <v>40</v>
      </c>
      <c r="P9" s="60">
        <f t="shared" si="0"/>
        <v>146</v>
      </c>
    </row>
    <row r="10" spans="2:16" ht="15" thickBot="1" x14ac:dyDescent="0.3">
      <c r="B10" s="62">
        <v>43</v>
      </c>
      <c r="C10" s="62">
        <v>433</v>
      </c>
      <c r="D10" s="50">
        <v>132</v>
      </c>
      <c r="E10" s="50">
        <v>111</v>
      </c>
      <c r="F10" s="50">
        <v>106</v>
      </c>
      <c r="G10" s="50">
        <v>124</v>
      </c>
      <c r="H10" s="50">
        <v>79</v>
      </c>
      <c r="I10" s="50">
        <v>93</v>
      </c>
      <c r="J10" s="50">
        <v>82</v>
      </c>
      <c r="K10" s="50">
        <v>76</v>
      </c>
      <c r="L10" s="50">
        <v>81</v>
      </c>
      <c r="M10" s="50">
        <v>85</v>
      </c>
      <c r="N10" s="50">
        <v>102</v>
      </c>
      <c r="O10" s="51">
        <v>114</v>
      </c>
      <c r="P10" s="60">
        <f t="shared" si="0"/>
        <v>132</v>
      </c>
    </row>
    <row r="11" spans="2:16" ht="15" thickBot="1" x14ac:dyDescent="0.3">
      <c r="B11" s="63">
        <v>48</v>
      </c>
      <c r="C11" s="63">
        <v>488</v>
      </c>
      <c r="D11" s="52">
        <v>69</v>
      </c>
      <c r="E11" s="52">
        <v>52</v>
      </c>
      <c r="F11" s="52">
        <v>17</v>
      </c>
      <c r="G11" s="52">
        <v>121</v>
      </c>
      <c r="H11" s="52">
        <v>80</v>
      </c>
      <c r="I11" s="52">
        <v>90</v>
      </c>
      <c r="J11" s="52">
        <v>65</v>
      </c>
      <c r="K11" s="52">
        <v>97</v>
      </c>
      <c r="L11" s="52">
        <v>74</v>
      </c>
      <c r="M11" s="52">
        <v>86</v>
      </c>
      <c r="N11" s="52">
        <v>68</v>
      </c>
      <c r="O11" s="53">
        <v>81</v>
      </c>
      <c r="P11" s="60">
        <f t="shared" si="0"/>
        <v>121</v>
      </c>
    </row>
    <row r="12" spans="2:16" ht="15" thickBot="1" x14ac:dyDescent="0.3">
      <c r="B12" s="62">
        <v>50</v>
      </c>
      <c r="C12" s="62">
        <v>505</v>
      </c>
      <c r="D12" s="50">
        <v>86</v>
      </c>
      <c r="E12" s="50">
        <v>92</v>
      </c>
      <c r="F12" s="50">
        <v>95</v>
      </c>
      <c r="G12" s="50">
        <v>43</v>
      </c>
      <c r="H12" s="50">
        <v>39</v>
      </c>
      <c r="I12" s="50">
        <v>80</v>
      </c>
      <c r="J12" s="50">
        <v>94</v>
      </c>
      <c r="K12" s="50">
        <v>80</v>
      </c>
      <c r="L12" s="50">
        <v>81</v>
      </c>
      <c r="M12" s="50">
        <v>103</v>
      </c>
      <c r="N12" s="50">
        <v>36</v>
      </c>
      <c r="O12" s="51">
        <v>68</v>
      </c>
      <c r="P12" s="60">
        <f t="shared" si="0"/>
        <v>103</v>
      </c>
    </row>
    <row r="13" spans="2:16" ht="15" thickBot="1" x14ac:dyDescent="0.3">
      <c r="B13" s="63">
        <v>55</v>
      </c>
      <c r="C13" s="63">
        <v>550</v>
      </c>
      <c r="D13" s="52">
        <v>252</v>
      </c>
      <c r="E13" s="52">
        <v>258</v>
      </c>
      <c r="F13" s="52">
        <v>235</v>
      </c>
      <c r="G13" s="52">
        <v>296</v>
      </c>
      <c r="H13" s="52">
        <v>222</v>
      </c>
      <c r="I13" s="52">
        <v>168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3">
        <v>0</v>
      </c>
      <c r="P13" s="60">
        <f t="shared" si="0"/>
        <v>296</v>
      </c>
    </row>
    <row r="14" spans="2:16" ht="15" thickBot="1" x14ac:dyDescent="0.3">
      <c r="B14" s="62">
        <v>62</v>
      </c>
      <c r="C14" s="62">
        <v>622</v>
      </c>
      <c r="D14" s="50">
        <v>123</v>
      </c>
      <c r="E14" s="50">
        <v>92</v>
      </c>
      <c r="F14" s="50">
        <v>110</v>
      </c>
      <c r="G14" s="50">
        <v>121</v>
      </c>
      <c r="H14" s="50">
        <v>150</v>
      </c>
      <c r="I14" s="50">
        <v>88</v>
      </c>
      <c r="J14" s="50">
        <v>90</v>
      </c>
      <c r="K14" s="50">
        <v>144</v>
      </c>
      <c r="L14" s="50">
        <v>108</v>
      </c>
      <c r="M14" s="50">
        <v>86</v>
      </c>
      <c r="N14" s="50">
        <v>120</v>
      </c>
      <c r="O14" s="51">
        <v>93</v>
      </c>
      <c r="P14" s="60">
        <f t="shared" si="0"/>
        <v>150</v>
      </c>
    </row>
    <row r="15" spans="2:16" ht="15" thickBot="1" x14ac:dyDescent="0.3">
      <c r="B15" s="63">
        <v>67</v>
      </c>
      <c r="C15" s="63">
        <v>677</v>
      </c>
      <c r="D15" s="52">
        <v>53</v>
      </c>
      <c r="E15" s="52">
        <v>52</v>
      </c>
      <c r="F15" s="52">
        <v>51</v>
      </c>
      <c r="G15" s="52">
        <v>25</v>
      </c>
      <c r="H15" s="52">
        <v>8</v>
      </c>
      <c r="I15" s="52">
        <v>26</v>
      </c>
      <c r="J15" s="52">
        <v>23</v>
      </c>
      <c r="K15" s="52">
        <v>22</v>
      </c>
      <c r="L15" s="52">
        <v>29</v>
      </c>
      <c r="M15" s="52">
        <v>30</v>
      </c>
      <c r="N15" s="52">
        <v>16</v>
      </c>
      <c r="O15" s="53">
        <v>23</v>
      </c>
      <c r="P15" s="60">
        <f t="shared" si="0"/>
        <v>53</v>
      </c>
    </row>
    <row r="16" spans="2:16" ht="15" thickBot="1" x14ac:dyDescent="0.3">
      <c r="B16" s="62">
        <v>74</v>
      </c>
      <c r="C16" s="62">
        <v>749</v>
      </c>
      <c r="D16" s="50">
        <v>194</v>
      </c>
      <c r="E16" s="50">
        <v>144</v>
      </c>
      <c r="F16" s="50">
        <v>49</v>
      </c>
      <c r="G16" s="50">
        <v>25</v>
      </c>
      <c r="H16" s="50">
        <v>2</v>
      </c>
      <c r="I16" s="50">
        <v>75</v>
      </c>
      <c r="J16" s="50">
        <v>134</v>
      </c>
      <c r="K16" s="50">
        <v>153</v>
      </c>
      <c r="L16" s="50">
        <v>125</v>
      </c>
      <c r="M16" s="50">
        <v>143</v>
      </c>
      <c r="N16" s="50">
        <v>184</v>
      </c>
      <c r="O16" s="51">
        <v>162</v>
      </c>
      <c r="P16" s="60">
        <f t="shared" si="0"/>
        <v>194</v>
      </c>
    </row>
    <row r="17" spans="2:16" ht="15" thickBot="1" x14ac:dyDescent="0.3">
      <c r="B17" s="63">
        <v>79</v>
      </c>
      <c r="C17" s="63">
        <v>794</v>
      </c>
      <c r="D17" s="52">
        <v>152</v>
      </c>
      <c r="E17" s="52">
        <v>159</v>
      </c>
      <c r="F17" s="52">
        <v>106</v>
      </c>
      <c r="G17" s="52">
        <v>104</v>
      </c>
      <c r="H17" s="52">
        <v>4</v>
      </c>
      <c r="I17" s="52">
        <v>4</v>
      </c>
      <c r="J17" s="52">
        <v>1</v>
      </c>
      <c r="K17" s="52">
        <v>1</v>
      </c>
      <c r="L17" s="52">
        <v>10</v>
      </c>
      <c r="M17" s="52">
        <v>7</v>
      </c>
      <c r="N17" s="52">
        <v>5</v>
      </c>
      <c r="O17" s="53">
        <v>7</v>
      </c>
      <c r="P17" s="60">
        <f t="shared" si="0"/>
        <v>159</v>
      </c>
    </row>
    <row r="18" spans="2:16" ht="15" thickBot="1" x14ac:dyDescent="0.3">
      <c r="B18" s="62">
        <v>81</v>
      </c>
      <c r="C18" s="62">
        <v>811</v>
      </c>
      <c r="D18" s="50">
        <v>84</v>
      </c>
      <c r="E18" s="50">
        <v>83</v>
      </c>
      <c r="F18" s="50">
        <v>107</v>
      </c>
      <c r="G18" s="50">
        <v>151</v>
      </c>
      <c r="H18" s="50">
        <v>172</v>
      </c>
      <c r="I18" s="50">
        <v>98</v>
      </c>
      <c r="J18" s="50">
        <v>83</v>
      </c>
      <c r="K18" s="50">
        <v>78</v>
      </c>
      <c r="L18" s="50">
        <v>85</v>
      </c>
      <c r="M18" s="50">
        <v>67</v>
      </c>
      <c r="N18" s="50">
        <v>85</v>
      </c>
      <c r="O18" s="51">
        <v>108</v>
      </c>
      <c r="P18" s="60">
        <f t="shared" si="0"/>
        <v>172</v>
      </c>
    </row>
    <row r="19" spans="2:16" ht="15" thickBot="1" x14ac:dyDescent="0.3">
      <c r="B19" s="63">
        <v>86</v>
      </c>
      <c r="C19" s="63">
        <v>866</v>
      </c>
      <c r="D19" s="52">
        <v>72</v>
      </c>
      <c r="E19" s="52">
        <v>49</v>
      </c>
      <c r="F19" s="52">
        <v>63</v>
      </c>
      <c r="G19" s="52">
        <v>55</v>
      </c>
      <c r="H19" s="52">
        <v>58</v>
      </c>
      <c r="I19" s="52">
        <v>88</v>
      </c>
      <c r="J19" s="52">
        <v>109</v>
      </c>
      <c r="K19" s="52">
        <v>126</v>
      </c>
      <c r="L19" s="52">
        <v>107</v>
      </c>
      <c r="M19" s="52">
        <v>82</v>
      </c>
      <c r="N19" s="52">
        <v>76</v>
      </c>
      <c r="O19" s="53">
        <v>60</v>
      </c>
      <c r="P19" s="60">
        <f t="shared" si="0"/>
        <v>126</v>
      </c>
    </row>
    <row r="20" spans="2:16" ht="15" thickBot="1" x14ac:dyDescent="0.3">
      <c r="B20" s="62">
        <v>93</v>
      </c>
      <c r="C20" s="62">
        <v>938</v>
      </c>
      <c r="D20" s="50">
        <v>118</v>
      </c>
      <c r="E20" s="50">
        <v>110</v>
      </c>
      <c r="F20" s="50">
        <v>110</v>
      </c>
      <c r="G20" s="50">
        <v>133</v>
      </c>
      <c r="H20" s="50">
        <v>142</v>
      </c>
      <c r="I20" s="50">
        <v>86</v>
      </c>
      <c r="J20" s="50">
        <v>77</v>
      </c>
      <c r="K20" s="50">
        <v>101</v>
      </c>
      <c r="L20" s="50">
        <v>137</v>
      </c>
      <c r="M20" s="50">
        <v>109</v>
      </c>
      <c r="N20" s="50">
        <v>109</v>
      </c>
      <c r="O20" s="51">
        <v>108</v>
      </c>
      <c r="P20" s="60">
        <f t="shared" si="0"/>
        <v>142</v>
      </c>
    </row>
    <row r="21" spans="2:16" ht="15" thickBot="1" x14ac:dyDescent="0.3">
      <c r="B21" s="63">
        <v>98</v>
      </c>
      <c r="C21" s="63">
        <v>983</v>
      </c>
      <c r="D21" s="52">
        <v>117</v>
      </c>
      <c r="E21" s="52">
        <v>13</v>
      </c>
      <c r="F21" s="52">
        <v>7</v>
      </c>
      <c r="G21" s="52">
        <v>12</v>
      </c>
      <c r="H21" s="52">
        <v>12</v>
      </c>
      <c r="I21" s="52">
        <v>11</v>
      </c>
      <c r="J21" s="52">
        <v>14</v>
      </c>
      <c r="K21" s="52">
        <v>16</v>
      </c>
      <c r="L21" s="52">
        <v>8</v>
      </c>
      <c r="M21" s="52">
        <v>7</v>
      </c>
      <c r="N21" s="52">
        <v>6</v>
      </c>
      <c r="O21" s="53">
        <v>9</v>
      </c>
      <c r="P21" s="60">
        <f t="shared" si="0"/>
        <v>117</v>
      </c>
    </row>
    <row r="22" spans="2:16" ht="15" thickBot="1" x14ac:dyDescent="0.3">
      <c r="B22" s="62">
        <v>104</v>
      </c>
      <c r="C22" s="62">
        <v>1045</v>
      </c>
      <c r="D22" s="50">
        <v>41</v>
      </c>
      <c r="E22" s="50">
        <v>15</v>
      </c>
      <c r="F22" s="50">
        <v>9</v>
      </c>
      <c r="G22" s="50">
        <v>68</v>
      </c>
      <c r="H22" s="50">
        <v>67</v>
      </c>
      <c r="I22" s="50">
        <v>92</v>
      </c>
      <c r="J22" s="50">
        <v>94</v>
      </c>
      <c r="K22" s="50">
        <v>108</v>
      </c>
      <c r="L22" s="50">
        <v>93</v>
      </c>
      <c r="M22" s="50">
        <v>83</v>
      </c>
      <c r="N22" s="50">
        <v>79</v>
      </c>
      <c r="O22" s="51">
        <v>91</v>
      </c>
      <c r="P22" s="60">
        <f t="shared" si="0"/>
        <v>108</v>
      </c>
    </row>
    <row r="23" spans="2:16" ht="15" thickBot="1" x14ac:dyDescent="0.3">
      <c r="B23" s="63">
        <v>111</v>
      </c>
      <c r="C23" s="63">
        <v>1117</v>
      </c>
      <c r="D23" s="52">
        <v>125</v>
      </c>
      <c r="E23" s="52">
        <v>82</v>
      </c>
      <c r="F23" s="52">
        <v>179</v>
      </c>
      <c r="G23" s="52">
        <v>116</v>
      </c>
      <c r="H23" s="52">
        <v>128</v>
      </c>
      <c r="I23" s="52">
        <v>103</v>
      </c>
      <c r="J23" s="52">
        <v>103</v>
      </c>
      <c r="K23" s="52">
        <v>120</v>
      </c>
      <c r="L23" s="52">
        <v>100</v>
      </c>
      <c r="M23" s="52">
        <v>102</v>
      </c>
      <c r="N23" s="52">
        <v>101</v>
      </c>
      <c r="O23" s="53">
        <v>81</v>
      </c>
      <c r="P23" s="60">
        <f t="shared" si="0"/>
        <v>179</v>
      </c>
    </row>
    <row r="24" spans="2:16" ht="15" thickBot="1" x14ac:dyDescent="0.3">
      <c r="B24" s="62">
        <v>116</v>
      </c>
      <c r="C24" s="62">
        <v>1162</v>
      </c>
      <c r="D24" s="50">
        <v>137</v>
      </c>
      <c r="E24" s="50">
        <v>164</v>
      </c>
      <c r="F24" s="50">
        <v>127</v>
      </c>
      <c r="G24" s="50">
        <v>97</v>
      </c>
      <c r="H24" s="50">
        <v>87</v>
      </c>
      <c r="I24" s="50">
        <v>89</v>
      </c>
      <c r="J24" s="50">
        <v>97</v>
      </c>
      <c r="K24" s="50">
        <v>99</v>
      </c>
      <c r="L24" s="50">
        <v>81</v>
      </c>
      <c r="M24" s="50">
        <v>60</v>
      </c>
      <c r="N24" s="50">
        <v>47</v>
      </c>
      <c r="O24" s="51">
        <v>50</v>
      </c>
      <c r="P24" s="60">
        <f t="shared" si="0"/>
        <v>164</v>
      </c>
    </row>
    <row r="25" spans="2:16" ht="15" thickBot="1" x14ac:dyDescent="0.3">
      <c r="B25" s="63">
        <v>123</v>
      </c>
      <c r="C25" s="63">
        <v>1234</v>
      </c>
      <c r="D25" s="52">
        <v>148</v>
      </c>
      <c r="E25" s="52">
        <v>108</v>
      </c>
      <c r="F25" s="52">
        <v>127</v>
      </c>
      <c r="G25" s="52">
        <v>143</v>
      </c>
      <c r="H25" s="52">
        <v>177</v>
      </c>
      <c r="I25" s="52">
        <v>152</v>
      </c>
      <c r="J25" s="52">
        <v>152</v>
      </c>
      <c r="K25" s="52">
        <v>116</v>
      </c>
      <c r="L25" s="52">
        <v>83</v>
      </c>
      <c r="M25" s="52">
        <v>101</v>
      </c>
      <c r="N25" s="52">
        <v>141</v>
      </c>
      <c r="O25" s="53">
        <v>161</v>
      </c>
      <c r="P25" s="60">
        <f t="shared" si="0"/>
        <v>177</v>
      </c>
    </row>
    <row r="26" spans="2:16" ht="15" thickBot="1" x14ac:dyDescent="0.3">
      <c r="B26" s="62">
        <v>128</v>
      </c>
      <c r="C26" s="62">
        <v>1289</v>
      </c>
      <c r="D26" s="50">
        <v>56</v>
      </c>
      <c r="E26" s="50">
        <v>51</v>
      </c>
      <c r="F26" s="50">
        <v>62</v>
      </c>
      <c r="G26" s="50">
        <v>46</v>
      </c>
      <c r="H26" s="50">
        <v>49</v>
      </c>
      <c r="I26" s="50">
        <v>45</v>
      </c>
      <c r="J26" s="50">
        <v>20</v>
      </c>
      <c r="K26" s="50">
        <v>42</v>
      </c>
      <c r="L26" s="50">
        <v>25</v>
      </c>
      <c r="M26" s="50">
        <v>14</v>
      </c>
      <c r="N26" s="50">
        <v>22</v>
      </c>
      <c r="O26" s="51">
        <v>17</v>
      </c>
      <c r="P26" s="60">
        <f t="shared" si="0"/>
        <v>62</v>
      </c>
    </row>
    <row r="27" spans="2:16" ht="15" thickBot="1" x14ac:dyDescent="0.3">
      <c r="B27" s="63">
        <v>130</v>
      </c>
      <c r="C27" s="63">
        <v>1306</v>
      </c>
      <c r="D27" s="52">
        <v>114</v>
      </c>
      <c r="E27" s="52">
        <v>99</v>
      </c>
      <c r="F27" s="52">
        <v>120</v>
      </c>
      <c r="G27" s="52">
        <v>111</v>
      </c>
      <c r="H27" s="52">
        <v>119</v>
      </c>
      <c r="I27" s="52">
        <v>113</v>
      </c>
      <c r="J27" s="52">
        <v>123</v>
      </c>
      <c r="K27" s="52">
        <v>142</v>
      </c>
      <c r="L27" s="52">
        <v>133</v>
      </c>
      <c r="M27" s="52">
        <v>105</v>
      </c>
      <c r="N27" s="52">
        <v>111</v>
      </c>
      <c r="O27" s="53">
        <v>119</v>
      </c>
      <c r="P27" s="60">
        <f t="shared" si="0"/>
        <v>142</v>
      </c>
    </row>
    <row r="28" spans="2:16" ht="15" thickBot="1" x14ac:dyDescent="0.3">
      <c r="B28" s="62">
        <v>135</v>
      </c>
      <c r="C28" s="62">
        <v>1351</v>
      </c>
      <c r="D28" s="50">
        <v>38</v>
      </c>
      <c r="E28" s="50">
        <v>39</v>
      </c>
      <c r="F28" s="50">
        <v>69</v>
      </c>
      <c r="G28" s="50">
        <v>46</v>
      </c>
      <c r="H28" s="50">
        <v>15</v>
      </c>
      <c r="I28" s="50">
        <v>38</v>
      </c>
      <c r="J28" s="50">
        <v>35</v>
      </c>
      <c r="K28" s="50">
        <v>13</v>
      </c>
      <c r="L28" s="50">
        <v>23</v>
      </c>
      <c r="M28" s="50">
        <v>10</v>
      </c>
      <c r="N28" s="50">
        <v>16</v>
      </c>
      <c r="O28" s="51">
        <v>22</v>
      </c>
      <c r="P28" s="60">
        <f t="shared" si="0"/>
        <v>69</v>
      </c>
    </row>
    <row r="29" spans="2:16" ht="15" thickBot="1" x14ac:dyDescent="0.3">
      <c r="B29" s="63">
        <v>147</v>
      </c>
      <c r="C29" s="63">
        <v>1478</v>
      </c>
      <c r="D29" s="52">
        <v>137</v>
      </c>
      <c r="E29" s="52">
        <v>116</v>
      </c>
      <c r="F29" s="52">
        <v>136</v>
      </c>
      <c r="G29" s="52">
        <v>110</v>
      </c>
      <c r="H29" s="52">
        <v>131</v>
      </c>
      <c r="I29" s="52">
        <v>80</v>
      </c>
      <c r="J29" s="52">
        <v>94</v>
      </c>
      <c r="K29" s="52">
        <v>88</v>
      </c>
      <c r="L29" s="52">
        <v>101</v>
      </c>
      <c r="M29" s="52">
        <v>70</v>
      </c>
      <c r="N29" s="52">
        <v>93</v>
      </c>
      <c r="O29" s="53">
        <v>84</v>
      </c>
      <c r="P29" s="60">
        <f t="shared" si="0"/>
        <v>137</v>
      </c>
    </row>
    <row r="30" spans="2:16" ht="15" thickBot="1" x14ac:dyDescent="0.3">
      <c r="B30" s="64">
        <v>154</v>
      </c>
      <c r="C30" s="64">
        <v>1540</v>
      </c>
      <c r="D30" s="54">
        <v>128</v>
      </c>
      <c r="E30" s="54">
        <v>120</v>
      </c>
      <c r="F30" s="54">
        <v>111</v>
      </c>
      <c r="G30" s="54">
        <v>133</v>
      </c>
      <c r="H30" s="54">
        <v>91</v>
      </c>
      <c r="I30" s="54">
        <v>88</v>
      </c>
      <c r="J30" s="54">
        <v>105</v>
      </c>
      <c r="K30" s="54">
        <v>129</v>
      </c>
      <c r="L30" s="54">
        <v>98</v>
      </c>
      <c r="M30" s="54">
        <v>101</v>
      </c>
      <c r="N30" s="54">
        <v>104</v>
      </c>
      <c r="O30" s="55">
        <v>88</v>
      </c>
      <c r="P30" s="60">
        <f t="shared" si="0"/>
        <v>133</v>
      </c>
    </row>
    <row r="32" spans="2:16" x14ac:dyDescent="0.25">
      <c r="B32" s="48" t="s">
        <v>70</v>
      </c>
      <c r="C32" s="48" t="s">
        <v>70</v>
      </c>
      <c r="D32" s="56" t="s">
        <v>73</v>
      </c>
      <c r="E32" s="56" t="s">
        <v>74</v>
      </c>
      <c r="F32" s="56" t="s">
        <v>75</v>
      </c>
      <c r="G32" s="56" t="s">
        <v>76</v>
      </c>
      <c r="H32" s="56" t="s">
        <v>77</v>
      </c>
      <c r="I32" s="56" t="s">
        <v>78</v>
      </c>
      <c r="J32" s="56" t="s">
        <v>79</v>
      </c>
      <c r="K32" s="56" t="s">
        <v>80</v>
      </c>
      <c r="L32" s="56" t="s">
        <v>81</v>
      </c>
      <c r="M32" s="56" t="s">
        <v>82</v>
      </c>
      <c r="N32" s="56" t="s">
        <v>83</v>
      </c>
      <c r="O32" s="58" t="s">
        <v>84</v>
      </c>
      <c r="P32" s="58" t="s">
        <v>85</v>
      </c>
    </row>
    <row r="33" spans="2:16" ht="15" thickBot="1" x14ac:dyDescent="0.3">
      <c r="B33" s="49" t="s">
        <v>71</v>
      </c>
      <c r="C33" s="49" t="s">
        <v>72</v>
      </c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9"/>
      <c r="P33" s="59"/>
    </row>
    <row r="34" spans="2:16" ht="15.6" thickTop="1" thickBot="1" x14ac:dyDescent="0.3">
      <c r="B34" s="62">
        <f>B4</f>
        <v>5</v>
      </c>
      <c r="C34" s="62">
        <f>C4</f>
        <v>55</v>
      </c>
      <c r="D34" s="61">
        <f t="shared" ref="D34:O34" si="1">D4/$P4</f>
        <v>0.50735294117647056</v>
      </c>
      <c r="E34" s="61">
        <f t="shared" si="1"/>
        <v>0.56617647058823528</v>
      </c>
      <c r="F34" s="61">
        <f t="shared" si="1"/>
        <v>0.44117647058823528</v>
      </c>
      <c r="G34" s="61">
        <f t="shared" si="1"/>
        <v>0.5220588235294118</v>
      </c>
      <c r="H34" s="61">
        <f t="shared" si="1"/>
        <v>0.63235294117647056</v>
      </c>
      <c r="I34" s="61">
        <f t="shared" si="1"/>
        <v>0.73529411764705888</v>
      </c>
      <c r="J34" s="61">
        <f t="shared" si="1"/>
        <v>0.90441176470588236</v>
      </c>
      <c r="K34" s="61">
        <f t="shared" si="1"/>
        <v>1</v>
      </c>
      <c r="L34" s="61">
        <f t="shared" si="1"/>
        <v>0.80882352941176472</v>
      </c>
      <c r="M34" s="61">
        <f t="shared" si="1"/>
        <v>0.68382352941176472</v>
      </c>
      <c r="N34" s="61">
        <f t="shared" si="1"/>
        <v>0.5</v>
      </c>
      <c r="O34" s="61">
        <f t="shared" si="1"/>
        <v>0.65441176470588236</v>
      </c>
      <c r="P34" s="60">
        <f>P4</f>
        <v>136</v>
      </c>
    </row>
    <row r="35" spans="2:16" ht="15" thickBot="1" x14ac:dyDescent="0.3">
      <c r="B35" s="62">
        <f t="shared" ref="B35:C35" si="2">B5</f>
        <v>12</v>
      </c>
      <c r="C35" s="62">
        <f t="shared" si="2"/>
        <v>127</v>
      </c>
      <c r="D35" s="61">
        <f t="shared" ref="C35:O35" si="3">D5/$P5</f>
        <v>1</v>
      </c>
      <c r="E35" s="61">
        <f t="shared" si="3"/>
        <v>0.9285714285714286</v>
      </c>
      <c r="F35" s="61">
        <f t="shared" si="3"/>
        <v>0.7767857142857143</v>
      </c>
      <c r="G35" s="61">
        <f t="shared" si="3"/>
        <v>0.7946428571428571</v>
      </c>
      <c r="H35" s="61">
        <f t="shared" si="3"/>
        <v>0.6607142857142857</v>
      </c>
      <c r="I35" s="61">
        <f t="shared" si="3"/>
        <v>0.5803571428571429</v>
      </c>
      <c r="J35" s="61">
        <f t="shared" si="3"/>
        <v>0.7321428571428571</v>
      </c>
      <c r="K35" s="61">
        <f t="shared" si="3"/>
        <v>0.8928571428571429</v>
      </c>
      <c r="L35" s="61">
        <f t="shared" si="3"/>
        <v>0.7946428571428571</v>
      </c>
      <c r="M35" s="61">
        <f t="shared" si="3"/>
        <v>0.8214285714285714</v>
      </c>
      <c r="N35" s="61">
        <f t="shared" si="3"/>
        <v>0.6875</v>
      </c>
      <c r="O35" s="61">
        <f t="shared" si="3"/>
        <v>0.9017857142857143</v>
      </c>
      <c r="P35" s="60">
        <f t="shared" ref="P35:P60" si="4">P5</f>
        <v>112</v>
      </c>
    </row>
    <row r="36" spans="2:16" ht="15" thickBot="1" x14ac:dyDescent="0.3">
      <c r="B36" s="62">
        <f t="shared" ref="B36:C36" si="5">B6</f>
        <v>17</v>
      </c>
      <c r="C36" s="62">
        <f t="shared" si="5"/>
        <v>172</v>
      </c>
      <c r="D36" s="61">
        <f t="shared" ref="C36:O36" si="6">D6/$P6</f>
        <v>1</v>
      </c>
      <c r="E36" s="61">
        <f t="shared" si="6"/>
        <v>0.72413793103448276</v>
      </c>
      <c r="F36" s="61">
        <f t="shared" si="6"/>
        <v>0.52298850574712641</v>
      </c>
      <c r="G36" s="61">
        <f t="shared" si="6"/>
        <v>0.70114942528735635</v>
      </c>
      <c r="H36" s="61">
        <f t="shared" si="6"/>
        <v>0.7068965517241379</v>
      </c>
      <c r="I36" s="61">
        <f t="shared" si="6"/>
        <v>0.68965517241379315</v>
      </c>
      <c r="J36" s="61">
        <f t="shared" si="6"/>
        <v>0.63218390804597702</v>
      </c>
      <c r="K36" s="61">
        <f t="shared" si="6"/>
        <v>0.62068965517241381</v>
      </c>
      <c r="L36" s="61">
        <f t="shared" si="6"/>
        <v>0.52873563218390807</v>
      </c>
      <c r="M36" s="61">
        <f t="shared" si="6"/>
        <v>0.4942528735632184</v>
      </c>
      <c r="N36" s="61">
        <f t="shared" si="6"/>
        <v>0.7068965517241379</v>
      </c>
      <c r="O36" s="61">
        <f t="shared" si="6"/>
        <v>0.75862068965517238</v>
      </c>
      <c r="P36" s="60">
        <f t="shared" si="4"/>
        <v>174</v>
      </c>
    </row>
    <row r="37" spans="2:16" ht="15" thickBot="1" x14ac:dyDescent="0.3">
      <c r="B37" s="62">
        <f t="shared" ref="B37:C37" si="7">B7</f>
        <v>29</v>
      </c>
      <c r="C37" s="62">
        <f t="shared" si="7"/>
        <v>299</v>
      </c>
      <c r="D37" s="61">
        <f t="shared" ref="C37:O37" si="8">D7/$P7</f>
        <v>1</v>
      </c>
      <c r="E37" s="61">
        <f t="shared" si="8"/>
        <v>0.9022988505747126</v>
      </c>
      <c r="F37" s="61">
        <f t="shared" si="8"/>
        <v>0.87356321839080464</v>
      </c>
      <c r="G37" s="61">
        <f t="shared" si="8"/>
        <v>0.89080459770114939</v>
      </c>
      <c r="H37" s="61">
        <f t="shared" si="8"/>
        <v>0.93103448275862066</v>
      </c>
      <c r="I37" s="61">
        <f t="shared" si="8"/>
        <v>0.71264367816091956</v>
      </c>
      <c r="J37" s="61">
        <f t="shared" si="8"/>
        <v>0.56896551724137934</v>
      </c>
      <c r="K37" s="61">
        <f t="shared" si="8"/>
        <v>0.60919540229885061</v>
      </c>
      <c r="L37" s="61">
        <f t="shared" si="8"/>
        <v>0.4942528735632184</v>
      </c>
      <c r="M37" s="61">
        <f t="shared" si="8"/>
        <v>0.48275862068965519</v>
      </c>
      <c r="N37" s="61">
        <f t="shared" si="8"/>
        <v>0.43103448275862066</v>
      </c>
      <c r="O37" s="61">
        <f t="shared" si="8"/>
        <v>0.54022988505747127</v>
      </c>
      <c r="P37" s="60">
        <f t="shared" si="4"/>
        <v>174</v>
      </c>
    </row>
    <row r="38" spans="2:16" ht="15" thickBot="1" x14ac:dyDescent="0.3">
      <c r="B38" s="62">
        <f t="shared" ref="B38:C38" si="9">B8</f>
        <v>31</v>
      </c>
      <c r="C38" s="62">
        <f t="shared" si="9"/>
        <v>316</v>
      </c>
      <c r="D38" s="61">
        <f t="shared" ref="C38:O38" si="10">D8/$P8</f>
        <v>1</v>
      </c>
      <c r="E38" s="61">
        <f t="shared" si="10"/>
        <v>0.98734177215189878</v>
      </c>
      <c r="F38" s="61">
        <f t="shared" si="10"/>
        <v>0.83544303797468356</v>
      </c>
      <c r="G38" s="61">
        <f t="shared" si="10"/>
        <v>0.77215189873417722</v>
      </c>
      <c r="H38" s="61">
        <f t="shared" si="10"/>
        <v>0.43037974683544306</v>
      </c>
      <c r="I38" s="61">
        <f t="shared" si="10"/>
        <v>0.64556962025316456</v>
      </c>
      <c r="J38" s="61">
        <f t="shared" si="10"/>
        <v>0.74683544303797467</v>
      </c>
      <c r="K38" s="61">
        <f t="shared" si="10"/>
        <v>0.759493670886076</v>
      </c>
      <c r="L38" s="61">
        <f t="shared" si="10"/>
        <v>0.70886075949367089</v>
      </c>
      <c r="M38" s="61">
        <f t="shared" si="10"/>
        <v>0.70886075949367089</v>
      </c>
      <c r="N38" s="61">
        <f t="shared" si="10"/>
        <v>0.51898734177215189</v>
      </c>
      <c r="O38" s="61">
        <f t="shared" si="10"/>
        <v>0.59493670886075944</v>
      </c>
      <c r="P38" s="60">
        <f t="shared" si="4"/>
        <v>79</v>
      </c>
    </row>
    <row r="39" spans="2:16" ht="15" thickBot="1" x14ac:dyDescent="0.3">
      <c r="B39" s="62">
        <f t="shared" ref="B39:C39" si="11">B9</f>
        <v>36</v>
      </c>
      <c r="C39" s="62">
        <f t="shared" si="11"/>
        <v>361</v>
      </c>
      <c r="D39" s="61">
        <f t="shared" ref="C39:O39" si="12">D9/$P9</f>
        <v>0.82191780821917804</v>
      </c>
      <c r="E39" s="61">
        <f t="shared" si="12"/>
        <v>0.93835616438356162</v>
      </c>
      <c r="F39" s="61">
        <f t="shared" si="12"/>
        <v>0.65753424657534243</v>
      </c>
      <c r="G39" s="61">
        <f t="shared" si="12"/>
        <v>1</v>
      </c>
      <c r="H39" s="61">
        <f t="shared" si="12"/>
        <v>0.98630136986301364</v>
      </c>
      <c r="I39" s="61">
        <f t="shared" si="12"/>
        <v>0.36301369863013699</v>
      </c>
      <c r="J39" s="61">
        <f t="shared" si="12"/>
        <v>0.30821917808219179</v>
      </c>
      <c r="K39" s="61">
        <f t="shared" si="12"/>
        <v>0.28082191780821919</v>
      </c>
      <c r="L39" s="61">
        <f t="shared" si="12"/>
        <v>0.31506849315068491</v>
      </c>
      <c r="M39" s="61">
        <f t="shared" si="12"/>
        <v>0.30821917808219179</v>
      </c>
      <c r="N39" s="61">
        <f t="shared" si="12"/>
        <v>0.9452054794520548</v>
      </c>
      <c r="O39" s="61">
        <f t="shared" si="12"/>
        <v>0.27397260273972601</v>
      </c>
      <c r="P39" s="60">
        <f t="shared" si="4"/>
        <v>146</v>
      </c>
    </row>
    <row r="40" spans="2:16" ht="15" thickBot="1" x14ac:dyDescent="0.3">
      <c r="B40" s="62">
        <f t="shared" ref="B40:C40" si="13">B10</f>
        <v>43</v>
      </c>
      <c r="C40" s="62">
        <f t="shared" si="13"/>
        <v>433</v>
      </c>
      <c r="D40" s="61">
        <f t="shared" ref="C40:O40" si="14">D10/$P10</f>
        <v>1</v>
      </c>
      <c r="E40" s="61">
        <f t="shared" si="14"/>
        <v>0.84090909090909094</v>
      </c>
      <c r="F40" s="61">
        <f t="shared" si="14"/>
        <v>0.80303030303030298</v>
      </c>
      <c r="G40" s="61">
        <f t="shared" si="14"/>
        <v>0.93939393939393945</v>
      </c>
      <c r="H40" s="61">
        <f t="shared" si="14"/>
        <v>0.59848484848484851</v>
      </c>
      <c r="I40" s="61">
        <f t="shared" si="14"/>
        <v>0.70454545454545459</v>
      </c>
      <c r="J40" s="61">
        <f t="shared" si="14"/>
        <v>0.62121212121212122</v>
      </c>
      <c r="K40" s="61">
        <f t="shared" si="14"/>
        <v>0.5757575757575758</v>
      </c>
      <c r="L40" s="61">
        <f t="shared" si="14"/>
        <v>0.61363636363636365</v>
      </c>
      <c r="M40" s="61">
        <f t="shared" si="14"/>
        <v>0.64393939393939392</v>
      </c>
      <c r="N40" s="61">
        <f t="shared" si="14"/>
        <v>0.77272727272727271</v>
      </c>
      <c r="O40" s="61">
        <f t="shared" si="14"/>
        <v>0.86363636363636365</v>
      </c>
      <c r="P40" s="60">
        <f t="shared" si="4"/>
        <v>132</v>
      </c>
    </row>
    <row r="41" spans="2:16" ht="15" thickBot="1" x14ac:dyDescent="0.3">
      <c r="B41" s="62">
        <f t="shared" ref="B41:C41" si="15">B11</f>
        <v>48</v>
      </c>
      <c r="C41" s="62">
        <f t="shared" si="15"/>
        <v>488</v>
      </c>
      <c r="D41" s="61">
        <f t="shared" ref="C41:O41" si="16">D11/$P11</f>
        <v>0.57024793388429751</v>
      </c>
      <c r="E41" s="61">
        <f t="shared" si="16"/>
        <v>0.42975206611570249</v>
      </c>
      <c r="F41" s="61">
        <f t="shared" si="16"/>
        <v>0.14049586776859505</v>
      </c>
      <c r="G41" s="61">
        <f t="shared" si="16"/>
        <v>1</v>
      </c>
      <c r="H41" s="61">
        <f t="shared" si="16"/>
        <v>0.66115702479338845</v>
      </c>
      <c r="I41" s="61">
        <f t="shared" si="16"/>
        <v>0.74380165289256195</v>
      </c>
      <c r="J41" s="61">
        <f t="shared" si="16"/>
        <v>0.53719008264462809</v>
      </c>
      <c r="K41" s="61">
        <f t="shared" si="16"/>
        <v>0.80165289256198347</v>
      </c>
      <c r="L41" s="61">
        <f t="shared" si="16"/>
        <v>0.61157024793388426</v>
      </c>
      <c r="M41" s="61">
        <f t="shared" si="16"/>
        <v>0.71074380165289253</v>
      </c>
      <c r="N41" s="61">
        <f t="shared" si="16"/>
        <v>0.56198347107438018</v>
      </c>
      <c r="O41" s="61">
        <f t="shared" si="16"/>
        <v>0.66942148760330578</v>
      </c>
      <c r="P41" s="60">
        <f t="shared" si="4"/>
        <v>121</v>
      </c>
    </row>
    <row r="42" spans="2:16" ht="15" thickBot="1" x14ac:dyDescent="0.3">
      <c r="B42" s="62">
        <f t="shared" ref="B42:C42" si="17">B12</f>
        <v>50</v>
      </c>
      <c r="C42" s="62">
        <f t="shared" si="17"/>
        <v>505</v>
      </c>
      <c r="D42" s="61">
        <f t="shared" ref="C42:O42" si="18">D12/$P12</f>
        <v>0.83495145631067957</v>
      </c>
      <c r="E42" s="61">
        <f t="shared" si="18"/>
        <v>0.89320388349514568</v>
      </c>
      <c r="F42" s="61">
        <f t="shared" si="18"/>
        <v>0.92233009708737868</v>
      </c>
      <c r="G42" s="61">
        <f t="shared" si="18"/>
        <v>0.41747572815533979</v>
      </c>
      <c r="H42" s="61">
        <f t="shared" si="18"/>
        <v>0.37864077669902912</v>
      </c>
      <c r="I42" s="61">
        <f t="shared" si="18"/>
        <v>0.77669902912621358</v>
      </c>
      <c r="J42" s="61">
        <f t="shared" si="18"/>
        <v>0.91262135922330101</v>
      </c>
      <c r="K42" s="61">
        <f t="shared" si="18"/>
        <v>0.77669902912621358</v>
      </c>
      <c r="L42" s="61">
        <f t="shared" si="18"/>
        <v>0.78640776699029125</v>
      </c>
      <c r="M42" s="61">
        <f t="shared" si="18"/>
        <v>1</v>
      </c>
      <c r="N42" s="61">
        <f t="shared" si="18"/>
        <v>0.34951456310679613</v>
      </c>
      <c r="O42" s="61">
        <f t="shared" si="18"/>
        <v>0.66019417475728159</v>
      </c>
      <c r="P42" s="60">
        <f t="shared" si="4"/>
        <v>103</v>
      </c>
    </row>
    <row r="43" spans="2:16" ht="15" thickBot="1" x14ac:dyDescent="0.3">
      <c r="B43" s="62">
        <f t="shared" ref="B43:C43" si="19">B13</f>
        <v>55</v>
      </c>
      <c r="C43" s="62">
        <f t="shared" si="19"/>
        <v>550</v>
      </c>
      <c r="D43" s="61">
        <f t="shared" ref="C43:O43" si="20">D13/$P13</f>
        <v>0.85135135135135132</v>
      </c>
      <c r="E43" s="61">
        <f t="shared" si="20"/>
        <v>0.8716216216216216</v>
      </c>
      <c r="F43" s="61">
        <f t="shared" si="20"/>
        <v>0.79391891891891897</v>
      </c>
      <c r="G43" s="61">
        <f t="shared" si="20"/>
        <v>1</v>
      </c>
      <c r="H43" s="61">
        <f t="shared" si="20"/>
        <v>0.75</v>
      </c>
      <c r="I43" s="61">
        <f t="shared" si="20"/>
        <v>0.56756756756756754</v>
      </c>
      <c r="J43" s="61">
        <f t="shared" si="20"/>
        <v>0</v>
      </c>
      <c r="K43" s="61">
        <f t="shared" si="20"/>
        <v>0</v>
      </c>
      <c r="L43" s="61">
        <f t="shared" si="20"/>
        <v>0</v>
      </c>
      <c r="M43" s="61">
        <f t="shared" si="20"/>
        <v>0</v>
      </c>
      <c r="N43" s="61">
        <f t="shared" si="20"/>
        <v>0</v>
      </c>
      <c r="O43" s="61">
        <f t="shared" si="20"/>
        <v>0</v>
      </c>
      <c r="P43" s="60">
        <f t="shared" si="4"/>
        <v>296</v>
      </c>
    </row>
    <row r="44" spans="2:16" ht="15" thickBot="1" x14ac:dyDescent="0.3">
      <c r="B44" s="62">
        <f t="shared" ref="B44:C44" si="21">B14</f>
        <v>62</v>
      </c>
      <c r="C44" s="62">
        <f t="shared" si="21"/>
        <v>622</v>
      </c>
      <c r="D44" s="61">
        <f t="shared" ref="C44:O44" si="22">D14/$P14</f>
        <v>0.82</v>
      </c>
      <c r="E44" s="61">
        <f t="shared" si="22"/>
        <v>0.61333333333333329</v>
      </c>
      <c r="F44" s="61">
        <f t="shared" si="22"/>
        <v>0.73333333333333328</v>
      </c>
      <c r="G44" s="61">
        <f t="shared" si="22"/>
        <v>0.80666666666666664</v>
      </c>
      <c r="H44" s="61">
        <f t="shared" si="22"/>
        <v>1</v>
      </c>
      <c r="I44" s="61">
        <f t="shared" si="22"/>
        <v>0.58666666666666667</v>
      </c>
      <c r="J44" s="61">
        <f t="shared" si="22"/>
        <v>0.6</v>
      </c>
      <c r="K44" s="61">
        <f t="shared" si="22"/>
        <v>0.96</v>
      </c>
      <c r="L44" s="61">
        <f t="shared" si="22"/>
        <v>0.72</v>
      </c>
      <c r="M44" s="61">
        <f t="shared" si="22"/>
        <v>0.57333333333333336</v>
      </c>
      <c r="N44" s="61">
        <f t="shared" si="22"/>
        <v>0.8</v>
      </c>
      <c r="O44" s="61">
        <f t="shared" si="22"/>
        <v>0.62</v>
      </c>
      <c r="P44" s="60">
        <f t="shared" si="4"/>
        <v>150</v>
      </c>
    </row>
    <row r="45" spans="2:16" ht="15" thickBot="1" x14ac:dyDescent="0.3">
      <c r="B45" s="62">
        <f t="shared" ref="B45:C45" si="23">B15</f>
        <v>67</v>
      </c>
      <c r="C45" s="62">
        <f t="shared" si="23"/>
        <v>677</v>
      </c>
      <c r="D45" s="61">
        <f t="shared" ref="C45:O45" si="24">D15/$P15</f>
        <v>1</v>
      </c>
      <c r="E45" s="61">
        <f t="shared" si="24"/>
        <v>0.98113207547169812</v>
      </c>
      <c r="F45" s="61">
        <f t="shared" si="24"/>
        <v>0.96226415094339623</v>
      </c>
      <c r="G45" s="61">
        <f t="shared" si="24"/>
        <v>0.47169811320754718</v>
      </c>
      <c r="H45" s="61">
        <f t="shared" si="24"/>
        <v>0.15094339622641509</v>
      </c>
      <c r="I45" s="61">
        <f t="shared" si="24"/>
        <v>0.49056603773584906</v>
      </c>
      <c r="J45" s="61">
        <f t="shared" si="24"/>
        <v>0.43396226415094341</v>
      </c>
      <c r="K45" s="61">
        <f t="shared" si="24"/>
        <v>0.41509433962264153</v>
      </c>
      <c r="L45" s="61">
        <f t="shared" si="24"/>
        <v>0.54716981132075471</v>
      </c>
      <c r="M45" s="61">
        <f t="shared" si="24"/>
        <v>0.56603773584905659</v>
      </c>
      <c r="N45" s="61">
        <f t="shared" si="24"/>
        <v>0.30188679245283018</v>
      </c>
      <c r="O45" s="61">
        <f t="shared" si="24"/>
        <v>0.43396226415094341</v>
      </c>
      <c r="P45" s="60">
        <f t="shared" si="4"/>
        <v>53</v>
      </c>
    </row>
    <row r="46" spans="2:16" ht="15" thickBot="1" x14ac:dyDescent="0.3">
      <c r="B46" s="62">
        <f t="shared" ref="B46:C46" si="25">B16</f>
        <v>74</v>
      </c>
      <c r="C46" s="62">
        <f t="shared" si="25"/>
        <v>749</v>
      </c>
      <c r="D46" s="61">
        <f t="shared" ref="C46:O46" si="26">D16/$P16</f>
        <v>1</v>
      </c>
      <c r="E46" s="61">
        <f t="shared" si="26"/>
        <v>0.74226804123711343</v>
      </c>
      <c r="F46" s="61">
        <f t="shared" si="26"/>
        <v>0.25257731958762886</v>
      </c>
      <c r="G46" s="61">
        <f t="shared" si="26"/>
        <v>0.12886597938144329</v>
      </c>
      <c r="H46" s="61">
        <f t="shared" si="26"/>
        <v>1.0309278350515464E-2</v>
      </c>
      <c r="I46" s="61">
        <f t="shared" si="26"/>
        <v>0.38659793814432991</v>
      </c>
      <c r="J46" s="61">
        <f t="shared" si="26"/>
        <v>0.69072164948453607</v>
      </c>
      <c r="K46" s="61">
        <f t="shared" si="26"/>
        <v>0.78865979381443296</v>
      </c>
      <c r="L46" s="61">
        <f t="shared" si="26"/>
        <v>0.64432989690721654</v>
      </c>
      <c r="M46" s="61">
        <f t="shared" si="26"/>
        <v>0.73711340206185572</v>
      </c>
      <c r="N46" s="61">
        <f t="shared" si="26"/>
        <v>0.94845360824742264</v>
      </c>
      <c r="O46" s="61">
        <f t="shared" si="26"/>
        <v>0.83505154639175261</v>
      </c>
      <c r="P46" s="60">
        <f t="shared" si="4"/>
        <v>194</v>
      </c>
    </row>
    <row r="47" spans="2:16" ht="15" thickBot="1" x14ac:dyDescent="0.3">
      <c r="B47" s="62">
        <f t="shared" ref="B47:C47" si="27">B17</f>
        <v>79</v>
      </c>
      <c r="C47" s="62">
        <f t="shared" si="27"/>
        <v>794</v>
      </c>
      <c r="D47" s="61">
        <f t="shared" ref="C47:O47" si="28">D17/$P17</f>
        <v>0.95597484276729561</v>
      </c>
      <c r="E47" s="61">
        <f t="shared" si="28"/>
        <v>1</v>
      </c>
      <c r="F47" s="61">
        <f t="shared" si="28"/>
        <v>0.66666666666666663</v>
      </c>
      <c r="G47" s="61">
        <f t="shared" si="28"/>
        <v>0.65408805031446537</v>
      </c>
      <c r="H47" s="61">
        <f t="shared" si="28"/>
        <v>2.5157232704402517E-2</v>
      </c>
      <c r="I47" s="61">
        <f t="shared" si="28"/>
        <v>2.5157232704402517E-2</v>
      </c>
      <c r="J47" s="61">
        <f t="shared" si="28"/>
        <v>6.2893081761006293E-3</v>
      </c>
      <c r="K47" s="61">
        <f t="shared" si="28"/>
        <v>6.2893081761006293E-3</v>
      </c>
      <c r="L47" s="61">
        <f t="shared" si="28"/>
        <v>6.2893081761006289E-2</v>
      </c>
      <c r="M47" s="61">
        <f t="shared" si="28"/>
        <v>4.40251572327044E-2</v>
      </c>
      <c r="N47" s="61">
        <f t="shared" si="28"/>
        <v>3.1446540880503145E-2</v>
      </c>
      <c r="O47" s="61">
        <f t="shared" si="28"/>
        <v>4.40251572327044E-2</v>
      </c>
      <c r="P47" s="60">
        <f t="shared" si="4"/>
        <v>159</v>
      </c>
    </row>
    <row r="48" spans="2:16" ht="15" thickBot="1" x14ac:dyDescent="0.3">
      <c r="B48" s="62">
        <f t="shared" ref="B48:C48" si="29">B18</f>
        <v>81</v>
      </c>
      <c r="C48" s="62">
        <f t="shared" si="29"/>
        <v>811</v>
      </c>
      <c r="D48" s="61">
        <f t="shared" ref="C48:O48" si="30">D18/$P18</f>
        <v>0.48837209302325579</v>
      </c>
      <c r="E48" s="61">
        <f t="shared" si="30"/>
        <v>0.48255813953488375</v>
      </c>
      <c r="F48" s="61">
        <f t="shared" si="30"/>
        <v>0.62209302325581395</v>
      </c>
      <c r="G48" s="61">
        <f t="shared" si="30"/>
        <v>0.87790697674418605</v>
      </c>
      <c r="H48" s="61">
        <f t="shared" si="30"/>
        <v>1</v>
      </c>
      <c r="I48" s="61">
        <f t="shared" si="30"/>
        <v>0.56976744186046513</v>
      </c>
      <c r="J48" s="61">
        <f t="shared" si="30"/>
        <v>0.48255813953488375</v>
      </c>
      <c r="K48" s="61">
        <f t="shared" si="30"/>
        <v>0.45348837209302323</v>
      </c>
      <c r="L48" s="61">
        <f t="shared" si="30"/>
        <v>0.4941860465116279</v>
      </c>
      <c r="M48" s="61">
        <f t="shared" si="30"/>
        <v>0.38953488372093026</v>
      </c>
      <c r="N48" s="61">
        <f t="shared" si="30"/>
        <v>0.4941860465116279</v>
      </c>
      <c r="O48" s="61">
        <f t="shared" si="30"/>
        <v>0.62790697674418605</v>
      </c>
      <c r="P48" s="60">
        <f t="shared" si="4"/>
        <v>172</v>
      </c>
    </row>
    <row r="49" spans="2:16" ht="15" thickBot="1" x14ac:dyDescent="0.3">
      <c r="B49" s="62">
        <f t="shared" ref="B49:C49" si="31">B19</f>
        <v>86</v>
      </c>
      <c r="C49" s="62">
        <f t="shared" si="31"/>
        <v>866</v>
      </c>
      <c r="D49" s="61">
        <f t="shared" ref="C49:O49" si="32">D19/$P19</f>
        <v>0.5714285714285714</v>
      </c>
      <c r="E49" s="61">
        <f t="shared" si="32"/>
        <v>0.3888888888888889</v>
      </c>
      <c r="F49" s="61">
        <f t="shared" si="32"/>
        <v>0.5</v>
      </c>
      <c r="G49" s="61">
        <f t="shared" si="32"/>
        <v>0.43650793650793651</v>
      </c>
      <c r="H49" s="61">
        <f t="shared" si="32"/>
        <v>0.46031746031746029</v>
      </c>
      <c r="I49" s="61">
        <f t="shared" si="32"/>
        <v>0.69841269841269837</v>
      </c>
      <c r="J49" s="61">
        <f t="shared" si="32"/>
        <v>0.86507936507936511</v>
      </c>
      <c r="K49" s="61">
        <f t="shared" si="32"/>
        <v>1</v>
      </c>
      <c r="L49" s="61">
        <f t="shared" si="32"/>
        <v>0.84920634920634919</v>
      </c>
      <c r="M49" s="61">
        <f t="shared" si="32"/>
        <v>0.65079365079365081</v>
      </c>
      <c r="N49" s="61">
        <f t="shared" si="32"/>
        <v>0.60317460317460314</v>
      </c>
      <c r="O49" s="61">
        <f t="shared" si="32"/>
        <v>0.47619047619047616</v>
      </c>
      <c r="P49" s="60">
        <f t="shared" si="4"/>
        <v>126</v>
      </c>
    </row>
    <row r="50" spans="2:16" ht="15" thickBot="1" x14ac:dyDescent="0.3">
      <c r="B50" s="62">
        <f t="shared" ref="B50:C50" si="33">B20</f>
        <v>93</v>
      </c>
      <c r="C50" s="62">
        <f t="shared" si="33"/>
        <v>938</v>
      </c>
      <c r="D50" s="61">
        <f t="shared" ref="C50:O50" si="34">D20/$P20</f>
        <v>0.83098591549295775</v>
      </c>
      <c r="E50" s="61">
        <f t="shared" si="34"/>
        <v>0.77464788732394363</v>
      </c>
      <c r="F50" s="61">
        <f t="shared" si="34"/>
        <v>0.77464788732394363</v>
      </c>
      <c r="G50" s="61">
        <f t="shared" si="34"/>
        <v>0.93661971830985913</v>
      </c>
      <c r="H50" s="61">
        <f t="shared" si="34"/>
        <v>1</v>
      </c>
      <c r="I50" s="61">
        <f t="shared" si="34"/>
        <v>0.60563380281690138</v>
      </c>
      <c r="J50" s="61">
        <f t="shared" si="34"/>
        <v>0.54225352112676062</v>
      </c>
      <c r="K50" s="61">
        <f t="shared" si="34"/>
        <v>0.71126760563380287</v>
      </c>
      <c r="L50" s="61">
        <f t="shared" si="34"/>
        <v>0.96478873239436624</v>
      </c>
      <c r="M50" s="61">
        <f t="shared" si="34"/>
        <v>0.76760563380281688</v>
      </c>
      <c r="N50" s="61">
        <f t="shared" si="34"/>
        <v>0.76760563380281688</v>
      </c>
      <c r="O50" s="61">
        <f t="shared" si="34"/>
        <v>0.76056338028169013</v>
      </c>
      <c r="P50" s="60">
        <f t="shared" si="4"/>
        <v>142</v>
      </c>
    </row>
    <row r="51" spans="2:16" ht="15" thickBot="1" x14ac:dyDescent="0.3">
      <c r="B51" s="62">
        <f t="shared" ref="B51:C51" si="35">B21</f>
        <v>98</v>
      </c>
      <c r="C51" s="62">
        <f t="shared" si="35"/>
        <v>983</v>
      </c>
      <c r="D51" s="61">
        <f t="shared" ref="C51:O51" si="36">D21/$P21</f>
        <v>1</v>
      </c>
      <c r="E51" s="61">
        <f t="shared" si="36"/>
        <v>0.1111111111111111</v>
      </c>
      <c r="F51" s="61">
        <f t="shared" si="36"/>
        <v>5.9829059829059832E-2</v>
      </c>
      <c r="G51" s="61">
        <f t="shared" si="36"/>
        <v>0.10256410256410256</v>
      </c>
      <c r="H51" s="61">
        <f t="shared" si="36"/>
        <v>0.10256410256410256</v>
      </c>
      <c r="I51" s="61">
        <f t="shared" si="36"/>
        <v>9.4017094017094016E-2</v>
      </c>
      <c r="J51" s="61">
        <f t="shared" si="36"/>
        <v>0.11965811965811966</v>
      </c>
      <c r="K51" s="61">
        <f t="shared" si="36"/>
        <v>0.13675213675213677</v>
      </c>
      <c r="L51" s="61">
        <f t="shared" si="36"/>
        <v>6.8376068376068383E-2</v>
      </c>
      <c r="M51" s="61">
        <f t="shared" si="36"/>
        <v>5.9829059829059832E-2</v>
      </c>
      <c r="N51" s="61">
        <f t="shared" si="36"/>
        <v>5.128205128205128E-2</v>
      </c>
      <c r="O51" s="61">
        <f t="shared" si="36"/>
        <v>7.6923076923076927E-2</v>
      </c>
      <c r="P51" s="60">
        <f t="shared" si="4"/>
        <v>117</v>
      </c>
    </row>
    <row r="52" spans="2:16" ht="15" thickBot="1" x14ac:dyDescent="0.3">
      <c r="B52" s="62">
        <f t="shared" ref="B52:C52" si="37">B22</f>
        <v>104</v>
      </c>
      <c r="C52" s="62">
        <f t="shared" si="37"/>
        <v>1045</v>
      </c>
      <c r="D52" s="61">
        <f t="shared" ref="C52:O52" si="38">D22/$P22</f>
        <v>0.37962962962962965</v>
      </c>
      <c r="E52" s="61">
        <f t="shared" si="38"/>
        <v>0.1388888888888889</v>
      </c>
      <c r="F52" s="61">
        <f t="shared" si="38"/>
        <v>8.3333333333333329E-2</v>
      </c>
      <c r="G52" s="61">
        <f t="shared" si="38"/>
        <v>0.62962962962962965</v>
      </c>
      <c r="H52" s="61">
        <f t="shared" si="38"/>
        <v>0.62037037037037035</v>
      </c>
      <c r="I52" s="61">
        <f t="shared" si="38"/>
        <v>0.85185185185185186</v>
      </c>
      <c r="J52" s="61">
        <f t="shared" si="38"/>
        <v>0.87037037037037035</v>
      </c>
      <c r="K52" s="61">
        <f t="shared" si="38"/>
        <v>1</v>
      </c>
      <c r="L52" s="61">
        <f t="shared" si="38"/>
        <v>0.86111111111111116</v>
      </c>
      <c r="M52" s="61">
        <f t="shared" si="38"/>
        <v>0.76851851851851849</v>
      </c>
      <c r="N52" s="61">
        <f t="shared" si="38"/>
        <v>0.73148148148148151</v>
      </c>
      <c r="O52" s="61">
        <f t="shared" si="38"/>
        <v>0.84259259259259256</v>
      </c>
      <c r="P52" s="60">
        <f t="shared" si="4"/>
        <v>108</v>
      </c>
    </row>
    <row r="53" spans="2:16" ht="15" thickBot="1" x14ac:dyDescent="0.3">
      <c r="B53" s="62">
        <f t="shared" ref="B53:C53" si="39">B23</f>
        <v>111</v>
      </c>
      <c r="C53" s="62">
        <f t="shared" si="39"/>
        <v>1117</v>
      </c>
      <c r="D53" s="61">
        <f t="shared" ref="C53:O53" si="40">D23/$P23</f>
        <v>0.6983240223463687</v>
      </c>
      <c r="E53" s="61">
        <f t="shared" si="40"/>
        <v>0.45810055865921789</v>
      </c>
      <c r="F53" s="61">
        <f t="shared" si="40"/>
        <v>1</v>
      </c>
      <c r="G53" s="61">
        <f t="shared" si="40"/>
        <v>0.64804469273743015</v>
      </c>
      <c r="H53" s="61">
        <f t="shared" si="40"/>
        <v>0.71508379888268159</v>
      </c>
      <c r="I53" s="61">
        <f t="shared" si="40"/>
        <v>0.57541899441340782</v>
      </c>
      <c r="J53" s="61">
        <f t="shared" si="40"/>
        <v>0.57541899441340782</v>
      </c>
      <c r="K53" s="61">
        <f t="shared" si="40"/>
        <v>0.67039106145251393</v>
      </c>
      <c r="L53" s="61">
        <f t="shared" si="40"/>
        <v>0.55865921787709494</v>
      </c>
      <c r="M53" s="61">
        <f t="shared" si="40"/>
        <v>0.56983240223463683</v>
      </c>
      <c r="N53" s="61">
        <f t="shared" si="40"/>
        <v>0.56424581005586594</v>
      </c>
      <c r="O53" s="61">
        <f t="shared" si="40"/>
        <v>0.45251396648044695</v>
      </c>
      <c r="P53" s="60">
        <f t="shared" si="4"/>
        <v>179</v>
      </c>
    </row>
    <row r="54" spans="2:16" ht="15" thickBot="1" x14ac:dyDescent="0.3">
      <c r="B54" s="62">
        <f t="shared" ref="B54:C54" si="41">B24</f>
        <v>116</v>
      </c>
      <c r="C54" s="62">
        <f t="shared" si="41"/>
        <v>1162</v>
      </c>
      <c r="D54" s="61">
        <f t="shared" ref="C54:O54" si="42">D24/$P24</f>
        <v>0.83536585365853655</v>
      </c>
      <c r="E54" s="61">
        <f t="shared" si="42"/>
        <v>1</v>
      </c>
      <c r="F54" s="61">
        <f t="shared" si="42"/>
        <v>0.77439024390243905</v>
      </c>
      <c r="G54" s="61">
        <f t="shared" si="42"/>
        <v>0.59146341463414631</v>
      </c>
      <c r="H54" s="61">
        <f t="shared" si="42"/>
        <v>0.53048780487804881</v>
      </c>
      <c r="I54" s="61">
        <f t="shared" si="42"/>
        <v>0.54268292682926833</v>
      </c>
      <c r="J54" s="61">
        <f t="shared" si="42"/>
        <v>0.59146341463414631</v>
      </c>
      <c r="K54" s="61">
        <f t="shared" si="42"/>
        <v>0.60365853658536583</v>
      </c>
      <c r="L54" s="61">
        <f t="shared" si="42"/>
        <v>0.49390243902439024</v>
      </c>
      <c r="M54" s="61">
        <f t="shared" si="42"/>
        <v>0.36585365853658536</v>
      </c>
      <c r="N54" s="61">
        <f t="shared" si="42"/>
        <v>0.28658536585365851</v>
      </c>
      <c r="O54" s="61">
        <f t="shared" si="42"/>
        <v>0.3048780487804878</v>
      </c>
      <c r="P54" s="60">
        <f t="shared" si="4"/>
        <v>164</v>
      </c>
    </row>
    <row r="55" spans="2:16" ht="15" thickBot="1" x14ac:dyDescent="0.3">
      <c r="B55" s="62">
        <f t="shared" ref="B55:C55" si="43">B25</f>
        <v>123</v>
      </c>
      <c r="C55" s="62">
        <f t="shared" si="43"/>
        <v>1234</v>
      </c>
      <c r="D55" s="61">
        <f t="shared" ref="C55:O55" si="44">D25/$P25</f>
        <v>0.83615819209039544</v>
      </c>
      <c r="E55" s="61">
        <f t="shared" si="44"/>
        <v>0.61016949152542377</v>
      </c>
      <c r="F55" s="61">
        <f t="shared" si="44"/>
        <v>0.71751412429378536</v>
      </c>
      <c r="G55" s="61">
        <f t="shared" si="44"/>
        <v>0.80790960451977401</v>
      </c>
      <c r="H55" s="61">
        <f t="shared" si="44"/>
        <v>1</v>
      </c>
      <c r="I55" s="61">
        <f t="shared" si="44"/>
        <v>0.85875706214689262</v>
      </c>
      <c r="J55" s="61">
        <f t="shared" si="44"/>
        <v>0.85875706214689262</v>
      </c>
      <c r="K55" s="61">
        <f t="shared" si="44"/>
        <v>0.65536723163841804</v>
      </c>
      <c r="L55" s="61">
        <f t="shared" si="44"/>
        <v>0.46892655367231639</v>
      </c>
      <c r="M55" s="61">
        <f t="shared" si="44"/>
        <v>0.57062146892655363</v>
      </c>
      <c r="N55" s="61">
        <f t="shared" si="44"/>
        <v>0.79661016949152541</v>
      </c>
      <c r="O55" s="61">
        <f t="shared" si="44"/>
        <v>0.90960451977401124</v>
      </c>
      <c r="P55" s="60">
        <f t="shared" si="4"/>
        <v>177</v>
      </c>
    </row>
    <row r="56" spans="2:16" ht="15" thickBot="1" x14ac:dyDescent="0.3">
      <c r="B56" s="62">
        <f t="shared" ref="B56:C56" si="45">B26</f>
        <v>128</v>
      </c>
      <c r="C56" s="62">
        <f t="shared" si="45"/>
        <v>1289</v>
      </c>
      <c r="D56" s="61">
        <f t="shared" ref="C56:O56" si="46">D26/$P26</f>
        <v>0.90322580645161288</v>
      </c>
      <c r="E56" s="61">
        <f t="shared" si="46"/>
        <v>0.82258064516129037</v>
      </c>
      <c r="F56" s="61">
        <f t="shared" si="46"/>
        <v>1</v>
      </c>
      <c r="G56" s="61">
        <f t="shared" si="46"/>
        <v>0.74193548387096775</v>
      </c>
      <c r="H56" s="61">
        <f t="shared" si="46"/>
        <v>0.79032258064516125</v>
      </c>
      <c r="I56" s="61">
        <f t="shared" si="46"/>
        <v>0.72580645161290325</v>
      </c>
      <c r="J56" s="61">
        <f t="shared" si="46"/>
        <v>0.32258064516129031</v>
      </c>
      <c r="K56" s="61">
        <f t="shared" si="46"/>
        <v>0.67741935483870963</v>
      </c>
      <c r="L56" s="61">
        <f t="shared" si="46"/>
        <v>0.40322580645161288</v>
      </c>
      <c r="M56" s="61">
        <f t="shared" si="46"/>
        <v>0.22580645161290322</v>
      </c>
      <c r="N56" s="61">
        <f t="shared" si="46"/>
        <v>0.35483870967741937</v>
      </c>
      <c r="O56" s="61">
        <f t="shared" si="46"/>
        <v>0.27419354838709675</v>
      </c>
      <c r="P56" s="60">
        <f t="shared" si="4"/>
        <v>62</v>
      </c>
    </row>
    <row r="57" spans="2:16" ht="15" thickBot="1" x14ac:dyDescent="0.3">
      <c r="B57" s="62">
        <f t="shared" ref="B57:C57" si="47">B27</f>
        <v>130</v>
      </c>
      <c r="C57" s="62">
        <f t="shared" si="47"/>
        <v>1306</v>
      </c>
      <c r="D57" s="61">
        <f t="shared" ref="C57:O57" si="48">D27/$P27</f>
        <v>0.80281690140845074</v>
      </c>
      <c r="E57" s="61">
        <f t="shared" si="48"/>
        <v>0.69718309859154926</v>
      </c>
      <c r="F57" s="61">
        <f t="shared" si="48"/>
        <v>0.84507042253521125</v>
      </c>
      <c r="G57" s="61">
        <f t="shared" si="48"/>
        <v>0.78169014084507038</v>
      </c>
      <c r="H57" s="61">
        <f t="shared" si="48"/>
        <v>0.8380281690140845</v>
      </c>
      <c r="I57" s="61">
        <f t="shared" si="48"/>
        <v>0.79577464788732399</v>
      </c>
      <c r="J57" s="61">
        <f t="shared" si="48"/>
        <v>0.86619718309859151</v>
      </c>
      <c r="K57" s="61">
        <f t="shared" si="48"/>
        <v>1</v>
      </c>
      <c r="L57" s="61">
        <f t="shared" si="48"/>
        <v>0.93661971830985913</v>
      </c>
      <c r="M57" s="61">
        <f t="shared" si="48"/>
        <v>0.73943661971830987</v>
      </c>
      <c r="N57" s="61">
        <f t="shared" si="48"/>
        <v>0.78169014084507038</v>
      </c>
      <c r="O57" s="61">
        <f t="shared" si="48"/>
        <v>0.8380281690140845</v>
      </c>
      <c r="P57" s="60">
        <f t="shared" si="4"/>
        <v>142</v>
      </c>
    </row>
    <row r="58" spans="2:16" ht="15" thickBot="1" x14ac:dyDescent="0.3">
      <c r="B58" s="62">
        <f t="shared" ref="B58:C58" si="49">B28</f>
        <v>135</v>
      </c>
      <c r="C58" s="62">
        <f t="shared" si="49"/>
        <v>1351</v>
      </c>
      <c r="D58" s="61">
        <f t="shared" ref="C58:O58" si="50">D28/$P28</f>
        <v>0.55072463768115942</v>
      </c>
      <c r="E58" s="61">
        <f t="shared" si="50"/>
        <v>0.56521739130434778</v>
      </c>
      <c r="F58" s="61">
        <f t="shared" si="50"/>
        <v>1</v>
      </c>
      <c r="G58" s="61">
        <f t="shared" si="50"/>
        <v>0.66666666666666663</v>
      </c>
      <c r="H58" s="61">
        <f t="shared" si="50"/>
        <v>0.21739130434782608</v>
      </c>
      <c r="I58" s="61">
        <f t="shared" si="50"/>
        <v>0.55072463768115942</v>
      </c>
      <c r="J58" s="61">
        <f t="shared" si="50"/>
        <v>0.50724637681159424</v>
      </c>
      <c r="K58" s="61">
        <f t="shared" si="50"/>
        <v>0.18840579710144928</v>
      </c>
      <c r="L58" s="61">
        <f t="shared" si="50"/>
        <v>0.33333333333333331</v>
      </c>
      <c r="M58" s="61">
        <f t="shared" si="50"/>
        <v>0.14492753623188406</v>
      </c>
      <c r="N58" s="61">
        <f t="shared" si="50"/>
        <v>0.2318840579710145</v>
      </c>
      <c r="O58" s="61">
        <f t="shared" si="50"/>
        <v>0.3188405797101449</v>
      </c>
      <c r="P58" s="60">
        <f t="shared" si="4"/>
        <v>69</v>
      </c>
    </row>
    <row r="59" spans="2:16" ht="15" thickBot="1" x14ac:dyDescent="0.3">
      <c r="B59" s="62">
        <f t="shared" ref="B59:C59" si="51">B29</f>
        <v>147</v>
      </c>
      <c r="C59" s="62">
        <f t="shared" si="51"/>
        <v>1478</v>
      </c>
      <c r="D59" s="61">
        <f t="shared" ref="C59:O59" si="52">D29/$P29</f>
        <v>1</v>
      </c>
      <c r="E59" s="61">
        <f t="shared" si="52"/>
        <v>0.84671532846715325</v>
      </c>
      <c r="F59" s="61">
        <f t="shared" si="52"/>
        <v>0.99270072992700731</v>
      </c>
      <c r="G59" s="61">
        <f t="shared" si="52"/>
        <v>0.8029197080291971</v>
      </c>
      <c r="H59" s="61">
        <f t="shared" si="52"/>
        <v>0.95620437956204385</v>
      </c>
      <c r="I59" s="61">
        <f t="shared" si="52"/>
        <v>0.58394160583941601</v>
      </c>
      <c r="J59" s="61">
        <f t="shared" si="52"/>
        <v>0.68613138686131392</v>
      </c>
      <c r="K59" s="61">
        <f t="shared" si="52"/>
        <v>0.64233576642335766</v>
      </c>
      <c r="L59" s="61">
        <f t="shared" si="52"/>
        <v>0.73722627737226276</v>
      </c>
      <c r="M59" s="61">
        <f t="shared" si="52"/>
        <v>0.51094890510948909</v>
      </c>
      <c r="N59" s="61">
        <f t="shared" si="52"/>
        <v>0.67883211678832112</v>
      </c>
      <c r="O59" s="61">
        <f t="shared" si="52"/>
        <v>0.61313868613138689</v>
      </c>
      <c r="P59" s="60">
        <f t="shared" si="4"/>
        <v>137</v>
      </c>
    </row>
    <row r="60" spans="2:16" ht="15" thickBot="1" x14ac:dyDescent="0.3">
      <c r="B60" s="62">
        <f t="shared" ref="B60:C60" si="53">B30</f>
        <v>154</v>
      </c>
      <c r="C60" s="62">
        <f t="shared" si="53"/>
        <v>1540</v>
      </c>
      <c r="D60" s="61">
        <f t="shared" ref="C60:O60" si="54">D30/$P30</f>
        <v>0.96240601503759393</v>
      </c>
      <c r="E60" s="61">
        <f t="shared" si="54"/>
        <v>0.90225563909774431</v>
      </c>
      <c r="F60" s="61">
        <f t="shared" si="54"/>
        <v>0.83458646616541354</v>
      </c>
      <c r="G60" s="61">
        <f t="shared" si="54"/>
        <v>1</v>
      </c>
      <c r="H60" s="61">
        <f t="shared" si="54"/>
        <v>0.68421052631578949</v>
      </c>
      <c r="I60" s="61">
        <f t="shared" si="54"/>
        <v>0.66165413533834583</v>
      </c>
      <c r="J60" s="61">
        <f t="shared" si="54"/>
        <v>0.78947368421052633</v>
      </c>
      <c r="K60" s="61">
        <f t="shared" si="54"/>
        <v>0.96992481203007519</v>
      </c>
      <c r="L60" s="61">
        <f t="shared" si="54"/>
        <v>0.73684210526315785</v>
      </c>
      <c r="M60" s="61">
        <f t="shared" si="54"/>
        <v>0.75939849624060152</v>
      </c>
      <c r="N60" s="61">
        <f t="shared" si="54"/>
        <v>0.78195488721804507</v>
      </c>
      <c r="O60" s="61">
        <f t="shared" si="54"/>
        <v>0.66165413533834583</v>
      </c>
      <c r="P60" s="60">
        <f t="shared" si="4"/>
        <v>133</v>
      </c>
    </row>
  </sheetData>
  <mergeCells count="26">
    <mergeCell ref="P2:P3"/>
    <mergeCell ref="P32:P33"/>
    <mergeCell ref="J32:J33"/>
    <mergeCell ref="K32:K33"/>
    <mergeCell ref="L32:L33"/>
    <mergeCell ref="M32:M33"/>
    <mergeCell ref="N32:N33"/>
    <mergeCell ref="O32:O33"/>
    <mergeCell ref="D32:D33"/>
    <mergeCell ref="E32:E33"/>
    <mergeCell ref="F32:F33"/>
    <mergeCell ref="G32:G33"/>
    <mergeCell ref="H32:H33"/>
    <mergeCell ref="I32:I33"/>
    <mergeCell ref="J2:J3"/>
    <mergeCell ref="K2:K3"/>
    <mergeCell ref="L2:L3"/>
    <mergeCell ref="M2:M3"/>
    <mergeCell ref="N2:N3"/>
    <mergeCell ref="O2:O3"/>
    <mergeCell ref="D2:D3"/>
    <mergeCell ref="E2:E3"/>
    <mergeCell ref="F2:F3"/>
    <mergeCell ref="G2:G3"/>
    <mergeCell ref="H2:H3"/>
    <mergeCell ref="I2:I3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25"/>
  <cols>
    <col min="1" max="1" width="14.441406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0.27233617808489108</v>
      </c>
      <c r="B2" s="7">
        <v>0</v>
      </c>
      <c r="C2" s="8">
        <v>569419</v>
      </c>
      <c r="D2" s="9">
        <v>0</v>
      </c>
      <c r="E2" s="9">
        <v>85.945358090185593</v>
      </c>
      <c r="F2" s="9">
        <v>4.9589825566075801E-3</v>
      </c>
      <c r="G2" s="9">
        <v>88.513176524320599</v>
      </c>
      <c r="H2" s="9">
        <v>1.12301719746341E-2</v>
      </c>
      <c r="I2" s="9">
        <v>87.8039910762906</v>
      </c>
      <c r="J2" s="9">
        <v>7.2303125054894802E-3</v>
      </c>
      <c r="K2" s="9">
        <v>85.520515748238907</v>
      </c>
      <c r="L2" s="9">
        <v>8.2948337344318102E-3</v>
      </c>
      <c r="M2" s="9">
        <v>85.675408856957105</v>
      </c>
      <c r="N2" s="9">
        <v>7.9909357598327603E-3</v>
      </c>
      <c r="O2" s="9">
        <v>84.133794157429605</v>
      </c>
    </row>
    <row r="3" spans="1:15" x14ac:dyDescent="0.25">
      <c r="A3" s="5">
        <f t="shared" ref="A3:A21" si="0">C3/$C$22</f>
        <v>9.6414503450241718E-3</v>
      </c>
      <c r="B3" s="7">
        <v>1</v>
      </c>
      <c r="C3" s="8">
        <v>20159</v>
      </c>
      <c r="D3" s="9">
        <v>0</v>
      </c>
      <c r="E3" s="9">
        <v>32.259752475247502</v>
      </c>
      <c r="F3" s="9">
        <v>15.0936633663366</v>
      </c>
      <c r="G3" s="9">
        <v>25.2079702970297</v>
      </c>
      <c r="H3" s="9">
        <v>83.291435643564299</v>
      </c>
      <c r="I3" s="9">
        <v>29.941089108910798</v>
      </c>
      <c r="J3" s="9">
        <v>37.319009900989997</v>
      </c>
      <c r="K3" s="9">
        <v>20.546237623762298</v>
      </c>
      <c r="L3" s="9">
        <v>16.935990099009899</v>
      </c>
      <c r="M3" s="9">
        <v>17.3845544554455</v>
      </c>
      <c r="N3" s="9">
        <v>17.431039603960301</v>
      </c>
      <c r="O3" s="9">
        <v>15.915742574257401</v>
      </c>
    </row>
    <row r="4" spans="1:15" x14ac:dyDescent="0.25">
      <c r="A4" s="5">
        <f t="shared" si="0"/>
        <v>3.0818301298790741E-2</v>
      </c>
      <c r="B4" s="7">
        <v>2</v>
      </c>
      <c r="C4" s="8">
        <v>64437</v>
      </c>
      <c r="D4" s="9">
        <v>0</v>
      </c>
      <c r="E4" s="9">
        <v>47.693541209507799</v>
      </c>
      <c r="F4" s="9">
        <v>1.4001411757484601</v>
      </c>
      <c r="G4" s="9">
        <v>23.857151625822802</v>
      </c>
      <c r="H4" s="9">
        <v>1.20185062992005</v>
      </c>
      <c r="I4" s="9">
        <v>98.561311706845402</v>
      </c>
      <c r="J4" s="9">
        <v>2.6300274678901898</v>
      </c>
      <c r="K4" s="9">
        <v>37.957171574569898</v>
      </c>
      <c r="L4" s="9">
        <v>1.81223625454601</v>
      </c>
      <c r="M4" s="9">
        <v>38.701091043012497</v>
      </c>
      <c r="N4" s="9">
        <v>1.9743888778062499</v>
      </c>
      <c r="O4" s="9">
        <v>34.131646385440398</v>
      </c>
    </row>
    <row r="5" spans="1:15" x14ac:dyDescent="0.25">
      <c r="A5" s="5">
        <f t="shared" si="0"/>
        <v>1.6974768373708909E-2</v>
      </c>
      <c r="B5" s="7">
        <v>3</v>
      </c>
      <c r="C5" s="8">
        <v>35492</v>
      </c>
      <c r="D5" s="9">
        <v>0</v>
      </c>
      <c r="E5" s="9">
        <v>27.8278610047307</v>
      </c>
      <c r="F5" s="9">
        <v>14.371198468123399</v>
      </c>
      <c r="G5" s="9">
        <v>20.798800405496699</v>
      </c>
      <c r="H5" s="9">
        <v>33.321891191709803</v>
      </c>
      <c r="I5" s="9">
        <v>49.1721108357738</v>
      </c>
      <c r="J5" s="9">
        <v>63.009489749943597</v>
      </c>
      <c r="K5" s="9">
        <v>73.769852444244194</v>
      </c>
      <c r="L5" s="9">
        <v>74.496198468123396</v>
      </c>
      <c r="M5" s="9">
        <v>65.488201171434994</v>
      </c>
      <c r="N5" s="9">
        <v>61.9497916197341</v>
      </c>
      <c r="O5" s="9">
        <v>54.265853795899901</v>
      </c>
    </row>
    <row r="6" spans="1:15" x14ac:dyDescent="0.25">
      <c r="A6" s="5">
        <f t="shared" si="0"/>
        <v>9.8413673173055397E-3</v>
      </c>
      <c r="B6" s="7">
        <v>4</v>
      </c>
      <c r="C6" s="8">
        <v>20577</v>
      </c>
      <c r="D6" s="9">
        <v>0</v>
      </c>
      <c r="E6" s="9">
        <v>44.184917555771001</v>
      </c>
      <c r="F6" s="9">
        <v>10.378370514064001</v>
      </c>
      <c r="G6" s="9">
        <v>27.8483026188166</v>
      </c>
      <c r="H6" s="9">
        <v>10.081716779825401</v>
      </c>
      <c r="I6" s="9">
        <v>28.116294859359801</v>
      </c>
      <c r="J6" s="9">
        <v>14.504073714839899</v>
      </c>
      <c r="K6" s="9">
        <v>15.706013579049401</v>
      </c>
      <c r="L6" s="9">
        <v>95.985499515033894</v>
      </c>
      <c r="M6" s="9">
        <v>19.045101842870999</v>
      </c>
      <c r="N6" s="9">
        <v>31.8357904946653</v>
      </c>
      <c r="O6" s="9">
        <v>12.564936954413101</v>
      </c>
    </row>
    <row r="7" spans="1:15" x14ac:dyDescent="0.25">
      <c r="A7" s="5">
        <f t="shared" si="0"/>
        <v>1.7741435614299899E-2</v>
      </c>
      <c r="B7" s="2">
        <v>5</v>
      </c>
      <c r="C7" s="8">
        <v>37095</v>
      </c>
      <c r="D7" s="9">
        <v>0</v>
      </c>
      <c r="E7" s="9">
        <v>95.301882219888498</v>
      </c>
      <c r="F7" s="9">
        <v>42.876726714597297</v>
      </c>
      <c r="G7" s="9">
        <v>41.278886285914297</v>
      </c>
      <c r="H7" s="9">
        <v>44.373481972157101</v>
      </c>
      <c r="I7" s="9">
        <v>36.782157955677597</v>
      </c>
      <c r="J7" s="9">
        <v>41.1870102593101</v>
      </c>
      <c r="K7" s="9">
        <v>42.031612677383698</v>
      </c>
      <c r="L7" s="9">
        <v>41.8936370735385</v>
      </c>
      <c r="M7" s="9">
        <v>37.183482779976799</v>
      </c>
      <c r="N7" s="9">
        <v>43.9487303767132</v>
      </c>
      <c r="O7" s="9">
        <v>40.333683388534297</v>
      </c>
    </row>
    <row r="8" spans="1:15" x14ac:dyDescent="0.25">
      <c r="A8" s="5">
        <f t="shared" si="0"/>
        <v>3.8168837057145646E-2</v>
      </c>
      <c r="B8" s="7">
        <v>6</v>
      </c>
      <c r="C8" s="8">
        <v>79806</v>
      </c>
      <c r="D8" s="9">
        <v>0</v>
      </c>
      <c r="E8" s="9">
        <v>69.394489923230594</v>
      </c>
      <c r="F8" s="9">
        <v>0.20690796593122501</v>
      </c>
      <c r="G8" s="9">
        <v>62.100907736769003</v>
      </c>
      <c r="H8" s="9">
        <v>0.24668033152125399</v>
      </c>
      <c r="I8" s="9">
        <v>58.727768087896401</v>
      </c>
      <c r="J8" s="9">
        <v>0.27426890906081702</v>
      </c>
      <c r="K8" s="9">
        <v>49.867697047627502</v>
      </c>
      <c r="L8" s="9">
        <v>0.31174965307395502</v>
      </c>
      <c r="M8" s="9">
        <v>33.484028670732101</v>
      </c>
      <c r="N8" s="9">
        <v>0.187480107451589</v>
      </c>
      <c r="O8" s="9">
        <v>95.483621271340695</v>
      </c>
    </row>
    <row r="9" spans="1:15" x14ac:dyDescent="0.25">
      <c r="A9" s="5">
        <f t="shared" si="0"/>
        <v>5.7067208451226953E-2</v>
      </c>
      <c r="B9" s="7">
        <v>7</v>
      </c>
      <c r="C9" s="8">
        <v>119320</v>
      </c>
      <c r="D9" s="9">
        <v>0</v>
      </c>
      <c r="E9" s="9">
        <v>93.030003438789507</v>
      </c>
      <c r="F9" s="9">
        <v>0.43448246217331499</v>
      </c>
      <c r="G9" s="9">
        <v>82.318139614855497</v>
      </c>
      <c r="H9" s="9">
        <v>0.58353679504814304</v>
      </c>
      <c r="I9" s="9">
        <v>50.452303988995801</v>
      </c>
      <c r="J9" s="9">
        <v>0.48409559834938098</v>
      </c>
      <c r="K9" s="9">
        <v>27.1700309491059</v>
      </c>
      <c r="L9" s="9">
        <v>0.56176066024759197</v>
      </c>
      <c r="M9" s="9">
        <v>22.2488222145804</v>
      </c>
      <c r="N9" s="9">
        <v>0.76839752407152595</v>
      </c>
      <c r="O9" s="9">
        <v>26.189657840440098</v>
      </c>
    </row>
    <row r="10" spans="1:15" x14ac:dyDescent="0.25">
      <c r="A10" s="5">
        <f t="shared" si="0"/>
        <v>3.5373825607355414E-2</v>
      </c>
      <c r="B10" s="7">
        <v>8</v>
      </c>
      <c r="C10" s="8">
        <v>73962</v>
      </c>
      <c r="D10" s="9">
        <v>0</v>
      </c>
      <c r="E10" s="9">
        <v>24.454103343465</v>
      </c>
      <c r="F10" s="9">
        <v>1.1957311719013799</v>
      </c>
      <c r="G10" s="9">
        <v>99.336075650118204</v>
      </c>
      <c r="H10" s="9">
        <v>1.7217291455589301</v>
      </c>
      <c r="I10" s="9">
        <v>45.415251604187702</v>
      </c>
      <c r="J10" s="9">
        <v>1.54169537318473</v>
      </c>
      <c r="K10" s="9">
        <v>38.099547450185703</v>
      </c>
      <c r="L10" s="9">
        <v>1.5763998649105</v>
      </c>
      <c r="M10" s="9">
        <v>38.275933806146497</v>
      </c>
      <c r="N10" s="9">
        <v>1.63600135089496</v>
      </c>
      <c r="O10" s="9">
        <v>39.020101317122503</v>
      </c>
    </row>
    <row r="11" spans="1:15" x14ac:dyDescent="0.25">
      <c r="A11" s="5">
        <f t="shared" si="0"/>
        <v>1.1251308069184665E-2</v>
      </c>
      <c r="B11" s="7">
        <v>9</v>
      </c>
      <c r="C11" s="8">
        <v>23525</v>
      </c>
      <c r="D11" s="9">
        <v>0</v>
      </c>
      <c r="E11" s="9">
        <v>25.834653632226502</v>
      </c>
      <c r="F11" s="9">
        <v>13.1945474464857</v>
      </c>
      <c r="G11" s="9">
        <v>12.540620259565101</v>
      </c>
      <c r="H11" s="9">
        <v>12.7259817967301</v>
      </c>
      <c r="I11" s="9">
        <v>12.7410247766728</v>
      </c>
      <c r="J11" s="9">
        <v>14.4786785774481</v>
      </c>
      <c r="K11" s="9">
        <v>17.295508174616501</v>
      </c>
      <c r="L11" s="9">
        <v>24.957778526883502</v>
      </c>
      <c r="M11" s="9">
        <v>41.528990392718597</v>
      </c>
      <c r="N11" s="9">
        <v>88.994985673352403</v>
      </c>
      <c r="O11" s="9">
        <v>54.862422046182303</v>
      </c>
    </row>
    <row r="12" spans="1:15" x14ac:dyDescent="0.25">
      <c r="A12" s="5">
        <f t="shared" si="0"/>
        <v>2.4766747589996117E-2</v>
      </c>
      <c r="B12" s="7">
        <v>10</v>
      </c>
      <c r="C12" s="8">
        <v>51784</v>
      </c>
      <c r="D12" s="9">
        <v>0</v>
      </c>
      <c r="E12" s="9">
        <v>41.368669446550399</v>
      </c>
      <c r="F12" s="9">
        <v>1.9729719484457899</v>
      </c>
      <c r="G12" s="9">
        <v>27.465257771038601</v>
      </c>
      <c r="H12" s="9">
        <v>1.94311978771796</v>
      </c>
      <c r="I12" s="9">
        <v>15.9835481425322</v>
      </c>
      <c r="J12" s="9">
        <v>2.9863532979529901</v>
      </c>
      <c r="K12" s="9">
        <v>94.828013646702004</v>
      </c>
      <c r="L12" s="9">
        <v>3.6137414708112199</v>
      </c>
      <c r="M12" s="9">
        <v>49.827520849128099</v>
      </c>
      <c r="N12" s="9">
        <v>2.6051554207733099</v>
      </c>
      <c r="O12" s="9">
        <v>33.351667930250102</v>
      </c>
    </row>
    <row r="13" spans="1:15" x14ac:dyDescent="0.25">
      <c r="A13" s="5">
        <f t="shared" si="0"/>
        <v>1.3430785683266472E-2</v>
      </c>
      <c r="B13" s="7">
        <v>11</v>
      </c>
      <c r="C13" s="8">
        <v>28082</v>
      </c>
      <c r="D13" s="9">
        <v>0</v>
      </c>
      <c r="E13" s="9">
        <v>33.724459305634603</v>
      </c>
      <c r="F13" s="9">
        <v>86.875320147979494</v>
      </c>
      <c r="G13" s="9">
        <v>51.3375426863972</v>
      </c>
      <c r="H13" s="9">
        <v>44.014975811041502</v>
      </c>
      <c r="I13" s="9">
        <v>41.173377916903803</v>
      </c>
      <c r="J13" s="9">
        <v>40.8628699487763</v>
      </c>
      <c r="K13" s="9">
        <v>44.2996229368241</v>
      </c>
      <c r="L13" s="9">
        <v>43.750533579965797</v>
      </c>
      <c r="M13" s="9">
        <v>40.376031587933902</v>
      </c>
      <c r="N13" s="9">
        <v>39.850668753557201</v>
      </c>
      <c r="O13" s="9">
        <v>38.974530449630002</v>
      </c>
    </row>
    <row r="14" spans="1:15" x14ac:dyDescent="0.25">
      <c r="A14" s="5">
        <f t="shared" si="0"/>
        <v>0.17889747224597632</v>
      </c>
      <c r="B14" s="7">
        <v>12</v>
      </c>
      <c r="C14" s="8">
        <v>374051</v>
      </c>
      <c r="D14" s="9">
        <v>0</v>
      </c>
      <c r="E14" s="9">
        <v>86.185791759393297</v>
      </c>
      <c r="F14" s="9">
        <v>9.5904543784975007E-3</v>
      </c>
      <c r="G14" s="9">
        <v>89.471733681913406</v>
      </c>
      <c r="H14" s="9">
        <v>1.08004018754186E-2</v>
      </c>
      <c r="I14" s="9">
        <v>82.866001015491605</v>
      </c>
      <c r="J14" s="9">
        <v>2.6286649525743701E-2</v>
      </c>
      <c r="K14" s="9">
        <v>61.879696648877498</v>
      </c>
      <c r="L14" s="9">
        <v>3.76488127390186E-2</v>
      </c>
      <c r="M14" s="9">
        <v>60.0417026770088</v>
      </c>
      <c r="N14" s="9">
        <v>2.9608603590951299E-2</v>
      </c>
      <c r="O14" s="9">
        <v>68.651572931746003</v>
      </c>
    </row>
    <row r="15" spans="1:15" x14ac:dyDescent="0.25">
      <c r="A15" s="5">
        <f t="shared" si="0"/>
        <v>2.7540236877698639E-2</v>
      </c>
      <c r="B15" s="7">
        <v>13</v>
      </c>
      <c r="C15" s="8">
        <v>57583</v>
      </c>
      <c r="D15" s="9">
        <v>0</v>
      </c>
      <c r="E15" s="9">
        <v>27.314796188008199</v>
      </c>
      <c r="F15" s="9">
        <v>2.0838433605537201</v>
      </c>
      <c r="G15" s="9">
        <v>16.757181581055899</v>
      </c>
      <c r="H15" s="9">
        <v>1.88616874371345</v>
      </c>
      <c r="I15" s="9">
        <v>17.9577032579231</v>
      </c>
      <c r="J15" s="9">
        <v>2.3142506435719499</v>
      </c>
      <c r="K15" s="9">
        <v>22.446698603747201</v>
      </c>
      <c r="L15" s="9">
        <v>2.2087900847298698</v>
      </c>
      <c r="M15" s="9">
        <v>39.807883117104502</v>
      </c>
      <c r="N15" s="9">
        <v>2.5944900011933698</v>
      </c>
      <c r="O15" s="9">
        <v>96.873058628978598</v>
      </c>
    </row>
    <row r="16" spans="1:15" x14ac:dyDescent="0.25">
      <c r="A16" s="5">
        <f t="shared" si="0"/>
        <v>3.724864506032901E-2</v>
      </c>
      <c r="B16" s="7">
        <v>14</v>
      </c>
      <c r="C16" s="8">
        <v>77882</v>
      </c>
      <c r="D16" s="9">
        <v>0</v>
      </c>
      <c r="E16" s="9">
        <v>77.515460538296196</v>
      </c>
      <c r="F16" s="9">
        <v>0.46703330055480602</v>
      </c>
      <c r="G16" s="9">
        <v>48.672858166102102</v>
      </c>
      <c r="H16" s="9">
        <v>0.54628449332896201</v>
      </c>
      <c r="I16" s="9">
        <v>43.5358560658484</v>
      </c>
      <c r="J16" s="9">
        <v>0.69996722147357604</v>
      </c>
      <c r="K16" s="9">
        <v>30.838134780444499</v>
      </c>
      <c r="L16" s="9">
        <v>0.460805380534411</v>
      </c>
      <c r="M16" s="9">
        <v>82.728266015952201</v>
      </c>
      <c r="N16" s="9">
        <v>0.54955020577630398</v>
      </c>
      <c r="O16" s="9">
        <v>48.2234767090359</v>
      </c>
    </row>
    <row r="17" spans="1:15" x14ac:dyDescent="0.25">
      <c r="A17" s="5">
        <f t="shared" si="0"/>
        <v>4.0433446779041052E-2</v>
      </c>
      <c r="B17" s="7">
        <v>15</v>
      </c>
      <c r="C17" s="8">
        <v>84541</v>
      </c>
      <c r="D17" s="9">
        <v>0</v>
      </c>
      <c r="E17" s="9">
        <v>80.165997819480793</v>
      </c>
      <c r="F17" s="9">
        <v>0.100199494305133</v>
      </c>
      <c r="G17" s="9">
        <v>81.917905773736294</v>
      </c>
      <c r="H17" s="9">
        <v>0.115776288014103</v>
      </c>
      <c r="I17" s="9">
        <v>83.279547194321296</v>
      </c>
      <c r="J17" s="9">
        <v>0.17841981952724401</v>
      </c>
      <c r="K17" s="9">
        <v>80.837075784638898</v>
      </c>
      <c r="L17" s="9">
        <v>0.402966897863555</v>
      </c>
      <c r="M17" s="9">
        <v>62.593936301004398</v>
      </c>
      <c r="N17" s="9">
        <v>0.50105546405622903</v>
      </c>
      <c r="O17" s="9">
        <v>25.544213505300501</v>
      </c>
    </row>
    <row r="18" spans="1:15" x14ac:dyDescent="0.25">
      <c r="A18" s="5">
        <f t="shared" si="0"/>
        <v>4.5379239626796145E-2</v>
      </c>
      <c r="B18" s="7">
        <v>16</v>
      </c>
      <c r="C18" s="8">
        <v>94882</v>
      </c>
      <c r="D18" s="9">
        <v>0</v>
      </c>
      <c r="E18" s="9">
        <v>99.745485173792005</v>
      </c>
      <c r="F18" s="9">
        <v>4.2374285893653001</v>
      </c>
      <c r="G18" s="9">
        <v>11.636679431644501</v>
      </c>
      <c r="H18" s="9">
        <v>2.99497771360411</v>
      </c>
      <c r="I18" s="9">
        <v>8.0543662502354199</v>
      </c>
      <c r="J18" s="9">
        <v>3.7388620336074601</v>
      </c>
      <c r="K18" s="9">
        <v>7.99167137506016</v>
      </c>
      <c r="L18" s="9">
        <v>2.6668654655031698</v>
      </c>
      <c r="M18" s="9">
        <v>7.7480904848598904</v>
      </c>
      <c r="N18" s="9">
        <v>3.4192772092828498</v>
      </c>
      <c r="O18" s="9">
        <v>9.0113210705840494</v>
      </c>
    </row>
    <row r="19" spans="1:15" x14ac:dyDescent="0.25">
      <c r="A19" s="5">
        <f t="shared" si="0"/>
        <v>0.10149755986508953</v>
      </c>
      <c r="B19" s="2">
        <v>17</v>
      </c>
      <c r="C19" s="8">
        <v>212218</v>
      </c>
      <c r="D19" s="9">
        <v>0</v>
      </c>
      <c r="E19" s="9">
        <v>52.643897823130501</v>
      </c>
      <c r="F19" s="9">
        <v>4.1378588886458498E-2</v>
      </c>
      <c r="G19" s="9">
        <v>57.368584226493297</v>
      </c>
      <c r="H19" s="9">
        <v>4.5463191030042503E-2</v>
      </c>
      <c r="I19" s="9">
        <v>70.862145866420605</v>
      </c>
      <c r="J19" s="9">
        <v>3.4055786440452297E-2</v>
      </c>
      <c r="K19" s="9">
        <v>81.929220834799395</v>
      </c>
      <c r="L19" s="9">
        <v>3.2053903434109E-2</v>
      </c>
      <c r="M19" s="9">
        <v>86.517075443885403</v>
      </c>
      <c r="N19" s="9">
        <v>3.2786183678709599E-2</v>
      </c>
      <c r="O19" s="9">
        <v>78.544531197991404</v>
      </c>
    </row>
    <row r="20" spans="1:15" x14ac:dyDescent="0.25">
      <c r="A20" s="5">
        <f t="shared" si="0"/>
        <v>1.707950956253575E-2</v>
      </c>
      <c r="B20" s="7">
        <v>18</v>
      </c>
      <c r="C20" s="8">
        <v>35711</v>
      </c>
      <c r="D20" s="9">
        <v>0</v>
      </c>
      <c r="E20" s="9">
        <v>52.713817723645498</v>
      </c>
      <c r="F20" s="9">
        <v>62.792132157356797</v>
      </c>
      <c r="G20" s="9">
        <v>67.132269354612902</v>
      </c>
      <c r="H20" s="9">
        <v>69.037379252414894</v>
      </c>
      <c r="I20" s="9">
        <v>67.826095478090394</v>
      </c>
      <c r="J20" s="9">
        <v>67.879182416351597</v>
      </c>
      <c r="K20" s="9">
        <v>73.595660086798205</v>
      </c>
      <c r="L20" s="9">
        <v>73.664818703625897</v>
      </c>
      <c r="M20" s="9">
        <v>68.644435111297696</v>
      </c>
      <c r="N20" s="9">
        <v>70.744813103737897</v>
      </c>
      <c r="O20" s="9">
        <v>66.551532969340599</v>
      </c>
    </row>
    <row r="21" spans="1:15" x14ac:dyDescent="0.25">
      <c r="A21" s="5">
        <f t="shared" si="0"/>
        <v>1.4511676490337985E-2</v>
      </c>
      <c r="B21" s="7">
        <v>19</v>
      </c>
      <c r="C21" s="8">
        <v>30342</v>
      </c>
      <c r="D21" s="9">
        <v>0</v>
      </c>
      <c r="E21" s="9">
        <v>41.820912234480403</v>
      </c>
      <c r="F21" s="9">
        <v>97.026543718096406</v>
      </c>
      <c r="G21" s="9">
        <v>23.4957681541248</v>
      </c>
      <c r="H21" s="9">
        <v>14.382842087930101</v>
      </c>
      <c r="I21" s="9">
        <v>10.5440144903672</v>
      </c>
      <c r="J21" s="9">
        <v>10.213370657006401</v>
      </c>
      <c r="K21" s="9">
        <v>10.2765354849333</v>
      </c>
      <c r="L21" s="9">
        <v>10.1766836818705</v>
      </c>
      <c r="M21" s="9">
        <v>10.1594269718425</v>
      </c>
      <c r="N21" s="9">
        <v>10.300246994895399</v>
      </c>
      <c r="O21" s="9">
        <v>11.168187057467399</v>
      </c>
    </row>
    <row r="22" spans="1:15" x14ac:dyDescent="0.25">
      <c r="A22" s="6">
        <f>SUM(A2:A21)</f>
        <v>1.0000000000000002</v>
      </c>
      <c r="C22" s="4">
        <f>SUM(C2:C21)</f>
        <v>2090868</v>
      </c>
    </row>
    <row r="24" spans="1:15" x14ac:dyDescent="0.25">
      <c r="B24">
        <f>B2</f>
        <v>0</v>
      </c>
      <c r="C24" s="3">
        <f>C2</f>
        <v>569419</v>
      </c>
      <c r="E24" s="1">
        <f>E2-D2</f>
        <v>85.945358090185593</v>
      </c>
      <c r="F24" s="1">
        <f t="shared" ref="F24:O26" si="1">F2-E2</f>
        <v>-85.940399107628991</v>
      </c>
      <c r="G24" s="1">
        <f t="shared" si="1"/>
        <v>88.508217541763997</v>
      </c>
      <c r="H24" s="1">
        <f t="shared" si="1"/>
        <v>-88.501946352345968</v>
      </c>
      <c r="I24" s="1">
        <f t="shared" si="1"/>
        <v>87.792760904315969</v>
      </c>
      <c r="J24" s="1">
        <f t="shared" si="1"/>
        <v>-87.796760763785116</v>
      </c>
      <c r="K24" s="1">
        <f t="shared" si="1"/>
        <v>85.513285435733422</v>
      </c>
      <c r="L24" s="1">
        <f t="shared" si="1"/>
        <v>-85.512220914504482</v>
      </c>
      <c r="M24" s="1">
        <f t="shared" si="1"/>
        <v>85.66711402322268</v>
      </c>
      <c r="N24" s="1">
        <f t="shared" si="1"/>
        <v>-85.66741792119727</v>
      </c>
      <c r="O24" s="1">
        <f t="shared" si="1"/>
        <v>84.12580322166977</v>
      </c>
    </row>
    <row r="25" spans="1:15" x14ac:dyDescent="0.25">
      <c r="B25">
        <f t="shared" ref="B25:C40" si="2">B3</f>
        <v>1</v>
      </c>
      <c r="C25" s="3">
        <f t="shared" si="2"/>
        <v>20159</v>
      </c>
      <c r="E25" s="1">
        <f>E3-D3</f>
        <v>32.259752475247502</v>
      </c>
      <c r="F25" s="1">
        <f t="shared" si="1"/>
        <v>-17.166089108910903</v>
      </c>
      <c r="G25" s="1">
        <f t="shared" si="1"/>
        <v>10.1143069306931</v>
      </c>
      <c r="H25" s="1">
        <f t="shared" si="1"/>
        <v>58.083465346534595</v>
      </c>
      <c r="I25" s="1">
        <f t="shared" si="1"/>
        <v>-53.350346534653497</v>
      </c>
      <c r="J25" s="1">
        <f t="shared" si="1"/>
        <v>7.3779207920791983</v>
      </c>
      <c r="K25" s="1">
        <f t="shared" si="1"/>
        <v>-16.772772277227698</v>
      </c>
      <c r="L25" s="1">
        <f t="shared" si="1"/>
        <v>-3.6102475247523991</v>
      </c>
      <c r="M25" s="1">
        <f t="shared" si="1"/>
        <v>0.44856435643560033</v>
      </c>
      <c r="N25" s="1">
        <f t="shared" si="1"/>
        <v>4.6485148514801011E-2</v>
      </c>
      <c r="O25" s="1">
        <f t="shared" si="1"/>
        <v>-1.5152970297029</v>
      </c>
    </row>
    <row r="26" spans="1:15" x14ac:dyDescent="0.25">
      <c r="B26">
        <f t="shared" si="2"/>
        <v>2</v>
      </c>
      <c r="C26" s="3">
        <f t="shared" si="2"/>
        <v>64437</v>
      </c>
      <c r="E26" s="1">
        <f>E4-D4</f>
        <v>47.693541209507799</v>
      </c>
      <c r="F26" s="1">
        <f t="shared" si="1"/>
        <v>-46.29340003375934</v>
      </c>
      <c r="G26" s="1">
        <f t="shared" si="1"/>
        <v>22.457010450074343</v>
      </c>
      <c r="H26" s="1">
        <f t="shared" si="1"/>
        <v>-22.655300995902753</v>
      </c>
      <c r="I26" s="1">
        <f t="shared" si="1"/>
        <v>97.359461076925356</v>
      </c>
      <c r="J26" s="1">
        <f t="shared" si="1"/>
        <v>-95.931284238955215</v>
      </c>
      <c r="K26" s="1">
        <f t="shared" si="1"/>
        <v>35.327144106679711</v>
      </c>
      <c r="L26" s="1">
        <f t="shared" si="1"/>
        <v>-36.14493532002389</v>
      </c>
      <c r="M26" s="1">
        <f t="shared" si="1"/>
        <v>36.888854788466489</v>
      </c>
      <c r="N26" s="1">
        <f t="shared" si="1"/>
        <v>-36.726702165206248</v>
      </c>
      <c r="O26" s="1">
        <f t="shared" si="1"/>
        <v>32.157257507634149</v>
      </c>
    </row>
    <row r="27" spans="1:15" x14ac:dyDescent="0.25">
      <c r="B27">
        <f t="shared" si="2"/>
        <v>3</v>
      </c>
      <c r="C27" s="3">
        <f t="shared" si="2"/>
        <v>35492</v>
      </c>
      <c r="E27" s="1">
        <f t="shared" ref="E27:O42" si="3">E5-D5</f>
        <v>27.8278610047307</v>
      </c>
      <c r="F27" s="1">
        <f t="shared" si="3"/>
        <v>-13.4566625366073</v>
      </c>
      <c r="G27" s="1">
        <f t="shared" si="3"/>
        <v>6.4276019373733</v>
      </c>
      <c r="H27" s="1">
        <f t="shared" si="3"/>
        <v>12.523090786213103</v>
      </c>
      <c r="I27" s="1">
        <f t="shared" si="3"/>
        <v>15.850219644063998</v>
      </c>
      <c r="J27" s="1">
        <f t="shared" si="3"/>
        <v>13.837378914169797</v>
      </c>
      <c r="K27" s="1">
        <f t="shared" si="3"/>
        <v>10.760362694300596</v>
      </c>
      <c r="L27" s="1">
        <f t="shared" si="3"/>
        <v>0.72634602387920211</v>
      </c>
      <c r="M27" s="1">
        <f t="shared" si="3"/>
        <v>-9.0079972966884014</v>
      </c>
      <c r="N27" s="1">
        <f t="shared" si="3"/>
        <v>-3.5384095517008944</v>
      </c>
      <c r="O27" s="1">
        <f t="shared" si="3"/>
        <v>-7.6839378238341993</v>
      </c>
    </row>
    <row r="28" spans="1:15" x14ac:dyDescent="0.25">
      <c r="B28">
        <f t="shared" si="2"/>
        <v>4</v>
      </c>
      <c r="C28" s="3">
        <f t="shared" si="2"/>
        <v>20577</v>
      </c>
      <c r="E28" s="1">
        <f t="shared" si="3"/>
        <v>44.184917555771001</v>
      </c>
      <c r="F28" s="1">
        <f t="shared" si="3"/>
        <v>-33.806547041706999</v>
      </c>
      <c r="G28" s="1">
        <f t="shared" si="3"/>
        <v>17.469932104752601</v>
      </c>
      <c r="H28" s="1">
        <f t="shared" si="3"/>
        <v>-17.766585838991197</v>
      </c>
      <c r="I28" s="1">
        <f t="shared" si="3"/>
        <v>18.034578079534398</v>
      </c>
      <c r="J28" s="1">
        <f t="shared" si="3"/>
        <v>-13.612221144519902</v>
      </c>
      <c r="K28" s="1">
        <f t="shared" si="3"/>
        <v>1.2019398642095016</v>
      </c>
      <c r="L28" s="1">
        <f t="shared" si="3"/>
        <v>80.279485935984496</v>
      </c>
      <c r="M28" s="1">
        <f t="shared" si="3"/>
        <v>-76.940397672162902</v>
      </c>
      <c r="N28" s="1">
        <f t="shared" si="3"/>
        <v>12.790688651794301</v>
      </c>
      <c r="O28" s="1">
        <f t="shared" si="3"/>
        <v>-19.270853540252197</v>
      </c>
    </row>
    <row r="29" spans="1:15" x14ac:dyDescent="0.25">
      <c r="B29">
        <f t="shared" si="2"/>
        <v>5</v>
      </c>
      <c r="C29" s="3">
        <f t="shared" si="2"/>
        <v>37095</v>
      </c>
      <c r="E29" s="1">
        <f t="shared" si="3"/>
        <v>95.301882219888498</v>
      </c>
      <c r="F29" s="1">
        <f t="shared" si="3"/>
        <v>-52.425155505291201</v>
      </c>
      <c r="G29" s="1">
        <f t="shared" si="3"/>
        <v>-1.5978404286829999</v>
      </c>
      <c r="H29" s="1">
        <f t="shared" si="3"/>
        <v>3.0945956862428048</v>
      </c>
      <c r="I29" s="1">
        <f t="shared" si="3"/>
        <v>-7.5913240164795042</v>
      </c>
      <c r="J29" s="1">
        <f t="shared" si="3"/>
        <v>4.4048523036325022</v>
      </c>
      <c r="K29" s="1">
        <f t="shared" si="3"/>
        <v>0.84460241807359893</v>
      </c>
      <c r="L29" s="1">
        <f t="shared" si="3"/>
        <v>-0.13797560384519869</v>
      </c>
      <c r="M29" s="1">
        <f t="shared" si="3"/>
        <v>-4.7101542935617005</v>
      </c>
      <c r="N29" s="1">
        <f t="shared" si="3"/>
        <v>6.7652475967364012</v>
      </c>
      <c r="O29" s="1">
        <f t="shared" si="3"/>
        <v>-3.6150469881789036</v>
      </c>
    </row>
    <row r="30" spans="1:15" x14ac:dyDescent="0.25">
      <c r="B30">
        <f t="shared" si="2"/>
        <v>6</v>
      </c>
      <c r="C30" s="3">
        <f t="shared" si="2"/>
        <v>79806</v>
      </c>
      <c r="E30" s="1">
        <f t="shared" si="3"/>
        <v>69.394489923230594</v>
      </c>
      <c r="F30" s="1">
        <f t="shared" si="3"/>
        <v>-69.187581957299372</v>
      </c>
      <c r="G30" s="1">
        <f t="shared" si="3"/>
        <v>61.89399977083778</v>
      </c>
      <c r="H30" s="1">
        <f t="shared" si="3"/>
        <v>-61.854227405247748</v>
      </c>
      <c r="I30" s="1">
        <f t="shared" si="3"/>
        <v>58.481087756375146</v>
      </c>
      <c r="J30" s="1">
        <f t="shared" si="3"/>
        <v>-58.453499178835585</v>
      </c>
      <c r="K30" s="1">
        <f t="shared" si="3"/>
        <v>49.593428138566686</v>
      </c>
      <c r="L30" s="1">
        <f t="shared" si="3"/>
        <v>-49.555947394553549</v>
      </c>
      <c r="M30" s="1">
        <f t="shared" si="3"/>
        <v>33.172279017658148</v>
      </c>
      <c r="N30" s="1">
        <f t="shared" si="3"/>
        <v>-33.29654856328051</v>
      </c>
      <c r="O30" s="1">
        <f t="shared" si="3"/>
        <v>95.296141163889104</v>
      </c>
    </row>
    <row r="31" spans="1:15" x14ac:dyDescent="0.25">
      <c r="B31">
        <f t="shared" si="2"/>
        <v>7</v>
      </c>
      <c r="C31" s="3">
        <f t="shared" si="2"/>
        <v>119320</v>
      </c>
      <c r="E31" s="1">
        <f t="shared" si="3"/>
        <v>93.030003438789507</v>
      </c>
      <c r="F31" s="1">
        <f>F9-E9</f>
        <v>-92.595520976616186</v>
      </c>
      <c r="G31" s="1">
        <f t="shared" si="3"/>
        <v>81.883657152682176</v>
      </c>
      <c r="H31" s="1">
        <f t="shared" si="3"/>
        <v>-81.73460281980735</v>
      </c>
      <c r="I31" s="1">
        <f t="shared" si="3"/>
        <v>49.868767193947662</v>
      </c>
      <c r="J31" s="1">
        <f t="shared" si="3"/>
        <v>-49.968208390646417</v>
      </c>
      <c r="K31" s="1">
        <f t="shared" si="3"/>
        <v>26.68593535075652</v>
      </c>
      <c r="L31" s="1">
        <f t="shared" si="3"/>
        <v>-26.608270288858307</v>
      </c>
      <c r="M31" s="1">
        <f t="shared" si="3"/>
        <v>21.687061554332807</v>
      </c>
      <c r="N31" s="1">
        <f t="shared" si="3"/>
        <v>-21.480424690508876</v>
      </c>
      <c r="O31" s="1">
        <f t="shared" si="3"/>
        <v>25.421260316368574</v>
      </c>
    </row>
    <row r="32" spans="1:15" x14ac:dyDescent="0.25">
      <c r="B32">
        <f t="shared" si="2"/>
        <v>8</v>
      </c>
      <c r="C32" s="3">
        <f t="shared" si="2"/>
        <v>73962</v>
      </c>
      <c r="E32" s="1">
        <f t="shared" si="3"/>
        <v>24.454103343465</v>
      </c>
      <c r="F32" s="1">
        <f t="shared" si="3"/>
        <v>-23.258372171563622</v>
      </c>
      <c r="G32" s="1">
        <f t="shared" si="3"/>
        <v>98.140344478216818</v>
      </c>
      <c r="H32" s="1">
        <f t="shared" si="3"/>
        <v>-97.614346504559279</v>
      </c>
      <c r="I32" s="1">
        <f t="shared" si="3"/>
        <v>43.69352245862877</v>
      </c>
      <c r="J32" s="1">
        <f t="shared" si="3"/>
        <v>-43.873556231002972</v>
      </c>
      <c r="K32" s="1">
        <f t="shared" si="3"/>
        <v>36.557852077000973</v>
      </c>
      <c r="L32" s="1">
        <f t="shared" si="3"/>
        <v>-36.523147585275204</v>
      </c>
      <c r="M32" s="1">
        <f t="shared" si="3"/>
        <v>36.699533941235998</v>
      </c>
      <c r="N32" s="1">
        <f t="shared" si="3"/>
        <v>-36.63993245525154</v>
      </c>
      <c r="O32" s="1">
        <f t="shared" si="3"/>
        <v>37.384099966227545</v>
      </c>
    </row>
    <row r="33" spans="2:15" x14ac:dyDescent="0.25">
      <c r="B33">
        <f t="shared" si="2"/>
        <v>9</v>
      </c>
      <c r="C33" s="3">
        <f t="shared" si="2"/>
        <v>23525</v>
      </c>
      <c r="E33" s="1">
        <f t="shared" si="3"/>
        <v>25.834653632226502</v>
      </c>
      <c r="F33" s="1">
        <f t="shared" si="3"/>
        <v>-12.640106185740802</v>
      </c>
      <c r="G33" s="1">
        <f t="shared" si="3"/>
        <v>-0.65392718692059937</v>
      </c>
      <c r="H33" s="1">
        <f t="shared" si="3"/>
        <v>0.18536153716499904</v>
      </c>
      <c r="I33" s="1">
        <f t="shared" si="3"/>
        <v>1.5042979942700541E-2</v>
      </c>
      <c r="J33" s="1">
        <f t="shared" si="3"/>
        <v>1.7376538007753002</v>
      </c>
      <c r="K33" s="1">
        <f t="shared" si="3"/>
        <v>2.8168295971684003</v>
      </c>
      <c r="L33" s="1">
        <f t="shared" si="3"/>
        <v>7.6622703522670008</v>
      </c>
      <c r="M33" s="1">
        <f t="shared" si="3"/>
        <v>16.571211865835096</v>
      </c>
      <c r="N33" s="1">
        <f t="shared" si="3"/>
        <v>47.465995280633805</v>
      </c>
      <c r="O33" s="1">
        <f t="shared" si="3"/>
        <v>-34.1325636271701</v>
      </c>
    </row>
    <row r="34" spans="2:15" x14ac:dyDescent="0.25">
      <c r="B34">
        <f t="shared" si="2"/>
        <v>10</v>
      </c>
      <c r="C34" s="3">
        <f t="shared" si="2"/>
        <v>51784</v>
      </c>
      <c r="E34" s="1">
        <f t="shared" si="3"/>
        <v>41.368669446550399</v>
      </c>
      <c r="F34" s="1">
        <f t="shared" si="3"/>
        <v>-39.39569749810461</v>
      </c>
      <c r="G34" s="1">
        <f t="shared" si="3"/>
        <v>25.492285822592812</v>
      </c>
      <c r="H34" s="1">
        <f t="shared" si="3"/>
        <v>-25.52213798332064</v>
      </c>
      <c r="I34" s="1">
        <f t="shared" si="3"/>
        <v>14.040428354814241</v>
      </c>
      <c r="J34" s="1">
        <f t="shared" si="3"/>
        <v>-12.99719484457921</v>
      </c>
      <c r="K34" s="1">
        <f t="shared" si="3"/>
        <v>91.841660348749016</v>
      </c>
      <c r="L34" s="1">
        <f t="shared" si="3"/>
        <v>-91.214272175890784</v>
      </c>
      <c r="M34" s="1">
        <f t="shared" si="3"/>
        <v>46.213779378316879</v>
      </c>
      <c r="N34" s="1">
        <f t="shared" si="3"/>
        <v>-47.222365428354792</v>
      </c>
      <c r="O34" s="1">
        <f t="shared" si="3"/>
        <v>30.746512509476791</v>
      </c>
    </row>
    <row r="35" spans="2:15" x14ac:dyDescent="0.25">
      <c r="B35">
        <f t="shared" si="2"/>
        <v>11</v>
      </c>
      <c r="C35" s="3">
        <f t="shared" si="2"/>
        <v>28082</v>
      </c>
      <c r="E35" s="1">
        <f t="shared" si="3"/>
        <v>33.724459305634603</v>
      </c>
      <c r="F35" s="1">
        <f t="shared" si="3"/>
        <v>53.150860842344891</v>
      </c>
      <c r="G35" s="1">
        <f t="shared" si="3"/>
        <v>-35.537777461582294</v>
      </c>
      <c r="H35" s="1">
        <f t="shared" si="3"/>
        <v>-7.3225668753556974</v>
      </c>
      <c r="I35" s="1">
        <f t="shared" si="3"/>
        <v>-2.8415978941376991</v>
      </c>
      <c r="J35" s="1">
        <f t="shared" si="3"/>
        <v>-0.31050796812750292</v>
      </c>
      <c r="K35" s="1">
        <f t="shared" si="3"/>
        <v>3.4367529880478003</v>
      </c>
      <c r="L35" s="1">
        <f t="shared" si="3"/>
        <v>-0.54908935685830329</v>
      </c>
      <c r="M35" s="1">
        <f t="shared" si="3"/>
        <v>-3.3745019920318953</v>
      </c>
      <c r="N35" s="1">
        <f t="shared" si="3"/>
        <v>-0.5253628343767005</v>
      </c>
      <c r="O35" s="1">
        <f t="shared" si="3"/>
        <v>-0.87613830392719905</v>
      </c>
    </row>
    <row r="36" spans="2:15" x14ac:dyDescent="0.25">
      <c r="B36">
        <f t="shared" si="2"/>
        <v>12</v>
      </c>
      <c r="C36" s="3">
        <f t="shared" si="2"/>
        <v>374051</v>
      </c>
      <c r="E36" s="1">
        <f t="shared" si="3"/>
        <v>86.185791759393297</v>
      </c>
      <c r="F36" s="1">
        <f t="shared" si="3"/>
        <v>-86.1762013050148</v>
      </c>
      <c r="G36" s="1">
        <f t="shared" si="3"/>
        <v>89.462143227534909</v>
      </c>
      <c r="H36" s="1">
        <f t="shared" si="3"/>
        <v>-89.460933280037992</v>
      </c>
      <c r="I36" s="1">
        <f t="shared" si="3"/>
        <v>82.855200613616191</v>
      </c>
      <c r="J36" s="1">
        <f t="shared" si="3"/>
        <v>-82.839714365965861</v>
      </c>
      <c r="K36" s="1">
        <f t="shared" si="3"/>
        <v>61.853409999351754</v>
      </c>
      <c r="L36" s="1">
        <f t="shared" si="3"/>
        <v>-61.842047836138477</v>
      </c>
      <c r="M36" s="1">
        <f t="shared" si="3"/>
        <v>60.004053864269778</v>
      </c>
      <c r="N36" s="1">
        <f t="shared" si="3"/>
        <v>-60.012094073417849</v>
      </c>
      <c r="O36" s="1">
        <f t="shared" si="3"/>
        <v>68.621964328155045</v>
      </c>
    </row>
    <row r="37" spans="2:15" x14ac:dyDescent="0.25">
      <c r="B37">
        <f t="shared" si="2"/>
        <v>13</v>
      </c>
      <c r="C37" s="3">
        <f t="shared" si="2"/>
        <v>57583</v>
      </c>
      <c r="E37" s="1">
        <f t="shared" si="3"/>
        <v>27.314796188008199</v>
      </c>
      <c r="F37" s="1">
        <f t="shared" si="3"/>
        <v>-25.23095282745448</v>
      </c>
      <c r="G37" s="1">
        <f t="shared" si="3"/>
        <v>14.673338220502179</v>
      </c>
      <c r="H37" s="1">
        <f t="shared" si="3"/>
        <v>-14.87101283734245</v>
      </c>
      <c r="I37" s="1">
        <f t="shared" si="3"/>
        <v>16.071534514209649</v>
      </c>
      <c r="J37" s="1">
        <f t="shared" si="3"/>
        <v>-15.643452614351151</v>
      </c>
      <c r="K37" s="1">
        <f t="shared" si="3"/>
        <v>20.132447960175252</v>
      </c>
      <c r="L37" s="1">
        <f t="shared" si="3"/>
        <v>-20.237908519017331</v>
      </c>
      <c r="M37" s="1">
        <f t="shared" si="3"/>
        <v>37.599093032374633</v>
      </c>
      <c r="N37" s="1">
        <f t="shared" si="3"/>
        <v>-37.213393115911131</v>
      </c>
      <c r="O37" s="1">
        <f t="shared" si="3"/>
        <v>94.278568627785234</v>
      </c>
    </row>
    <row r="38" spans="2:15" x14ac:dyDescent="0.25">
      <c r="B38">
        <f t="shared" si="2"/>
        <v>14</v>
      </c>
      <c r="C38" s="3">
        <f t="shared" si="2"/>
        <v>77882</v>
      </c>
      <c r="E38" s="1">
        <f t="shared" si="3"/>
        <v>77.515460538296196</v>
      </c>
      <c r="F38" s="1">
        <f t="shared" si="3"/>
        <v>-77.048427237741393</v>
      </c>
      <c r="G38" s="1">
        <f t="shared" si="3"/>
        <v>48.205824865547299</v>
      </c>
      <c r="H38" s="1">
        <f t="shared" si="3"/>
        <v>-48.126573672773141</v>
      </c>
      <c r="I38" s="1">
        <f t="shared" si="3"/>
        <v>42.989571572519438</v>
      </c>
      <c r="J38" s="1">
        <f t="shared" si="3"/>
        <v>-42.835888844374821</v>
      </c>
      <c r="K38" s="1">
        <f t="shared" si="3"/>
        <v>30.138167558970924</v>
      </c>
      <c r="L38" s="1">
        <f t="shared" si="3"/>
        <v>-30.377329399910089</v>
      </c>
      <c r="M38" s="1">
        <f t="shared" si="3"/>
        <v>82.267460635417791</v>
      </c>
      <c r="N38" s="1">
        <f t="shared" si="3"/>
        <v>-82.178715810175902</v>
      </c>
      <c r="O38" s="1">
        <f t="shared" si="3"/>
        <v>47.673926503259594</v>
      </c>
    </row>
    <row r="39" spans="2:15" x14ac:dyDescent="0.25">
      <c r="B39">
        <f t="shared" si="2"/>
        <v>15</v>
      </c>
      <c r="C39" s="3">
        <f t="shared" si="2"/>
        <v>84541</v>
      </c>
      <c r="E39" s="1">
        <f t="shared" si="3"/>
        <v>80.165997819480793</v>
      </c>
      <c r="F39" s="1">
        <f t="shared" si="3"/>
        <v>-80.065798325175663</v>
      </c>
      <c r="G39" s="1">
        <f t="shared" si="3"/>
        <v>81.817706279431164</v>
      </c>
      <c r="H39" s="1">
        <f t="shared" si="3"/>
        <v>-81.80212948572219</v>
      </c>
      <c r="I39" s="1">
        <f t="shared" si="3"/>
        <v>83.163770906307192</v>
      </c>
      <c r="J39" s="1">
        <f t="shared" si="3"/>
        <v>-83.101127374794046</v>
      </c>
      <c r="K39" s="1">
        <f t="shared" si="3"/>
        <v>80.658655965111649</v>
      </c>
      <c r="L39" s="1">
        <f t="shared" si="3"/>
        <v>-80.434108886775348</v>
      </c>
      <c r="M39" s="1">
        <f t="shared" si="3"/>
        <v>62.190969403140841</v>
      </c>
      <c r="N39" s="1">
        <f t="shared" si="3"/>
        <v>-62.092880836948169</v>
      </c>
      <c r="O39" s="1">
        <f t="shared" si="3"/>
        <v>25.043158041244272</v>
      </c>
    </row>
    <row r="40" spans="2:15" x14ac:dyDescent="0.25">
      <c r="B40">
        <f t="shared" si="2"/>
        <v>16</v>
      </c>
      <c r="C40" s="3">
        <f t="shared" si="2"/>
        <v>94882</v>
      </c>
      <c r="E40" s="1">
        <f t="shared" si="3"/>
        <v>99.745485173792005</v>
      </c>
      <c r="F40" s="1">
        <f t="shared" si="3"/>
        <v>-95.508056584426711</v>
      </c>
      <c r="G40" s="1">
        <f t="shared" si="3"/>
        <v>7.3992508422792005</v>
      </c>
      <c r="H40" s="1">
        <f t="shared" si="3"/>
        <v>-8.641701718040391</v>
      </c>
      <c r="I40" s="1">
        <f t="shared" si="3"/>
        <v>5.0593885366313103</v>
      </c>
      <c r="J40" s="1">
        <f t="shared" si="3"/>
        <v>-4.3155042166279598</v>
      </c>
      <c r="K40" s="1">
        <f t="shared" si="3"/>
        <v>4.2528093414527</v>
      </c>
      <c r="L40" s="1">
        <f t="shared" si="3"/>
        <v>-5.3248059095569902</v>
      </c>
      <c r="M40" s="1">
        <f t="shared" si="3"/>
        <v>5.0812250193567206</v>
      </c>
      <c r="N40" s="1">
        <f t="shared" si="3"/>
        <v>-4.3288132755770405</v>
      </c>
      <c r="O40" s="1">
        <f t="shared" si="3"/>
        <v>5.5920438613011996</v>
      </c>
    </row>
    <row r="41" spans="2:15" x14ac:dyDescent="0.25">
      <c r="B41">
        <f t="shared" ref="B41:C43" si="4">B19</f>
        <v>17</v>
      </c>
      <c r="C41" s="3">
        <f t="shared" si="4"/>
        <v>212218</v>
      </c>
      <c r="E41" s="1">
        <f t="shared" si="3"/>
        <v>52.643897823130501</v>
      </c>
      <c r="F41" s="1">
        <f t="shared" si="3"/>
        <v>-52.602519234244042</v>
      </c>
      <c r="G41" s="1">
        <f t="shared" si="3"/>
        <v>57.327205637606838</v>
      </c>
      <c r="H41" s="1">
        <f t="shared" si="3"/>
        <v>-57.323121035463252</v>
      </c>
      <c r="I41" s="1">
        <f t="shared" si="3"/>
        <v>70.816682675390567</v>
      </c>
      <c r="J41" s="1">
        <f t="shared" si="3"/>
        <v>-70.828090079980157</v>
      </c>
      <c r="K41" s="1">
        <f t="shared" si="3"/>
        <v>81.895165048358948</v>
      </c>
      <c r="L41" s="1">
        <f t="shared" si="3"/>
        <v>-81.897166931365291</v>
      </c>
      <c r="M41" s="1">
        <f t="shared" si="3"/>
        <v>86.485021540451299</v>
      </c>
      <c r="N41" s="1">
        <f t="shared" si="3"/>
        <v>-86.484289260206694</v>
      </c>
      <c r="O41" s="1">
        <f t="shared" si="3"/>
        <v>78.511745014312694</v>
      </c>
    </row>
    <row r="42" spans="2:15" x14ac:dyDescent="0.25">
      <c r="B42">
        <f t="shared" si="4"/>
        <v>18</v>
      </c>
      <c r="C42" s="3">
        <f t="shared" si="4"/>
        <v>35711</v>
      </c>
      <c r="E42" s="1">
        <f>E20-D20</f>
        <v>52.713817723645498</v>
      </c>
      <c r="F42" s="1">
        <f t="shared" si="3"/>
        <v>10.078314433711299</v>
      </c>
      <c r="G42" s="1">
        <f t="shared" si="3"/>
        <v>4.3401371972561051</v>
      </c>
      <c r="H42" s="1">
        <f t="shared" si="3"/>
        <v>1.9051098978019922</v>
      </c>
      <c r="I42" s="1">
        <f t="shared" si="3"/>
        <v>-1.2112837743244995</v>
      </c>
      <c r="J42" s="1">
        <f t="shared" si="3"/>
        <v>5.3086938261202476E-2</v>
      </c>
      <c r="K42" s="1">
        <f t="shared" si="3"/>
        <v>5.7164776704466078</v>
      </c>
      <c r="L42" s="1">
        <f t="shared" si="3"/>
        <v>6.9158616827692754E-2</v>
      </c>
      <c r="M42" s="1">
        <f t="shared" si="3"/>
        <v>-5.0203835923282014</v>
      </c>
      <c r="N42" s="1">
        <f t="shared" si="3"/>
        <v>2.1003779924402011</v>
      </c>
      <c r="O42" s="1">
        <f t="shared" si="3"/>
        <v>-4.1932801343972983</v>
      </c>
    </row>
    <row r="43" spans="2:15" x14ac:dyDescent="0.25">
      <c r="B43">
        <f t="shared" si="4"/>
        <v>19</v>
      </c>
      <c r="C43" s="3">
        <f t="shared" si="4"/>
        <v>30342</v>
      </c>
      <c r="E43" s="1">
        <f>E21-D21</f>
        <v>41.820912234480403</v>
      </c>
      <c r="F43" s="1">
        <f t="shared" ref="F43:O43" si="5">F21-E21</f>
        <v>55.205631483616003</v>
      </c>
      <c r="G43" s="1">
        <f t="shared" si="5"/>
        <v>-73.530775563971602</v>
      </c>
      <c r="H43" s="1">
        <f t="shared" si="5"/>
        <v>-9.1129260661946994</v>
      </c>
      <c r="I43" s="1">
        <f t="shared" si="5"/>
        <v>-3.8388275975629007</v>
      </c>
      <c r="J43" s="1">
        <f t="shared" si="5"/>
        <v>-0.33064383336079928</v>
      </c>
      <c r="K43" s="1">
        <f t="shared" si="5"/>
        <v>6.3164827926899036E-2</v>
      </c>
      <c r="L43" s="1">
        <f t="shared" si="5"/>
        <v>-9.9851803062799505E-2</v>
      </c>
      <c r="M43" s="1">
        <f t="shared" si="5"/>
        <v>-1.7256710028000555E-2</v>
      </c>
      <c r="N43" s="1">
        <f t="shared" si="5"/>
        <v>0.14082002305289976</v>
      </c>
      <c r="O43" s="1">
        <f t="shared" si="5"/>
        <v>0.86794006257199996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{E07D7F63-B788-41BA-871F-72EFFE63B10B}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7D7F63-B788-41BA-871F-72EFFE63B1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12" sqref="A12:XFD12"/>
    </sheetView>
  </sheetViews>
  <sheetFormatPr defaultRowHeight="14.4" x14ac:dyDescent="0.25"/>
  <cols>
    <col min="1" max="1" width="14.441406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6.0509554140127389E-2</v>
      </c>
      <c r="B2" s="7">
        <v>0</v>
      </c>
      <c r="C2" s="8">
        <v>38</v>
      </c>
      <c r="D2" s="9">
        <v>0</v>
      </c>
      <c r="E2" s="9">
        <v>61.736842105263101</v>
      </c>
      <c r="F2" s="9">
        <v>69.210526315789394</v>
      </c>
      <c r="G2" s="9">
        <v>80.657894736842096</v>
      </c>
      <c r="H2" s="9">
        <v>79.052631578947299</v>
      </c>
      <c r="I2" s="9">
        <v>77.578947368420998</v>
      </c>
      <c r="J2" s="9">
        <v>78.263157894736807</v>
      </c>
      <c r="K2" s="9">
        <v>84.210526315789394</v>
      </c>
      <c r="L2" s="9">
        <v>84.763157894736807</v>
      </c>
      <c r="M2" s="9">
        <v>78.789473684210506</v>
      </c>
      <c r="N2" s="9">
        <v>85.342105263157805</v>
      </c>
      <c r="O2" s="9">
        <v>76.605263157894697</v>
      </c>
    </row>
    <row r="3" spans="1:15" x14ac:dyDescent="0.25">
      <c r="A3" s="5">
        <f t="shared" ref="A3:A21" si="0">C3/$C$22</f>
        <v>2.0700636942675158E-2</v>
      </c>
      <c r="B3" s="7">
        <v>1</v>
      </c>
      <c r="C3" s="8">
        <v>13</v>
      </c>
      <c r="D3" s="9">
        <v>0</v>
      </c>
      <c r="E3" s="9">
        <v>23.1538461538461</v>
      </c>
      <c r="F3" s="9">
        <v>7.8461538461538396</v>
      </c>
      <c r="G3" s="9">
        <v>10.2307692307692</v>
      </c>
      <c r="H3" s="9">
        <v>12.4615384615384</v>
      </c>
      <c r="I3" s="9">
        <v>16.923076923076898</v>
      </c>
      <c r="J3" s="9">
        <v>5.5384615384615303</v>
      </c>
      <c r="K3" s="9">
        <v>11.9230769230769</v>
      </c>
      <c r="L3" s="9">
        <v>13.2307692307692</v>
      </c>
      <c r="M3" s="9">
        <v>81.461538461538396</v>
      </c>
      <c r="N3" s="9">
        <v>53.538461538461497</v>
      </c>
      <c r="O3" s="9">
        <v>29</v>
      </c>
    </row>
    <row r="4" spans="1:15" x14ac:dyDescent="0.25">
      <c r="A4" s="5">
        <f t="shared" si="0"/>
        <v>8.1210191082802544E-2</v>
      </c>
      <c r="B4" s="7">
        <v>2</v>
      </c>
      <c r="C4" s="8">
        <v>51</v>
      </c>
      <c r="D4" s="9">
        <v>0</v>
      </c>
      <c r="E4" s="9">
        <v>97.6666666666666</v>
      </c>
      <c r="F4" s="9">
        <v>57.980392156862699</v>
      </c>
      <c r="G4" s="9">
        <v>33.862745098039198</v>
      </c>
      <c r="H4" s="9">
        <v>3.70588235294117</v>
      </c>
      <c r="I4" s="9">
        <v>5.1764705882352899</v>
      </c>
      <c r="J4" s="9">
        <v>5.4117647058823497</v>
      </c>
      <c r="K4" s="9">
        <v>4.7450980392156801</v>
      </c>
      <c r="L4" s="9">
        <v>4.5686274509803901</v>
      </c>
      <c r="M4" s="9">
        <v>4.1372549019607803</v>
      </c>
      <c r="N4" s="9">
        <v>16.6666666666666</v>
      </c>
      <c r="O4" s="9">
        <v>39.784313725490101</v>
      </c>
    </row>
    <row r="5" spans="1:15" x14ac:dyDescent="0.25">
      <c r="A5" s="5">
        <f t="shared" si="0"/>
        <v>6.5286624203821655E-2</v>
      </c>
      <c r="B5" s="7">
        <v>3</v>
      </c>
      <c r="C5" s="8">
        <v>41</v>
      </c>
      <c r="D5" s="9">
        <v>0</v>
      </c>
      <c r="E5" s="9">
        <v>19.951219512195099</v>
      </c>
      <c r="F5" s="9">
        <v>19.2439024390243</v>
      </c>
      <c r="G5" s="9">
        <v>22.609756097560901</v>
      </c>
      <c r="H5" s="9">
        <v>26.146341463414601</v>
      </c>
      <c r="I5" s="9">
        <v>32.195121951219498</v>
      </c>
      <c r="J5" s="9">
        <v>40.756097560975597</v>
      </c>
      <c r="K5" s="9">
        <v>52.048780487804798</v>
      </c>
      <c r="L5" s="9">
        <v>72.878048780487802</v>
      </c>
      <c r="M5" s="9">
        <v>70.780487804878007</v>
      </c>
      <c r="N5" s="9">
        <v>86.048780487804805</v>
      </c>
      <c r="O5" s="9">
        <v>74.682926829268297</v>
      </c>
    </row>
    <row r="6" spans="1:15" x14ac:dyDescent="0.25">
      <c r="A6" s="5">
        <f t="shared" si="0"/>
        <v>1.9108280254777069E-2</v>
      </c>
      <c r="B6" s="7">
        <v>4</v>
      </c>
      <c r="C6" s="8">
        <v>12</v>
      </c>
      <c r="D6" s="9">
        <v>0</v>
      </c>
      <c r="E6" s="9">
        <v>51.9166666666666</v>
      </c>
      <c r="F6" s="9">
        <v>22.8333333333333</v>
      </c>
      <c r="G6" s="9">
        <v>13.5</v>
      </c>
      <c r="H6" s="9">
        <v>17.6666666666666</v>
      </c>
      <c r="I6" s="9">
        <v>13.9166666666666</v>
      </c>
      <c r="J6" s="9">
        <v>7.75</v>
      </c>
      <c r="K6" s="9">
        <v>6.25</v>
      </c>
      <c r="L6" s="9">
        <v>95.75</v>
      </c>
      <c r="M6" s="9">
        <v>13.1666666666666</v>
      </c>
      <c r="N6" s="9">
        <v>13.6666666666666</v>
      </c>
      <c r="O6" s="9">
        <v>19.1666666666666</v>
      </c>
    </row>
    <row r="7" spans="1:15" x14ac:dyDescent="0.25">
      <c r="A7" s="5">
        <f t="shared" si="0"/>
        <v>8.4394904458598721E-2</v>
      </c>
      <c r="B7" s="7">
        <v>5</v>
      </c>
      <c r="C7" s="8">
        <v>53</v>
      </c>
      <c r="D7" s="9">
        <v>0</v>
      </c>
      <c r="E7" s="9">
        <v>99.622641509433905</v>
      </c>
      <c r="F7" s="9">
        <v>30.301886792452802</v>
      </c>
      <c r="G7" s="9">
        <v>33.490566037735803</v>
      </c>
      <c r="H7" s="9">
        <v>35.415094339622598</v>
      </c>
      <c r="I7" s="9">
        <v>28.981132075471699</v>
      </c>
      <c r="J7" s="9">
        <v>31.6603773584905</v>
      </c>
      <c r="K7" s="9">
        <v>28.8867924528301</v>
      </c>
      <c r="L7" s="9">
        <v>32.698113207547102</v>
      </c>
      <c r="M7" s="9">
        <v>28.264150943396199</v>
      </c>
      <c r="N7" s="9">
        <v>28.471698113207498</v>
      </c>
      <c r="O7" s="9">
        <v>27</v>
      </c>
    </row>
    <row r="8" spans="1:15" x14ac:dyDescent="0.25">
      <c r="A8" s="5">
        <f t="shared" si="0"/>
        <v>5.89171974522293E-2</v>
      </c>
      <c r="B8" s="7">
        <v>6</v>
      </c>
      <c r="C8" s="8">
        <v>37</v>
      </c>
      <c r="D8" s="9">
        <v>0</v>
      </c>
      <c r="E8" s="9">
        <v>17.4324324324324</v>
      </c>
      <c r="F8" s="9">
        <v>31.513513513513502</v>
      </c>
      <c r="G8" s="9">
        <v>97.918918918918905</v>
      </c>
      <c r="H8" s="9">
        <v>39.108108108108098</v>
      </c>
      <c r="I8" s="9">
        <v>18.783783783783701</v>
      </c>
      <c r="J8" s="9">
        <v>12.486486486486401</v>
      </c>
      <c r="K8" s="9">
        <v>11.540540540540499</v>
      </c>
      <c r="L8" s="9">
        <v>12.2162162162162</v>
      </c>
      <c r="M8" s="9">
        <v>12.945945945945899</v>
      </c>
      <c r="N8" s="9">
        <v>15.756756756756699</v>
      </c>
      <c r="O8" s="9">
        <v>14.459459459459399</v>
      </c>
    </row>
    <row r="9" spans="1:15" x14ac:dyDescent="0.25">
      <c r="A9" s="5">
        <f t="shared" si="0"/>
        <v>6.0509554140127389E-2</v>
      </c>
      <c r="B9" s="7">
        <v>7</v>
      </c>
      <c r="C9" s="8">
        <v>38</v>
      </c>
      <c r="D9" s="9">
        <v>0</v>
      </c>
      <c r="E9" s="9">
        <v>88.5</v>
      </c>
      <c r="F9" s="9">
        <v>66.421052631578902</v>
      </c>
      <c r="G9" s="9">
        <v>64.894736842105203</v>
      </c>
      <c r="H9" s="9">
        <v>50.473684210526301</v>
      </c>
      <c r="I9" s="9">
        <v>48.184210526315702</v>
      </c>
      <c r="J9" s="9">
        <v>51.5263157894736</v>
      </c>
      <c r="K9" s="9">
        <v>59.2631578947368</v>
      </c>
      <c r="L9" s="9">
        <v>57.394736842105203</v>
      </c>
      <c r="M9" s="9">
        <v>50.921052631578902</v>
      </c>
      <c r="N9" s="9">
        <v>53.078947368420998</v>
      </c>
      <c r="O9" s="9">
        <v>63.973684210526301</v>
      </c>
    </row>
    <row r="10" spans="1:15" x14ac:dyDescent="0.25">
      <c r="A10" s="5">
        <f t="shared" si="0"/>
        <v>1.751592356687898E-2</v>
      </c>
      <c r="B10" s="7">
        <v>8</v>
      </c>
      <c r="C10" s="8">
        <v>11</v>
      </c>
      <c r="D10" s="9">
        <v>0</v>
      </c>
      <c r="E10" s="9">
        <v>68.090909090909093</v>
      </c>
      <c r="F10" s="9">
        <v>7.7272727272727204</v>
      </c>
      <c r="G10" s="9">
        <v>60.636363636363598</v>
      </c>
      <c r="H10" s="9">
        <v>6.4545454545454497</v>
      </c>
      <c r="I10" s="9">
        <v>82.636363636363598</v>
      </c>
      <c r="J10" s="9">
        <v>17.4545454545454</v>
      </c>
      <c r="K10" s="9">
        <v>38.727272727272698</v>
      </c>
      <c r="L10" s="9">
        <v>4.1818181818181799</v>
      </c>
      <c r="M10" s="9">
        <v>61.727272727272698</v>
      </c>
      <c r="N10" s="9">
        <v>14</v>
      </c>
      <c r="O10" s="9">
        <v>66.090909090909093</v>
      </c>
    </row>
    <row r="11" spans="1:15" x14ac:dyDescent="0.25">
      <c r="A11" s="5">
        <f t="shared" si="0"/>
        <v>2.3885350318471339E-2</v>
      </c>
      <c r="B11" s="7">
        <v>9</v>
      </c>
      <c r="C11" s="8">
        <v>15</v>
      </c>
      <c r="D11" s="9">
        <v>0</v>
      </c>
      <c r="E11" s="9">
        <v>13.533333333333299</v>
      </c>
      <c r="F11" s="9">
        <v>8.6</v>
      </c>
      <c r="G11" s="9">
        <v>21</v>
      </c>
      <c r="H11" s="9">
        <v>88.8</v>
      </c>
      <c r="I11" s="9">
        <v>58.6666666666666</v>
      </c>
      <c r="J11" s="9">
        <v>42.933333333333302</v>
      </c>
      <c r="K11" s="9">
        <v>64.533333333333303</v>
      </c>
      <c r="L11" s="9">
        <v>52.3333333333333</v>
      </c>
      <c r="M11" s="9">
        <v>41.133333333333297</v>
      </c>
      <c r="N11" s="9">
        <v>71.400000000000006</v>
      </c>
      <c r="O11" s="9">
        <v>27.933333333333302</v>
      </c>
    </row>
    <row r="12" spans="1:15" x14ac:dyDescent="0.25">
      <c r="A12" s="5">
        <f t="shared" si="0"/>
        <v>2.3885350318471339E-2</v>
      </c>
      <c r="B12" s="7">
        <v>10</v>
      </c>
      <c r="C12" s="8">
        <v>15</v>
      </c>
      <c r="D12" s="9">
        <v>0</v>
      </c>
      <c r="E12" s="9">
        <v>18.6666666666666</v>
      </c>
      <c r="F12" s="9">
        <v>3.4</v>
      </c>
      <c r="G12" s="9">
        <v>-4.2</v>
      </c>
      <c r="H12" s="9">
        <v>6.7333333333333298</v>
      </c>
      <c r="I12" s="9">
        <v>41.4</v>
      </c>
      <c r="J12" s="9">
        <v>67.133333333333297</v>
      </c>
      <c r="K12" s="9">
        <v>12.3333333333333</v>
      </c>
      <c r="L12" s="9">
        <v>11.2666666666666</v>
      </c>
      <c r="M12" s="9">
        <v>7</v>
      </c>
      <c r="N12" s="9">
        <v>22.8</v>
      </c>
      <c r="O12" s="9">
        <v>20.6666666666666</v>
      </c>
    </row>
    <row r="13" spans="1:15" x14ac:dyDescent="0.25">
      <c r="A13" s="5">
        <f t="shared" si="0"/>
        <v>2.2292993630573247E-2</v>
      </c>
      <c r="B13" s="7">
        <v>11</v>
      </c>
      <c r="C13" s="8">
        <v>14</v>
      </c>
      <c r="D13" s="9">
        <v>0</v>
      </c>
      <c r="E13" s="9">
        <v>62.285714285714199</v>
      </c>
      <c r="F13" s="9">
        <v>4.8571428571428497</v>
      </c>
      <c r="G13" s="9">
        <v>11.214285714285699</v>
      </c>
      <c r="H13" s="9">
        <v>92.571428571428498</v>
      </c>
      <c r="I13" s="9">
        <v>25.1428571428571</v>
      </c>
      <c r="J13" s="9">
        <v>14.785714285714199</v>
      </c>
      <c r="K13" s="9">
        <v>19.1428571428571</v>
      </c>
      <c r="L13" s="9">
        <v>10.857142857142801</v>
      </c>
      <c r="M13" s="9">
        <v>20.785714285714199</v>
      </c>
      <c r="N13" s="9">
        <v>11.9285714285714</v>
      </c>
      <c r="O13" s="9">
        <v>15.357142857142801</v>
      </c>
    </row>
    <row r="14" spans="1:15" x14ac:dyDescent="0.25">
      <c r="A14" s="5">
        <f t="shared" si="0"/>
        <v>4.1401273885350316E-2</v>
      </c>
      <c r="B14" s="7">
        <v>12</v>
      </c>
      <c r="C14" s="8">
        <v>26</v>
      </c>
      <c r="D14" s="9">
        <v>0</v>
      </c>
      <c r="E14" s="9">
        <v>23.5</v>
      </c>
      <c r="F14" s="9">
        <v>9</v>
      </c>
      <c r="G14" s="9">
        <v>8.0384615384615294</v>
      </c>
      <c r="H14" s="9">
        <v>11.4615384615384</v>
      </c>
      <c r="I14" s="9">
        <v>5.2307692307692299</v>
      </c>
      <c r="J14" s="9">
        <v>6.4230769230769198</v>
      </c>
      <c r="K14" s="9">
        <v>8.9230769230769198</v>
      </c>
      <c r="L14" s="9">
        <v>5.1538461538461497</v>
      </c>
      <c r="M14" s="9">
        <v>11.076923076923</v>
      </c>
      <c r="N14" s="9">
        <v>22.538461538461501</v>
      </c>
      <c r="O14" s="9">
        <v>100</v>
      </c>
    </row>
    <row r="15" spans="1:15" x14ac:dyDescent="0.25">
      <c r="A15" s="5">
        <f t="shared" si="0"/>
        <v>0.14012738853503184</v>
      </c>
      <c r="B15" s="7">
        <v>13</v>
      </c>
      <c r="C15" s="8">
        <v>88</v>
      </c>
      <c r="D15" s="9">
        <v>0</v>
      </c>
      <c r="E15" s="9">
        <v>99.943181818181799</v>
      </c>
      <c r="F15" s="9">
        <v>8.2727272727272698</v>
      </c>
      <c r="G15" s="9">
        <v>7.7386363636363598</v>
      </c>
      <c r="H15" s="9">
        <v>3.7045454545454501</v>
      </c>
      <c r="I15" s="9">
        <v>2.1931818181818099</v>
      </c>
      <c r="J15" s="9">
        <v>3.5795454545454501</v>
      </c>
      <c r="K15" s="9">
        <v>2.8977272727272698</v>
      </c>
      <c r="L15" s="9">
        <v>2.5795454545454501</v>
      </c>
      <c r="M15" s="9">
        <v>4.7954545454545396</v>
      </c>
      <c r="N15" s="9">
        <v>7.2272727272727204</v>
      </c>
      <c r="O15" s="9">
        <v>9.1818181818181799</v>
      </c>
    </row>
    <row r="16" spans="1:15" x14ac:dyDescent="0.25">
      <c r="A16" s="5">
        <f t="shared" si="0"/>
        <v>4.4585987261146494E-2</v>
      </c>
      <c r="B16" s="7">
        <v>14</v>
      </c>
      <c r="C16" s="8">
        <v>28</v>
      </c>
      <c r="D16" s="9">
        <v>0</v>
      </c>
      <c r="E16" s="9">
        <v>23.714285714285701</v>
      </c>
      <c r="F16" s="9">
        <v>96.75</v>
      </c>
      <c r="G16" s="9">
        <v>23.178571428571399</v>
      </c>
      <c r="H16" s="9">
        <v>8.6071428571428505</v>
      </c>
      <c r="I16" s="9">
        <v>9.21428571428571</v>
      </c>
      <c r="J16" s="9">
        <v>7.8571428571428497</v>
      </c>
      <c r="K16" s="9">
        <v>7.8928571428571397</v>
      </c>
      <c r="L16" s="9">
        <v>9.3928571428571406</v>
      </c>
      <c r="M16" s="9">
        <v>10.107142857142801</v>
      </c>
      <c r="N16" s="9">
        <v>32.107142857142797</v>
      </c>
      <c r="O16" s="9">
        <v>33.25</v>
      </c>
    </row>
    <row r="17" spans="1:15" x14ac:dyDescent="0.25">
      <c r="A17" s="5">
        <f t="shared" si="0"/>
        <v>3.9808917197452227E-2</v>
      </c>
      <c r="B17" s="7">
        <v>15</v>
      </c>
      <c r="C17" s="8">
        <v>25</v>
      </c>
      <c r="D17" s="9">
        <v>0</v>
      </c>
      <c r="E17" s="9">
        <v>10.08</v>
      </c>
      <c r="F17" s="9">
        <v>83.92</v>
      </c>
      <c r="G17" s="9">
        <v>72.72</v>
      </c>
      <c r="H17" s="9">
        <v>52.32</v>
      </c>
      <c r="I17" s="9">
        <v>57.36</v>
      </c>
      <c r="J17" s="9">
        <v>52.24</v>
      </c>
      <c r="K17" s="9">
        <v>44</v>
      </c>
      <c r="L17" s="9">
        <v>49.88</v>
      </c>
      <c r="M17" s="9">
        <v>59.52</v>
      </c>
      <c r="N17" s="9">
        <v>69.88</v>
      </c>
      <c r="O17" s="9">
        <v>56.44</v>
      </c>
    </row>
    <row r="18" spans="1:15" x14ac:dyDescent="0.25">
      <c r="A18" s="5">
        <f t="shared" si="0"/>
        <v>3.8216560509554139E-2</v>
      </c>
      <c r="B18" s="7">
        <v>16</v>
      </c>
      <c r="C18" s="8">
        <v>24</v>
      </c>
      <c r="D18" s="9">
        <v>0</v>
      </c>
      <c r="E18" s="9">
        <v>10.9166666666666</v>
      </c>
      <c r="F18" s="9">
        <v>10.375</v>
      </c>
      <c r="G18" s="9">
        <v>44.4583333333333</v>
      </c>
      <c r="H18" s="9">
        <v>77.2916666666666</v>
      </c>
      <c r="I18" s="9">
        <v>94</v>
      </c>
      <c r="J18" s="9">
        <v>76.0833333333333</v>
      </c>
      <c r="K18" s="9">
        <v>59.5</v>
      </c>
      <c r="L18" s="9">
        <v>41.0833333333333</v>
      </c>
      <c r="M18" s="9">
        <v>43.5416666666666</v>
      </c>
      <c r="N18" s="9">
        <v>21.7083333333333</v>
      </c>
      <c r="O18" s="9">
        <v>11.8333333333333</v>
      </c>
    </row>
    <row r="19" spans="1:15" x14ac:dyDescent="0.25">
      <c r="A19" s="5">
        <f t="shared" si="0"/>
        <v>6.3694267515923567E-2</v>
      </c>
      <c r="B19" s="7">
        <v>17</v>
      </c>
      <c r="C19" s="8">
        <v>40</v>
      </c>
      <c r="D19" s="9">
        <v>0</v>
      </c>
      <c r="E19" s="9">
        <v>5.45</v>
      </c>
      <c r="F19" s="9">
        <v>14.6</v>
      </c>
      <c r="G19" s="9">
        <v>67.599999999999994</v>
      </c>
      <c r="H19" s="9">
        <v>63.274999999999999</v>
      </c>
      <c r="I19" s="9">
        <v>72.599999999999994</v>
      </c>
      <c r="J19" s="9">
        <v>77.8</v>
      </c>
      <c r="K19" s="9">
        <v>75.5</v>
      </c>
      <c r="L19" s="9">
        <v>68.424999999999997</v>
      </c>
      <c r="M19" s="9">
        <v>67.849999999999994</v>
      </c>
      <c r="N19" s="9">
        <v>70.424999999999997</v>
      </c>
      <c r="O19" s="9">
        <v>61.7</v>
      </c>
    </row>
    <row r="20" spans="1:15" x14ac:dyDescent="0.25">
      <c r="A20" s="5">
        <f t="shared" si="0"/>
        <v>5.4140127388535034E-2</v>
      </c>
      <c r="B20" s="7">
        <v>18</v>
      </c>
      <c r="C20" s="8">
        <v>34</v>
      </c>
      <c r="D20" s="9">
        <v>0</v>
      </c>
      <c r="E20" s="9">
        <v>16.588235294117599</v>
      </c>
      <c r="F20" s="9">
        <v>13.764705882352899</v>
      </c>
      <c r="G20" s="9">
        <v>22.117647058823501</v>
      </c>
      <c r="H20" s="9">
        <v>21.470588235294102</v>
      </c>
      <c r="I20" s="9">
        <v>32.617647058823501</v>
      </c>
      <c r="J20" s="9">
        <v>60.470588235294102</v>
      </c>
      <c r="K20" s="9">
        <v>90.205882352941103</v>
      </c>
      <c r="L20" s="9">
        <v>65.147058823529406</v>
      </c>
      <c r="M20" s="9">
        <v>34.029411764705799</v>
      </c>
      <c r="N20" s="9">
        <v>25.470588235294102</v>
      </c>
      <c r="O20" s="9">
        <v>20.823529411764699</v>
      </c>
    </row>
    <row r="21" spans="1:15" x14ac:dyDescent="0.25">
      <c r="A21" s="5">
        <f t="shared" si="0"/>
        <v>3.9808917197452227E-2</v>
      </c>
      <c r="B21" s="7">
        <v>19</v>
      </c>
      <c r="C21" s="8">
        <v>25</v>
      </c>
      <c r="D21" s="9">
        <v>0</v>
      </c>
      <c r="E21" s="9">
        <v>12.4</v>
      </c>
      <c r="F21" s="9">
        <v>9.6</v>
      </c>
      <c r="G21" s="9">
        <v>20.84</v>
      </c>
      <c r="H21" s="9">
        <v>23.44</v>
      </c>
      <c r="I21" s="9">
        <v>21.72</v>
      </c>
      <c r="J21" s="9">
        <v>26</v>
      </c>
      <c r="K21" s="9">
        <v>31.92</v>
      </c>
      <c r="L21" s="9">
        <v>31.28</v>
      </c>
      <c r="M21" s="9">
        <v>32.96</v>
      </c>
      <c r="N21" s="9">
        <v>67.56</v>
      </c>
      <c r="O21" s="9">
        <v>94.56</v>
      </c>
    </row>
    <row r="22" spans="1:15" x14ac:dyDescent="0.25">
      <c r="A22" s="6">
        <f>SUM(A2:A21)</f>
        <v>1</v>
      </c>
      <c r="C22" s="4">
        <f>SUM(C2:C21)</f>
        <v>628</v>
      </c>
    </row>
    <row r="24" spans="1:15" x14ac:dyDescent="0.25">
      <c r="B24">
        <f>B2</f>
        <v>0</v>
      </c>
      <c r="C24" s="3">
        <f>C2</f>
        <v>38</v>
      </c>
      <c r="E24" s="1">
        <f>E2-D2</f>
        <v>61.736842105263101</v>
      </c>
      <c r="F24" s="1">
        <f t="shared" ref="F24:O26" si="1">F2-E2</f>
        <v>7.4736842105262937</v>
      </c>
      <c r="G24" s="1">
        <f t="shared" si="1"/>
        <v>11.447368421052701</v>
      </c>
      <c r="H24" s="1">
        <f t="shared" si="1"/>
        <v>-1.6052631578947967</v>
      </c>
      <c r="I24" s="1">
        <f t="shared" si="1"/>
        <v>-1.4736842105263008</v>
      </c>
      <c r="J24" s="1">
        <f t="shared" si="1"/>
        <v>0.68421052631580892</v>
      </c>
      <c r="K24" s="1">
        <f t="shared" si="1"/>
        <v>5.9473684210525875</v>
      </c>
      <c r="L24" s="1">
        <f t="shared" si="1"/>
        <v>0.55263157894741255</v>
      </c>
      <c r="M24" s="1">
        <f t="shared" si="1"/>
        <v>-5.9736842105263008</v>
      </c>
      <c r="N24" s="1">
        <f t="shared" si="1"/>
        <v>6.5526315789472989</v>
      </c>
      <c r="O24" s="1">
        <f t="shared" si="1"/>
        <v>-8.7368421052631078</v>
      </c>
    </row>
    <row r="25" spans="1:15" x14ac:dyDescent="0.25">
      <c r="B25">
        <f t="shared" ref="B25:C40" si="2">B3</f>
        <v>1</v>
      </c>
      <c r="C25" s="3">
        <f t="shared" si="2"/>
        <v>13</v>
      </c>
      <c r="E25" s="1">
        <f>E3-D3</f>
        <v>23.1538461538461</v>
      </c>
      <c r="F25" s="1">
        <f t="shared" si="1"/>
        <v>-15.30769230769226</v>
      </c>
      <c r="G25" s="1">
        <f t="shared" si="1"/>
        <v>2.3846153846153602</v>
      </c>
      <c r="H25" s="1">
        <f t="shared" si="1"/>
        <v>2.2307692307691998</v>
      </c>
      <c r="I25" s="1">
        <f t="shared" si="1"/>
        <v>4.461538461538499</v>
      </c>
      <c r="J25" s="1">
        <f t="shared" si="1"/>
        <v>-11.384615384615369</v>
      </c>
      <c r="K25" s="1">
        <f t="shared" si="1"/>
        <v>6.3846153846153699</v>
      </c>
      <c r="L25" s="1">
        <f t="shared" si="1"/>
        <v>1.3076923076922995</v>
      </c>
      <c r="M25" s="1">
        <f t="shared" si="1"/>
        <v>68.230769230769198</v>
      </c>
      <c r="N25" s="1">
        <f t="shared" si="1"/>
        <v>-27.923076923076898</v>
      </c>
      <c r="O25" s="1">
        <f t="shared" si="1"/>
        <v>-24.538461538461497</v>
      </c>
    </row>
    <row r="26" spans="1:15" x14ac:dyDescent="0.25">
      <c r="B26">
        <f t="shared" si="2"/>
        <v>2</v>
      </c>
      <c r="C26" s="3">
        <f t="shared" si="2"/>
        <v>51</v>
      </c>
      <c r="E26" s="1">
        <f>E4-D4</f>
        <v>97.6666666666666</v>
      </c>
      <c r="F26" s="1">
        <f t="shared" si="1"/>
        <v>-39.686274509803901</v>
      </c>
      <c r="G26" s="1">
        <f t="shared" si="1"/>
        <v>-24.117647058823501</v>
      </c>
      <c r="H26" s="1">
        <f t="shared" si="1"/>
        <v>-30.156862745098028</v>
      </c>
      <c r="I26" s="1">
        <f t="shared" si="1"/>
        <v>1.47058823529412</v>
      </c>
      <c r="J26" s="1">
        <f t="shared" si="1"/>
        <v>0.23529411764705976</v>
      </c>
      <c r="K26" s="1">
        <f t="shared" si="1"/>
        <v>-0.66666666666666963</v>
      </c>
      <c r="L26" s="1">
        <f t="shared" si="1"/>
        <v>-0.17647058823528994</v>
      </c>
      <c r="M26" s="1">
        <f t="shared" si="1"/>
        <v>-0.43137254901960986</v>
      </c>
      <c r="N26" s="1">
        <f t="shared" si="1"/>
        <v>12.52941176470582</v>
      </c>
      <c r="O26" s="1">
        <f t="shared" si="1"/>
        <v>23.117647058823501</v>
      </c>
    </row>
    <row r="27" spans="1:15" x14ac:dyDescent="0.25">
      <c r="B27">
        <f t="shared" si="2"/>
        <v>3</v>
      </c>
      <c r="C27" s="3">
        <f t="shared" si="2"/>
        <v>41</v>
      </c>
      <c r="E27" s="1">
        <f t="shared" ref="E27:O42" si="3">E5-D5</f>
        <v>19.951219512195099</v>
      </c>
      <c r="F27" s="1">
        <f t="shared" si="3"/>
        <v>-0.70731707317079895</v>
      </c>
      <c r="G27" s="1">
        <f t="shared" si="3"/>
        <v>3.3658536585366008</v>
      </c>
      <c r="H27" s="1">
        <f t="shared" si="3"/>
        <v>3.5365853658536999</v>
      </c>
      <c r="I27" s="1">
        <f t="shared" si="3"/>
        <v>6.0487804878048976</v>
      </c>
      <c r="J27" s="1">
        <f t="shared" si="3"/>
        <v>8.5609756097560989</v>
      </c>
      <c r="K27" s="1">
        <f t="shared" si="3"/>
        <v>11.292682926829201</v>
      </c>
      <c r="L27" s="1">
        <f t="shared" si="3"/>
        <v>20.829268292683004</v>
      </c>
      <c r="M27" s="1">
        <f t="shared" si="3"/>
        <v>-2.0975609756097953</v>
      </c>
      <c r="N27" s="1">
        <f t="shared" si="3"/>
        <v>15.268292682926798</v>
      </c>
      <c r="O27" s="1">
        <f t="shared" si="3"/>
        <v>-11.365853658536508</v>
      </c>
    </row>
    <row r="28" spans="1:15" x14ac:dyDescent="0.25">
      <c r="B28">
        <f t="shared" si="2"/>
        <v>4</v>
      </c>
      <c r="C28" s="3">
        <f t="shared" si="2"/>
        <v>12</v>
      </c>
      <c r="E28" s="1">
        <f t="shared" si="3"/>
        <v>51.9166666666666</v>
      </c>
      <c r="F28" s="1">
        <f t="shared" si="3"/>
        <v>-29.0833333333333</v>
      </c>
      <c r="G28" s="1">
        <f t="shared" si="3"/>
        <v>-9.3333333333333002</v>
      </c>
      <c r="H28" s="1">
        <f t="shared" si="3"/>
        <v>4.1666666666666003</v>
      </c>
      <c r="I28" s="1">
        <f t="shared" si="3"/>
        <v>-3.75</v>
      </c>
      <c r="J28" s="1">
        <f t="shared" si="3"/>
        <v>-6.1666666666666003</v>
      </c>
      <c r="K28" s="1">
        <f t="shared" si="3"/>
        <v>-1.5</v>
      </c>
      <c r="L28" s="1">
        <f t="shared" si="3"/>
        <v>89.5</v>
      </c>
      <c r="M28" s="1">
        <f t="shared" si="3"/>
        <v>-82.5833333333334</v>
      </c>
      <c r="N28" s="1">
        <f t="shared" si="3"/>
        <v>0.5</v>
      </c>
      <c r="O28" s="1">
        <f t="shared" si="3"/>
        <v>5.5</v>
      </c>
    </row>
    <row r="29" spans="1:15" x14ac:dyDescent="0.25">
      <c r="B29">
        <f t="shared" si="2"/>
        <v>5</v>
      </c>
      <c r="C29" s="3">
        <f t="shared" si="2"/>
        <v>53</v>
      </c>
      <c r="E29" s="1">
        <f t="shared" si="3"/>
        <v>99.622641509433905</v>
      </c>
      <c r="F29" s="1">
        <f t="shared" si="3"/>
        <v>-69.320754716981099</v>
      </c>
      <c r="G29" s="1">
        <f t="shared" si="3"/>
        <v>3.1886792452830015</v>
      </c>
      <c r="H29" s="1">
        <f t="shared" si="3"/>
        <v>1.9245283018867951</v>
      </c>
      <c r="I29" s="1">
        <f t="shared" si="3"/>
        <v>-6.4339622641508996</v>
      </c>
      <c r="J29" s="1">
        <f t="shared" si="3"/>
        <v>2.6792452830188012</v>
      </c>
      <c r="K29" s="1">
        <f t="shared" si="3"/>
        <v>-2.7735849056603996</v>
      </c>
      <c r="L29" s="1">
        <f t="shared" si="3"/>
        <v>3.811320754717002</v>
      </c>
      <c r="M29" s="1">
        <f t="shared" si="3"/>
        <v>-4.4339622641509031</v>
      </c>
      <c r="N29" s="1">
        <f t="shared" si="3"/>
        <v>0.20754716981129917</v>
      </c>
      <c r="O29" s="1">
        <f t="shared" si="3"/>
        <v>-1.4716981132074984</v>
      </c>
    </row>
    <row r="30" spans="1:15" x14ac:dyDescent="0.25">
      <c r="B30">
        <f t="shared" si="2"/>
        <v>6</v>
      </c>
      <c r="C30" s="3">
        <f t="shared" si="2"/>
        <v>37</v>
      </c>
      <c r="E30" s="1">
        <f t="shared" si="3"/>
        <v>17.4324324324324</v>
      </c>
      <c r="F30" s="1">
        <f t="shared" si="3"/>
        <v>14.081081081081102</v>
      </c>
      <c r="G30" s="1">
        <f t="shared" si="3"/>
        <v>66.405405405405403</v>
      </c>
      <c r="H30" s="1">
        <f t="shared" si="3"/>
        <v>-58.810810810810807</v>
      </c>
      <c r="I30" s="1">
        <f t="shared" si="3"/>
        <v>-20.324324324324397</v>
      </c>
      <c r="J30" s="1">
        <f t="shared" si="3"/>
        <v>-6.2972972972973</v>
      </c>
      <c r="K30" s="1">
        <f t="shared" si="3"/>
        <v>-0.9459459459459012</v>
      </c>
      <c r="L30" s="1">
        <f t="shared" si="3"/>
        <v>0.6756756756757003</v>
      </c>
      <c r="M30" s="1">
        <f t="shared" si="3"/>
        <v>0.72972972972969963</v>
      </c>
      <c r="N30" s="1">
        <f t="shared" si="3"/>
        <v>2.8108108108107999</v>
      </c>
      <c r="O30" s="1">
        <f t="shared" si="3"/>
        <v>-1.2972972972973</v>
      </c>
    </row>
    <row r="31" spans="1:15" x14ac:dyDescent="0.25">
      <c r="B31">
        <f t="shared" si="2"/>
        <v>7</v>
      </c>
      <c r="C31" s="3">
        <f t="shared" si="2"/>
        <v>38</v>
      </c>
      <c r="E31" s="1">
        <f t="shared" si="3"/>
        <v>88.5</v>
      </c>
      <c r="F31" s="1">
        <f>F9-E9</f>
        <v>-22.078947368421098</v>
      </c>
      <c r="G31" s="1">
        <f t="shared" si="3"/>
        <v>-1.5263157894736992</v>
      </c>
      <c r="H31" s="1">
        <f t="shared" si="3"/>
        <v>-14.421052631578902</v>
      </c>
      <c r="I31" s="1">
        <f t="shared" si="3"/>
        <v>-2.2894736842105985</v>
      </c>
      <c r="J31" s="1">
        <f t="shared" si="3"/>
        <v>3.3421052631578974</v>
      </c>
      <c r="K31" s="1">
        <f t="shared" si="3"/>
        <v>7.7368421052632002</v>
      </c>
      <c r="L31" s="1">
        <f t="shared" si="3"/>
        <v>-1.8684210526315965</v>
      </c>
      <c r="M31" s="1">
        <f t="shared" si="3"/>
        <v>-6.4736842105263008</v>
      </c>
      <c r="N31" s="1">
        <f t="shared" si="3"/>
        <v>2.1578947368420955</v>
      </c>
      <c r="O31" s="1">
        <f t="shared" si="3"/>
        <v>10.894736842105303</v>
      </c>
    </row>
    <row r="32" spans="1:15" x14ac:dyDescent="0.25">
      <c r="B32">
        <f t="shared" si="2"/>
        <v>8</v>
      </c>
      <c r="C32" s="3">
        <f t="shared" si="2"/>
        <v>11</v>
      </c>
      <c r="E32" s="1">
        <f t="shared" si="3"/>
        <v>68.090909090909093</v>
      </c>
      <c r="F32" s="1">
        <f t="shared" si="3"/>
        <v>-60.363636363636374</v>
      </c>
      <c r="G32" s="1">
        <f t="shared" si="3"/>
        <v>52.909090909090878</v>
      </c>
      <c r="H32" s="1">
        <f t="shared" si="3"/>
        <v>-54.181818181818144</v>
      </c>
      <c r="I32" s="1">
        <f t="shared" si="3"/>
        <v>76.181818181818144</v>
      </c>
      <c r="J32" s="1">
        <f t="shared" si="3"/>
        <v>-65.181818181818201</v>
      </c>
      <c r="K32" s="1">
        <f t="shared" si="3"/>
        <v>21.272727272727298</v>
      </c>
      <c r="L32" s="1">
        <f t="shared" si="3"/>
        <v>-34.545454545454518</v>
      </c>
      <c r="M32" s="1">
        <f t="shared" si="3"/>
        <v>57.545454545454518</v>
      </c>
      <c r="N32" s="1">
        <f t="shared" si="3"/>
        <v>-47.727272727272698</v>
      </c>
      <c r="O32" s="1">
        <f t="shared" si="3"/>
        <v>52.090909090909093</v>
      </c>
    </row>
    <row r="33" spans="2:15" x14ac:dyDescent="0.25">
      <c r="B33">
        <f t="shared" si="2"/>
        <v>9</v>
      </c>
      <c r="C33" s="3">
        <f t="shared" si="2"/>
        <v>15</v>
      </c>
      <c r="E33" s="1">
        <f t="shared" si="3"/>
        <v>13.533333333333299</v>
      </c>
      <c r="F33" s="1">
        <f t="shared" si="3"/>
        <v>-4.9333333333332998</v>
      </c>
      <c r="G33" s="1">
        <f t="shared" si="3"/>
        <v>12.4</v>
      </c>
      <c r="H33" s="1">
        <f t="shared" si="3"/>
        <v>67.8</v>
      </c>
      <c r="I33" s="1">
        <f t="shared" si="3"/>
        <v>-30.133333333333397</v>
      </c>
      <c r="J33" s="1">
        <f t="shared" si="3"/>
        <v>-15.733333333333299</v>
      </c>
      <c r="K33" s="1">
        <f t="shared" si="3"/>
        <v>21.6</v>
      </c>
      <c r="L33" s="1">
        <f t="shared" si="3"/>
        <v>-12.200000000000003</v>
      </c>
      <c r="M33" s="1">
        <f t="shared" si="3"/>
        <v>-11.200000000000003</v>
      </c>
      <c r="N33" s="1">
        <f t="shared" si="3"/>
        <v>30.266666666666708</v>
      </c>
      <c r="O33" s="1">
        <f t="shared" si="3"/>
        <v>-43.466666666666704</v>
      </c>
    </row>
    <row r="34" spans="2:15" x14ac:dyDescent="0.25">
      <c r="B34">
        <f t="shared" si="2"/>
        <v>10</v>
      </c>
      <c r="C34" s="3">
        <f t="shared" si="2"/>
        <v>15</v>
      </c>
      <c r="E34" s="1">
        <f t="shared" si="3"/>
        <v>18.6666666666666</v>
      </c>
      <c r="F34" s="1">
        <f t="shared" si="3"/>
        <v>-15.2666666666666</v>
      </c>
      <c r="G34" s="1">
        <f t="shared" si="3"/>
        <v>-7.6</v>
      </c>
      <c r="H34" s="1">
        <f t="shared" si="3"/>
        <v>10.93333333333333</v>
      </c>
      <c r="I34" s="1">
        <f t="shared" si="3"/>
        <v>34.666666666666671</v>
      </c>
      <c r="J34" s="1">
        <f t="shared" si="3"/>
        <v>25.733333333333299</v>
      </c>
      <c r="K34" s="1">
        <f t="shared" si="3"/>
        <v>-54.8</v>
      </c>
      <c r="L34" s="1">
        <f t="shared" si="3"/>
        <v>-1.0666666666667002</v>
      </c>
      <c r="M34" s="1">
        <f t="shared" si="3"/>
        <v>-4.2666666666666</v>
      </c>
      <c r="N34" s="1">
        <f t="shared" si="3"/>
        <v>15.8</v>
      </c>
      <c r="O34" s="1">
        <f t="shared" si="3"/>
        <v>-2.1333333333334004</v>
      </c>
    </row>
    <row r="35" spans="2:15" x14ac:dyDescent="0.25">
      <c r="B35">
        <f t="shared" si="2"/>
        <v>11</v>
      </c>
      <c r="C35" s="3">
        <f t="shared" si="2"/>
        <v>14</v>
      </c>
      <c r="E35" s="1">
        <f t="shared" si="3"/>
        <v>62.285714285714199</v>
      </c>
      <c r="F35" s="1">
        <f t="shared" si="3"/>
        <v>-57.428571428571352</v>
      </c>
      <c r="G35" s="1">
        <f t="shared" si="3"/>
        <v>6.3571428571428497</v>
      </c>
      <c r="H35" s="1">
        <f t="shared" si="3"/>
        <v>81.357142857142804</v>
      </c>
      <c r="I35" s="1">
        <f t="shared" si="3"/>
        <v>-67.428571428571402</v>
      </c>
      <c r="J35" s="1">
        <f t="shared" si="3"/>
        <v>-10.3571428571429</v>
      </c>
      <c r="K35" s="1">
        <f t="shared" si="3"/>
        <v>4.3571428571429003</v>
      </c>
      <c r="L35" s="1">
        <f t="shared" si="3"/>
        <v>-8.2857142857142989</v>
      </c>
      <c r="M35" s="1">
        <f t="shared" si="3"/>
        <v>9.9285714285713986</v>
      </c>
      <c r="N35" s="1">
        <f t="shared" si="3"/>
        <v>-8.857142857142799</v>
      </c>
      <c r="O35" s="1">
        <f t="shared" si="3"/>
        <v>3.4285714285714004</v>
      </c>
    </row>
    <row r="36" spans="2:15" x14ac:dyDescent="0.25">
      <c r="B36">
        <f t="shared" si="2"/>
        <v>12</v>
      </c>
      <c r="C36" s="3">
        <f t="shared" si="2"/>
        <v>26</v>
      </c>
      <c r="E36" s="1">
        <f t="shared" si="3"/>
        <v>23.5</v>
      </c>
      <c r="F36" s="1">
        <f t="shared" si="3"/>
        <v>-14.5</v>
      </c>
      <c r="G36" s="1">
        <f t="shared" si="3"/>
        <v>-0.96153846153847056</v>
      </c>
      <c r="H36" s="1">
        <f t="shared" si="3"/>
        <v>3.4230769230768701</v>
      </c>
      <c r="I36" s="1">
        <f t="shared" si="3"/>
        <v>-6.2307692307691696</v>
      </c>
      <c r="J36" s="1">
        <f t="shared" si="3"/>
        <v>1.1923076923076898</v>
      </c>
      <c r="K36" s="1">
        <f t="shared" si="3"/>
        <v>2.5</v>
      </c>
      <c r="L36" s="1">
        <f t="shared" si="3"/>
        <v>-3.7692307692307701</v>
      </c>
      <c r="M36" s="1">
        <f t="shared" si="3"/>
        <v>5.9230769230768505</v>
      </c>
      <c r="N36" s="1">
        <f t="shared" si="3"/>
        <v>11.461538461538501</v>
      </c>
      <c r="O36" s="1">
        <f t="shared" si="3"/>
        <v>77.461538461538495</v>
      </c>
    </row>
    <row r="37" spans="2:15" x14ac:dyDescent="0.25">
      <c r="B37">
        <f t="shared" si="2"/>
        <v>13</v>
      </c>
      <c r="C37" s="3">
        <f t="shared" si="2"/>
        <v>88</v>
      </c>
      <c r="E37" s="1">
        <f t="shared" si="3"/>
        <v>99.943181818181799</v>
      </c>
      <c r="F37" s="1">
        <f t="shared" si="3"/>
        <v>-91.670454545454533</v>
      </c>
      <c r="G37" s="1">
        <f t="shared" si="3"/>
        <v>-0.53409090909091006</v>
      </c>
      <c r="H37" s="1">
        <f t="shared" si="3"/>
        <v>-4.0340909090909101</v>
      </c>
      <c r="I37" s="1">
        <f t="shared" si="3"/>
        <v>-1.5113636363636402</v>
      </c>
      <c r="J37" s="1">
        <f t="shared" si="3"/>
        <v>1.3863636363636402</v>
      </c>
      <c r="K37" s="1">
        <f t="shared" si="3"/>
        <v>-0.68181818181818032</v>
      </c>
      <c r="L37" s="1">
        <f t="shared" si="3"/>
        <v>-0.31818181818181968</v>
      </c>
      <c r="M37" s="1">
        <f t="shared" si="3"/>
        <v>2.2159090909090895</v>
      </c>
      <c r="N37" s="1">
        <f t="shared" si="3"/>
        <v>2.4318181818181808</v>
      </c>
      <c r="O37" s="1">
        <f t="shared" si="3"/>
        <v>1.9545454545454595</v>
      </c>
    </row>
    <row r="38" spans="2:15" x14ac:dyDescent="0.25">
      <c r="B38">
        <f t="shared" si="2"/>
        <v>14</v>
      </c>
      <c r="C38" s="3">
        <f t="shared" si="2"/>
        <v>28</v>
      </c>
      <c r="E38" s="1">
        <f t="shared" si="3"/>
        <v>23.714285714285701</v>
      </c>
      <c r="F38" s="1">
        <f t="shared" si="3"/>
        <v>73.035714285714306</v>
      </c>
      <c r="G38" s="1">
        <f t="shared" si="3"/>
        <v>-73.571428571428598</v>
      </c>
      <c r="H38" s="1">
        <f t="shared" si="3"/>
        <v>-14.571428571428548</v>
      </c>
      <c r="I38" s="1">
        <f t="shared" si="3"/>
        <v>0.60714285714285943</v>
      </c>
      <c r="J38" s="1">
        <f t="shared" si="3"/>
        <v>-1.3571428571428603</v>
      </c>
      <c r="K38" s="1">
        <f t="shared" si="3"/>
        <v>3.5714285714290028E-2</v>
      </c>
      <c r="L38" s="1">
        <f t="shared" si="3"/>
        <v>1.5000000000000009</v>
      </c>
      <c r="M38" s="1">
        <f t="shared" si="3"/>
        <v>0.71428571428566023</v>
      </c>
      <c r="N38" s="1">
        <f t="shared" si="3"/>
        <v>21.999999999999996</v>
      </c>
      <c r="O38" s="1">
        <f t="shared" si="3"/>
        <v>1.1428571428572027</v>
      </c>
    </row>
    <row r="39" spans="2:15" x14ac:dyDescent="0.25">
      <c r="B39">
        <f t="shared" si="2"/>
        <v>15</v>
      </c>
      <c r="C39" s="3">
        <f t="shared" si="2"/>
        <v>25</v>
      </c>
      <c r="E39" s="1">
        <f t="shared" si="3"/>
        <v>10.08</v>
      </c>
      <c r="F39" s="1">
        <f t="shared" si="3"/>
        <v>73.84</v>
      </c>
      <c r="G39" s="1">
        <f t="shared" si="3"/>
        <v>-11.200000000000003</v>
      </c>
      <c r="H39" s="1">
        <f t="shared" si="3"/>
        <v>-20.399999999999999</v>
      </c>
      <c r="I39" s="1">
        <f t="shared" si="3"/>
        <v>5.0399999999999991</v>
      </c>
      <c r="J39" s="1">
        <f t="shared" si="3"/>
        <v>-5.1199999999999974</v>
      </c>
      <c r="K39" s="1">
        <f t="shared" si="3"/>
        <v>-8.240000000000002</v>
      </c>
      <c r="L39" s="1">
        <f t="shared" si="3"/>
        <v>5.8800000000000026</v>
      </c>
      <c r="M39" s="1">
        <f t="shared" si="3"/>
        <v>9.64</v>
      </c>
      <c r="N39" s="1">
        <f t="shared" si="3"/>
        <v>10.359999999999992</v>
      </c>
      <c r="O39" s="1">
        <f t="shared" si="3"/>
        <v>-13.439999999999998</v>
      </c>
    </row>
    <row r="40" spans="2:15" x14ac:dyDescent="0.25">
      <c r="B40">
        <f t="shared" si="2"/>
        <v>16</v>
      </c>
      <c r="C40" s="3">
        <f t="shared" si="2"/>
        <v>24</v>
      </c>
      <c r="E40" s="1">
        <f t="shared" si="3"/>
        <v>10.9166666666666</v>
      </c>
      <c r="F40" s="1">
        <f t="shared" si="3"/>
        <v>-0.54166666666660035</v>
      </c>
      <c r="G40" s="1">
        <f t="shared" si="3"/>
        <v>34.0833333333333</v>
      </c>
      <c r="H40" s="1">
        <f t="shared" si="3"/>
        <v>32.8333333333333</v>
      </c>
      <c r="I40" s="1">
        <f t="shared" si="3"/>
        <v>16.7083333333334</v>
      </c>
      <c r="J40" s="1">
        <f t="shared" si="3"/>
        <v>-17.9166666666667</v>
      </c>
      <c r="K40" s="1">
        <f t="shared" si="3"/>
        <v>-16.5833333333333</v>
      </c>
      <c r="L40" s="1">
        <f t="shared" si="3"/>
        <v>-18.4166666666667</v>
      </c>
      <c r="M40" s="1">
        <f t="shared" si="3"/>
        <v>2.4583333333333002</v>
      </c>
      <c r="N40" s="1">
        <f t="shared" si="3"/>
        <v>-21.8333333333333</v>
      </c>
      <c r="O40" s="1">
        <f t="shared" si="3"/>
        <v>-9.875</v>
      </c>
    </row>
    <row r="41" spans="2:15" x14ac:dyDescent="0.25">
      <c r="B41">
        <f t="shared" ref="B41:C43" si="4">B19</f>
        <v>17</v>
      </c>
      <c r="C41" s="3">
        <f t="shared" si="4"/>
        <v>40</v>
      </c>
      <c r="E41" s="1">
        <f t="shared" si="3"/>
        <v>5.45</v>
      </c>
      <c r="F41" s="1">
        <f t="shared" si="3"/>
        <v>9.1499999999999986</v>
      </c>
      <c r="G41" s="1">
        <f t="shared" si="3"/>
        <v>52.999999999999993</v>
      </c>
      <c r="H41" s="1">
        <f t="shared" si="3"/>
        <v>-4.3249999999999957</v>
      </c>
      <c r="I41" s="1">
        <f t="shared" si="3"/>
        <v>9.3249999999999957</v>
      </c>
      <c r="J41" s="1">
        <f t="shared" si="3"/>
        <v>5.2000000000000028</v>
      </c>
      <c r="K41" s="1">
        <f t="shared" si="3"/>
        <v>-2.2999999999999972</v>
      </c>
      <c r="L41" s="1">
        <f t="shared" si="3"/>
        <v>-7.0750000000000028</v>
      </c>
      <c r="M41" s="1">
        <f t="shared" si="3"/>
        <v>-0.57500000000000284</v>
      </c>
      <c r="N41" s="1">
        <f t="shared" si="3"/>
        <v>2.5750000000000028</v>
      </c>
      <c r="O41" s="1">
        <f t="shared" si="3"/>
        <v>-8.7249999999999943</v>
      </c>
    </row>
    <row r="42" spans="2:15" x14ac:dyDescent="0.25">
      <c r="B42">
        <f t="shared" si="4"/>
        <v>18</v>
      </c>
      <c r="C42" s="3">
        <f t="shared" si="4"/>
        <v>34</v>
      </c>
      <c r="E42" s="1">
        <f>E20-D20</f>
        <v>16.588235294117599</v>
      </c>
      <c r="F42" s="1">
        <f t="shared" si="3"/>
        <v>-2.8235294117646994</v>
      </c>
      <c r="G42" s="1">
        <f t="shared" si="3"/>
        <v>8.3529411764706012</v>
      </c>
      <c r="H42" s="1">
        <f t="shared" si="3"/>
        <v>-0.64705882352939881</v>
      </c>
      <c r="I42" s="1">
        <f t="shared" si="3"/>
        <v>11.147058823529399</v>
      </c>
      <c r="J42" s="1">
        <f t="shared" si="3"/>
        <v>27.852941176470601</v>
      </c>
      <c r="K42" s="1">
        <f t="shared" si="3"/>
        <v>29.735294117647001</v>
      </c>
      <c r="L42" s="1">
        <f t="shared" si="3"/>
        <v>-25.058823529411697</v>
      </c>
      <c r="M42" s="1">
        <f t="shared" si="3"/>
        <v>-31.117647058823607</v>
      </c>
      <c r="N42" s="1">
        <f t="shared" si="3"/>
        <v>-8.558823529411697</v>
      </c>
      <c r="O42" s="1">
        <f t="shared" si="3"/>
        <v>-4.6470588235294024</v>
      </c>
    </row>
    <row r="43" spans="2:15" x14ac:dyDescent="0.25">
      <c r="B43">
        <f t="shared" si="4"/>
        <v>19</v>
      </c>
      <c r="C43" s="3">
        <f t="shared" si="4"/>
        <v>25</v>
      </c>
      <c r="E43" s="1">
        <f>E21-D21</f>
        <v>12.4</v>
      </c>
      <c r="F43" s="1">
        <f t="shared" ref="F43:O43" si="5">F21-E21</f>
        <v>-2.8000000000000007</v>
      </c>
      <c r="G43" s="1">
        <f t="shared" si="5"/>
        <v>11.24</v>
      </c>
      <c r="H43" s="1">
        <f t="shared" si="5"/>
        <v>2.6000000000000014</v>
      </c>
      <c r="I43" s="1">
        <f t="shared" si="5"/>
        <v>-1.7200000000000024</v>
      </c>
      <c r="J43" s="1">
        <f t="shared" si="5"/>
        <v>4.2800000000000011</v>
      </c>
      <c r="K43" s="1">
        <f t="shared" si="5"/>
        <v>5.9200000000000017</v>
      </c>
      <c r="L43" s="1">
        <f t="shared" si="5"/>
        <v>-0.64000000000000057</v>
      </c>
      <c r="M43" s="1">
        <f t="shared" si="5"/>
        <v>1.6799999999999997</v>
      </c>
      <c r="N43" s="1">
        <f t="shared" si="5"/>
        <v>34.6</v>
      </c>
      <c r="O43" s="1">
        <f t="shared" si="5"/>
        <v>27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{B74171D3-F4B6-4FEC-A923-FD8B3AA750BF}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4171D3-F4B6-4FEC-A923-FD8B3AA750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5" activePane="bottomRight" state="frozen"/>
      <selection pane="topRight" activeCell="B1" sqref="B1"/>
      <selection pane="bottomLeft" activeCell="A2" sqref="A2"/>
      <selection pane="bottomRight" activeCell="A13" sqref="A13:XFD13"/>
    </sheetView>
  </sheetViews>
  <sheetFormatPr defaultRowHeight="14.4" x14ac:dyDescent="0.25"/>
  <cols>
    <col min="1" max="1" width="14.441406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4.8274314332286031E-2</v>
      </c>
      <c r="B2" s="7">
        <v>0</v>
      </c>
      <c r="C2" s="8">
        <v>4087</v>
      </c>
      <c r="D2" s="9">
        <v>0</v>
      </c>
      <c r="E2" s="9">
        <v>32.490566037735803</v>
      </c>
      <c r="F2" s="9">
        <v>9.0887037490811</v>
      </c>
      <c r="G2" s="9">
        <v>14.555746140651801</v>
      </c>
      <c r="H2" s="9">
        <v>14.188679245283</v>
      </c>
      <c r="I2" s="9">
        <v>97.998529772114594</v>
      </c>
      <c r="J2" s="9">
        <v>24.378583680470399</v>
      </c>
      <c r="K2" s="9">
        <v>19.5679980396961</v>
      </c>
      <c r="L2" s="9">
        <v>14.0186228865474</v>
      </c>
      <c r="M2" s="9">
        <v>17.527811810830599</v>
      </c>
      <c r="N2" s="9">
        <v>12.3518745405537</v>
      </c>
      <c r="O2" s="9">
        <v>14.1034060279343</v>
      </c>
    </row>
    <row r="3" spans="1:15" x14ac:dyDescent="0.25">
      <c r="A3" s="5">
        <f t="shared" ref="A3:A21" si="0">C3/$C$22</f>
        <v>1.1811674659233186E-5</v>
      </c>
      <c r="B3" s="7">
        <v>1</v>
      </c>
      <c r="C3" s="8">
        <v>1</v>
      </c>
      <c r="D3" s="9">
        <v>0</v>
      </c>
      <c r="E3" s="9">
        <v>-17430</v>
      </c>
      <c r="F3" s="9">
        <v>23</v>
      </c>
      <c r="G3" s="9">
        <v>16</v>
      </c>
      <c r="H3" s="9">
        <v>23</v>
      </c>
      <c r="I3" s="9">
        <v>100</v>
      </c>
      <c r="J3" s="9">
        <v>100</v>
      </c>
      <c r="K3" s="9">
        <v>85</v>
      </c>
      <c r="L3" s="9">
        <v>60</v>
      </c>
      <c r="M3" s="9">
        <v>51</v>
      </c>
      <c r="N3" s="9">
        <v>14</v>
      </c>
      <c r="O3" s="9">
        <v>7</v>
      </c>
    </row>
    <row r="4" spans="1:15" x14ac:dyDescent="0.25">
      <c r="A4" s="5">
        <f t="shared" si="0"/>
        <v>0.12179017741135338</v>
      </c>
      <c r="B4" s="7">
        <v>2</v>
      </c>
      <c r="C4" s="8">
        <v>10311</v>
      </c>
      <c r="D4" s="9">
        <v>0</v>
      </c>
      <c r="E4" s="9">
        <v>99.712836858881403</v>
      </c>
      <c r="F4" s="9">
        <v>5.296918767507</v>
      </c>
      <c r="G4" s="9">
        <v>6.0571814932869703</v>
      </c>
      <c r="H4" s="9">
        <v>3.48121317492514</v>
      </c>
      <c r="I4" s="9">
        <v>4.6884960880903996</v>
      </c>
      <c r="J4" s="9">
        <v>3.86854051965613</v>
      </c>
      <c r="K4" s="9">
        <v>3.8166714961846799</v>
      </c>
      <c r="L4" s="9">
        <v>2.7780353520718601</v>
      </c>
      <c r="M4" s="9">
        <v>3.8941369651308801</v>
      </c>
      <c r="N4" s="9">
        <v>3.5497923307253898</v>
      </c>
      <c r="O4" s="9">
        <v>4.2566405872693904</v>
      </c>
    </row>
    <row r="5" spans="1:15" x14ac:dyDescent="0.25">
      <c r="A5" s="5">
        <f t="shared" si="0"/>
        <v>3.550589402565496E-2</v>
      </c>
      <c r="B5" s="7">
        <v>3</v>
      </c>
      <c r="C5" s="8">
        <v>3006</v>
      </c>
      <c r="D5" s="9">
        <v>0</v>
      </c>
      <c r="E5" s="9">
        <v>61.883666666666599</v>
      </c>
      <c r="F5" s="9">
        <v>66.591999999999999</v>
      </c>
      <c r="G5" s="9">
        <v>73.039333333333303</v>
      </c>
      <c r="H5" s="9">
        <v>74.156333333333293</v>
      </c>
      <c r="I5" s="9">
        <v>74.722333333333296</v>
      </c>
      <c r="J5" s="9">
        <v>74.644999999999996</v>
      </c>
      <c r="K5" s="9">
        <v>78.736333333333306</v>
      </c>
      <c r="L5" s="9">
        <v>79.661333333333303</v>
      </c>
      <c r="M5" s="9">
        <v>73.484333333333296</v>
      </c>
      <c r="N5" s="9">
        <v>74.899666666666604</v>
      </c>
      <c r="O5" s="9">
        <v>73.105666666666593</v>
      </c>
    </row>
    <row r="6" spans="1:15" x14ac:dyDescent="0.25">
      <c r="A6" s="5">
        <f t="shared" si="0"/>
        <v>5.9814320474356857E-2</v>
      </c>
      <c r="B6" s="7">
        <v>4</v>
      </c>
      <c r="C6" s="8">
        <v>5064</v>
      </c>
      <c r="D6" s="9">
        <v>0</v>
      </c>
      <c r="E6" s="9">
        <v>90.2334784329244</v>
      </c>
      <c r="F6" s="9">
        <v>39.713692125049398</v>
      </c>
      <c r="G6" s="9">
        <v>49.469924812030001</v>
      </c>
      <c r="H6" s="9">
        <v>47.337158686189099</v>
      </c>
      <c r="I6" s="9">
        <v>46.183221210921999</v>
      </c>
      <c r="J6" s="9">
        <v>47.4970320538187</v>
      </c>
      <c r="K6" s="9">
        <v>52.818163830629203</v>
      </c>
      <c r="L6" s="9">
        <v>54.281163434903</v>
      </c>
      <c r="M6" s="9">
        <v>46.897309062128997</v>
      </c>
      <c r="N6" s="9">
        <v>51.2920459042342</v>
      </c>
      <c r="O6" s="9">
        <v>50.712307083498203</v>
      </c>
    </row>
    <row r="7" spans="1:15" x14ac:dyDescent="0.25">
      <c r="A7" s="5">
        <f t="shared" si="0"/>
        <v>0.11674659233186081</v>
      </c>
      <c r="B7" s="7">
        <v>5</v>
      </c>
      <c r="C7" s="8">
        <v>9884</v>
      </c>
      <c r="D7" s="9">
        <v>0</v>
      </c>
      <c r="E7" s="9">
        <v>82.704947707160102</v>
      </c>
      <c r="F7" s="9">
        <v>0.122284794851166</v>
      </c>
      <c r="G7" s="9">
        <v>78.018403057119798</v>
      </c>
      <c r="H7" s="9">
        <v>0.93734915526950902</v>
      </c>
      <c r="I7" s="9">
        <v>83.049979887369204</v>
      </c>
      <c r="J7" s="9">
        <v>0.19760659694287999</v>
      </c>
      <c r="K7" s="9">
        <v>83.978077232502002</v>
      </c>
      <c r="L7" s="9">
        <v>0.245072405470635</v>
      </c>
      <c r="M7" s="9">
        <v>82.927493966210704</v>
      </c>
      <c r="N7" s="9">
        <v>0.23230088495575199</v>
      </c>
      <c r="O7" s="9">
        <v>83.676186645213093</v>
      </c>
    </row>
    <row r="8" spans="1:15" x14ac:dyDescent="0.25">
      <c r="A8" s="5">
        <f t="shared" si="0"/>
        <v>3.6639814792941344E-2</v>
      </c>
      <c r="B8" s="7">
        <v>6</v>
      </c>
      <c r="C8" s="8">
        <v>3102</v>
      </c>
      <c r="D8" s="9">
        <v>0</v>
      </c>
      <c r="E8" s="9">
        <v>33.674081237910997</v>
      </c>
      <c r="F8" s="9">
        <v>9.1234687298516999</v>
      </c>
      <c r="G8" s="9">
        <v>15.7214700193423</v>
      </c>
      <c r="H8" s="9">
        <v>9.8955512572533806</v>
      </c>
      <c r="I8" s="9">
        <v>15.291747259832301</v>
      </c>
      <c r="J8" s="9">
        <v>15.6802063185041</v>
      </c>
      <c r="K8" s="9">
        <v>98.055125725338399</v>
      </c>
      <c r="L8" s="9">
        <v>22.022888459058599</v>
      </c>
      <c r="M8" s="9">
        <v>20.8871695680206</v>
      </c>
      <c r="N8" s="9">
        <v>12.535138620245</v>
      </c>
      <c r="O8" s="9">
        <v>16.7614442295293</v>
      </c>
    </row>
    <row r="9" spans="1:15" x14ac:dyDescent="0.25">
      <c r="A9" s="5">
        <f t="shared" si="0"/>
        <v>7.1755923554841602E-2</v>
      </c>
      <c r="B9" s="7">
        <v>7</v>
      </c>
      <c r="C9" s="8">
        <v>6075</v>
      </c>
      <c r="D9" s="9">
        <v>0</v>
      </c>
      <c r="E9" s="9">
        <v>41.625061911837498</v>
      </c>
      <c r="F9" s="9">
        <v>1.09856364536899</v>
      </c>
      <c r="G9" s="9">
        <v>39.287931319134799</v>
      </c>
      <c r="H9" s="9">
        <v>1.7081063232623399</v>
      </c>
      <c r="I9" s="9">
        <v>58.997853722965097</v>
      </c>
      <c r="J9" s="9">
        <v>0.69357767871883702</v>
      </c>
      <c r="K9" s="9">
        <v>83.835727257718304</v>
      </c>
      <c r="L9" s="9">
        <v>0.73732871058279603</v>
      </c>
      <c r="M9" s="9">
        <v>82.365857685322695</v>
      </c>
      <c r="N9" s="9">
        <v>1.20604259534422</v>
      </c>
      <c r="O9" s="9">
        <v>61.996698035331001</v>
      </c>
    </row>
    <row r="10" spans="1:15" x14ac:dyDescent="0.25">
      <c r="A10" s="5">
        <f t="shared" si="0"/>
        <v>6.0133235690156148E-2</v>
      </c>
      <c r="B10" s="7">
        <v>8</v>
      </c>
      <c r="C10" s="8">
        <v>5091</v>
      </c>
      <c r="D10" s="9">
        <v>0</v>
      </c>
      <c r="E10" s="9">
        <v>98.439426664048696</v>
      </c>
      <c r="F10" s="9">
        <v>31.7957981543294</v>
      </c>
      <c r="G10" s="9">
        <v>28.7319850775574</v>
      </c>
      <c r="H10" s="9">
        <v>30.523856273316301</v>
      </c>
      <c r="I10" s="9">
        <v>23.3510700962104</v>
      </c>
      <c r="J10" s="9">
        <v>26.808168073826799</v>
      </c>
      <c r="K10" s="9">
        <v>21.4276457883369</v>
      </c>
      <c r="L10" s="9">
        <v>22.495385823679499</v>
      </c>
      <c r="M10" s="9">
        <v>19.667386609071201</v>
      </c>
      <c r="N10" s="9">
        <v>25.832318869035898</v>
      </c>
      <c r="O10" s="9">
        <v>24.6269389357942</v>
      </c>
    </row>
    <row r="11" spans="1:15" x14ac:dyDescent="0.25">
      <c r="A11" s="5">
        <f t="shared" si="0"/>
        <v>4.651437480806029E-2</v>
      </c>
      <c r="B11" s="7">
        <v>9</v>
      </c>
      <c r="C11" s="8">
        <v>3938</v>
      </c>
      <c r="D11" s="9">
        <v>0</v>
      </c>
      <c r="E11" s="9">
        <v>38.8679340937896</v>
      </c>
      <c r="F11" s="9">
        <v>98.750063371356106</v>
      </c>
      <c r="G11" s="9">
        <v>22.434727503168499</v>
      </c>
      <c r="H11" s="9">
        <v>15.9822560202788</v>
      </c>
      <c r="I11" s="9">
        <v>12.5343472750316</v>
      </c>
      <c r="J11" s="9">
        <v>10.3074778200253</v>
      </c>
      <c r="K11" s="9">
        <v>10.100887198985999</v>
      </c>
      <c r="L11" s="9">
        <v>9.3224334600760397</v>
      </c>
      <c r="M11" s="9">
        <v>9.8790874524714791</v>
      </c>
      <c r="N11" s="9">
        <v>11.1936628643852</v>
      </c>
      <c r="O11" s="9">
        <v>13.3158428390367</v>
      </c>
    </row>
    <row r="12" spans="1:15" x14ac:dyDescent="0.25">
      <c r="A12" s="5">
        <f t="shared" si="0"/>
        <v>3.7017788382036808E-2</v>
      </c>
      <c r="B12" s="7">
        <v>10</v>
      </c>
      <c r="C12" s="8">
        <v>3134</v>
      </c>
      <c r="D12" s="9">
        <v>0</v>
      </c>
      <c r="E12" s="9">
        <v>33.297128589263401</v>
      </c>
      <c r="F12" s="9">
        <v>12.0296504369538</v>
      </c>
      <c r="G12" s="9">
        <v>99.348002496878905</v>
      </c>
      <c r="H12" s="9">
        <v>19.661985018726501</v>
      </c>
      <c r="I12" s="9">
        <v>19.670099875156001</v>
      </c>
      <c r="J12" s="9">
        <v>11.5995630461922</v>
      </c>
      <c r="K12" s="9">
        <v>12.519662921348299</v>
      </c>
      <c r="L12" s="9">
        <v>8.6448189762796499</v>
      </c>
      <c r="M12" s="9">
        <v>11.082397003745299</v>
      </c>
      <c r="N12" s="9">
        <v>10.5134207240948</v>
      </c>
      <c r="O12" s="9">
        <v>14.639825218476901</v>
      </c>
    </row>
    <row r="13" spans="1:15" x14ac:dyDescent="0.25">
      <c r="A13" s="5">
        <f t="shared" si="0"/>
        <v>1.1811674659233186E-5</v>
      </c>
      <c r="B13" s="7">
        <v>11</v>
      </c>
      <c r="C13" s="8">
        <v>1</v>
      </c>
      <c r="D13" s="9">
        <v>0</v>
      </c>
      <c r="E13" s="9">
        <v>1</v>
      </c>
      <c r="F13" s="9">
        <v>0</v>
      </c>
      <c r="G13" s="9">
        <v>100</v>
      </c>
      <c r="H13" s="9">
        <v>0</v>
      </c>
      <c r="I13" s="9">
        <v>-14818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1:15" x14ac:dyDescent="0.25">
      <c r="A14" s="5">
        <f t="shared" si="0"/>
        <v>5.6176324679313036E-2</v>
      </c>
      <c r="B14" s="7">
        <v>12</v>
      </c>
      <c r="C14" s="8">
        <v>4756</v>
      </c>
      <c r="D14" s="9">
        <v>0</v>
      </c>
      <c r="E14" s="9">
        <v>83.688394956187196</v>
      </c>
      <c r="F14" s="9">
        <v>0.79910237230177295</v>
      </c>
      <c r="G14" s="9">
        <v>80.281470399658005</v>
      </c>
      <c r="H14" s="9">
        <v>1.0786492840350499</v>
      </c>
      <c r="I14" s="9">
        <v>78.205813207950399</v>
      </c>
      <c r="J14" s="9">
        <v>1.30733062620218</v>
      </c>
      <c r="K14" s="9">
        <v>58.424449668732599</v>
      </c>
      <c r="L14" s="9">
        <v>2.84056422312459</v>
      </c>
      <c r="M14" s="9">
        <v>47.828809574695399</v>
      </c>
      <c r="N14" s="9">
        <v>3.0160290660397502</v>
      </c>
      <c r="O14" s="9">
        <v>47.571275913656699</v>
      </c>
    </row>
    <row r="15" spans="1:15" x14ac:dyDescent="0.25">
      <c r="A15" s="5">
        <f t="shared" si="0"/>
        <v>5.06838959627696E-2</v>
      </c>
      <c r="B15" s="7">
        <v>13</v>
      </c>
      <c r="C15" s="8">
        <v>4291</v>
      </c>
      <c r="D15" s="9">
        <v>0</v>
      </c>
      <c r="E15" s="9">
        <v>34.2387292688624</v>
      </c>
      <c r="F15" s="9">
        <v>7.7192244802616203</v>
      </c>
      <c r="G15" s="9">
        <v>17.8885774351786</v>
      </c>
      <c r="H15" s="9">
        <v>8.96869890212567</v>
      </c>
      <c r="I15" s="9">
        <v>19.270497547302</v>
      </c>
      <c r="J15" s="9">
        <v>8.0282644241999499</v>
      </c>
      <c r="K15" s="9">
        <v>16.823639336603598</v>
      </c>
      <c r="L15" s="9">
        <v>8.4209296893249199</v>
      </c>
      <c r="M15" s="9">
        <v>17.911702873160401</v>
      </c>
      <c r="N15" s="9">
        <v>14.466012613875201</v>
      </c>
      <c r="O15" s="9">
        <v>99.235459004905394</v>
      </c>
    </row>
    <row r="16" spans="1:15" x14ac:dyDescent="0.25">
      <c r="A16" s="5">
        <f t="shared" si="0"/>
        <v>4.8427866102856064E-2</v>
      </c>
      <c r="B16" s="7">
        <v>14</v>
      </c>
      <c r="C16" s="8">
        <v>4100</v>
      </c>
      <c r="D16" s="9">
        <v>0</v>
      </c>
      <c r="E16" s="9">
        <v>97.503102506825499</v>
      </c>
      <c r="F16" s="9">
        <v>1.14172251178952</v>
      </c>
      <c r="G16" s="9">
        <v>62.410523703152101</v>
      </c>
      <c r="H16" s="9">
        <v>3.5899726979399298</v>
      </c>
      <c r="I16" s="9">
        <v>34.8667163067758</v>
      </c>
      <c r="J16" s="9">
        <v>1.85554728220402</v>
      </c>
      <c r="K16" s="9">
        <v>29.658227848101198</v>
      </c>
      <c r="L16" s="9">
        <v>1.86051129312484</v>
      </c>
      <c r="M16" s="9">
        <v>32.849094068006899</v>
      </c>
      <c r="N16" s="9">
        <v>2.1863986100769401</v>
      </c>
      <c r="O16" s="9">
        <v>37.053363117398803</v>
      </c>
    </row>
    <row r="17" spans="1:15" x14ac:dyDescent="0.25">
      <c r="A17" s="5">
        <f t="shared" si="0"/>
        <v>3.4820816895419431E-2</v>
      </c>
      <c r="B17" s="7">
        <v>15</v>
      </c>
      <c r="C17" s="8">
        <v>2948</v>
      </c>
      <c r="D17" s="9">
        <v>0</v>
      </c>
      <c r="E17" s="9">
        <v>34.605958023019603</v>
      </c>
      <c r="F17" s="9">
        <v>11.868652674339801</v>
      </c>
      <c r="G17" s="9">
        <v>14.241029113067</v>
      </c>
      <c r="H17" s="9">
        <v>98.472579553148194</v>
      </c>
      <c r="I17" s="9">
        <v>22.616790792146201</v>
      </c>
      <c r="J17" s="9">
        <v>18.850710900473899</v>
      </c>
      <c r="K17" s="9">
        <v>15.325321597833399</v>
      </c>
      <c r="L17" s="9">
        <v>14.9878131347325</v>
      </c>
      <c r="M17" s="9">
        <v>14.6831415030467</v>
      </c>
      <c r="N17" s="9">
        <v>16.785714285714199</v>
      </c>
      <c r="O17" s="9">
        <v>16.459715639810401</v>
      </c>
    </row>
    <row r="18" spans="1:15" x14ac:dyDescent="0.25">
      <c r="A18" s="5">
        <f t="shared" si="0"/>
        <v>4.6998653469088846E-2</v>
      </c>
      <c r="B18" s="7">
        <v>16</v>
      </c>
      <c r="C18" s="8">
        <v>3979</v>
      </c>
      <c r="D18" s="9">
        <v>0</v>
      </c>
      <c r="E18" s="9">
        <v>22.525521750062801</v>
      </c>
      <c r="F18" s="9">
        <v>8.6484787528287601</v>
      </c>
      <c r="G18" s="9">
        <v>10.709077193864699</v>
      </c>
      <c r="H18" s="9">
        <v>9.3155644958511399</v>
      </c>
      <c r="I18" s="9">
        <v>10.801860699019301</v>
      </c>
      <c r="J18" s="9">
        <v>25.489564998742701</v>
      </c>
      <c r="K18" s="9">
        <v>9.1435755594669299</v>
      </c>
      <c r="L18" s="9">
        <v>10.825496605481501</v>
      </c>
      <c r="M18" s="9">
        <v>56.205179783756599</v>
      </c>
      <c r="N18" s="9">
        <v>52.503645964294698</v>
      </c>
      <c r="O18" s="9">
        <v>22.234850389740998</v>
      </c>
    </row>
    <row r="19" spans="1:15" x14ac:dyDescent="0.25">
      <c r="A19" s="5">
        <f t="shared" si="0"/>
        <v>3.1560794689471074E-2</v>
      </c>
      <c r="B19" s="7">
        <v>17</v>
      </c>
      <c r="C19" s="8">
        <v>2672</v>
      </c>
      <c r="D19" s="9">
        <v>0</v>
      </c>
      <c r="E19" s="9">
        <v>31.1148522259633</v>
      </c>
      <c r="F19" s="9">
        <v>12.8002244668911</v>
      </c>
      <c r="G19" s="9">
        <v>15.0826786382341</v>
      </c>
      <c r="H19" s="9">
        <v>12.7579498690609</v>
      </c>
      <c r="I19" s="9">
        <v>17.123830901608599</v>
      </c>
      <c r="J19" s="9">
        <v>18.632248410026101</v>
      </c>
      <c r="K19" s="9">
        <v>16.692854470632199</v>
      </c>
      <c r="L19" s="9">
        <v>97.668911335578002</v>
      </c>
      <c r="M19" s="9">
        <v>24.4758698092031</v>
      </c>
      <c r="N19" s="9">
        <v>20.660306771417801</v>
      </c>
      <c r="O19" s="9">
        <v>15.992143658810299</v>
      </c>
    </row>
    <row r="20" spans="1:15" x14ac:dyDescent="0.25">
      <c r="A20" s="5">
        <f t="shared" si="0"/>
        <v>4.3868559684392051E-2</v>
      </c>
      <c r="B20" s="7">
        <v>18</v>
      </c>
      <c r="C20" s="8">
        <v>3714</v>
      </c>
      <c r="D20" s="9">
        <v>0</v>
      </c>
      <c r="E20" s="9">
        <v>39.631931422448403</v>
      </c>
      <c r="F20" s="9">
        <v>73.160460755424594</v>
      </c>
      <c r="G20" s="9">
        <v>64.803107420305295</v>
      </c>
      <c r="H20" s="9">
        <v>64.846772033217206</v>
      </c>
      <c r="I20" s="9">
        <v>55.921510849182901</v>
      </c>
      <c r="J20" s="9">
        <v>42.914813822662701</v>
      </c>
      <c r="K20" s="9">
        <v>33.687650683096699</v>
      </c>
      <c r="L20" s="9">
        <v>31.459416019287399</v>
      </c>
      <c r="M20" s="9">
        <v>30.385212965443301</v>
      </c>
      <c r="N20" s="9">
        <v>33.4966514867398</v>
      </c>
      <c r="O20" s="9">
        <v>36.7018483793195</v>
      </c>
    </row>
    <row r="21" spans="1:15" x14ac:dyDescent="0.25">
      <c r="A21" s="5">
        <f t="shared" si="0"/>
        <v>5.3247029363823202E-2</v>
      </c>
      <c r="B21" s="7">
        <v>19</v>
      </c>
      <c r="C21" s="8">
        <v>4508</v>
      </c>
      <c r="D21" s="9">
        <v>0</v>
      </c>
      <c r="E21" s="9">
        <v>21.172183959120101</v>
      </c>
      <c r="F21" s="9">
        <v>15.171517440568699</v>
      </c>
      <c r="G21" s="9">
        <v>23.2808264830037</v>
      </c>
      <c r="H21" s="9">
        <v>35.602532770495401</v>
      </c>
      <c r="I21" s="9">
        <v>51.505221061986198</v>
      </c>
      <c r="J21" s="9">
        <v>63.244612308375899</v>
      </c>
      <c r="K21" s="9">
        <v>71.311264163519198</v>
      </c>
      <c r="L21" s="9">
        <v>73.0455454343479</v>
      </c>
      <c r="M21" s="9">
        <v>60.637413908020399</v>
      </c>
      <c r="N21" s="9">
        <v>56.2899355698733</v>
      </c>
      <c r="O21" s="9">
        <v>48.7125083314818</v>
      </c>
    </row>
    <row r="22" spans="1:15" x14ac:dyDescent="0.25">
      <c r="A22" s="6">
        <f>SUM(A2:A21)</f>
        <v>1</v>
      </c>
      <c r="C22" s="4">
        <f>SUM(C2:C21)</f>
        <v>84662</v>
      </c>
    </row>
    <row r="24" spans="1:15" x14ac:dyDescent="0.25">
      <c r="B24">
        <f>B2</f>
        <v>0</v>
      </c>
      <c r="C24" s="3">
        <f>C2</f>
        <v>4087</v>
      </c>
      <c r="E24" s="1">
        <f>E2-D2</f>
        <v>32.490566037735803</v>
      </c>
      <c r="F24" s="1">
        <f t="shared" ref="F24:O26" si="1">F2-E2</f>
        <v>-23.401862288654705</v>
      </c>
      <c r="G24" s="1">
        <f t="shared" si="1"/>
        <v>5.4670423915707005</v>
      </c>
      <c r="H24" s="1">
        <f t="shared" si="1"/>
        <v>-0.36706689536880077</v>
      </c>
      <c r="I24" s="1">
        <f t="shared" si="1"/>
        <v>83.809850526831596</v>
      </c>
      <c r="J24" s="1">
        <f t="shared" si="1"/>
        <v>-73.619946091644195</v>
      </c>
      <c r="K24" s="1">
        <f t="shared" si="1"/>
        <v>-4.8105856407742991</v>
      </c>
      <c r="L24" s="1">
        <f t="shared" si="1"/>
        <v>-5.5493751531487003</v>
      </c>
      <c r="M24" s="1">
        <f t="shared" si="1"/>
        <v>3.5091889242831993</v>
      </c>
      <c r="N24" s="1">
        <f t="shared" si="1"/>
        <v>-5.1759372702768989</v>
      </c>
      <c r="O24" s="1">
        <f t="shared" si="1"/>
        <v>1.7515314873805998</v>
      </c>
    </row>
    <row r="25" spans="1:15" x14ac:dyDescent="0.25">
      <c r="B25">
        <f t="shared" ref="B25:C40" si="2">B3</f>
        <v>1</v>
      </c>
      <c r="C25" s="3">
        <f t="shared" si="2"/>
        <v>1</v>
      </c>
      <c r="E25" s="1">
        <f>E3-D3</f>
        <v>-17430</v>
      </c>
      <c r="F25" s="1">
        <f t="shared" si="1"/>
        <v>17453</v>
      </c>
      <c r="G25" s="1">
        <f t="shared" si="1"/>
        <v>-7</v>
      </c>
      <c r="H25" s="1">
        <f t="shared" si="1"/>
        <v>7</v>
      </c>
      <c r="I25" s="1">
        <f t="shared" si="1"/>
        <v>77</v>
      </c>
      <c r="J25" s="1">
        <f t="shared" si="1"/>
        <v>0</v>
      </c>
      <c r="K25" s="1">
        <f t="shared" si="1"/>
        <v>-15</v>
      </c>
      <c r="L25" s="1">
        <f t="shared" si="1"/>
        <v>-25</v>
      </c>
      <c r="M25" s="1">
        <f t="shared" si="1"/>
        <v>-9</v>
      </c>
      <c r="N25" s="1">
        <f t="shared" si="1"/>
        <v>-37</v>
      </c>
      <c r="O25" s="1">
        <f t="shared" si="1"/>
        <v>-7</v>
      </c>
    </row>
    <row r="26" spans="1:15" x14ac:dyDescent="0.25">
      <c r="B26">
        <f t="shared" si="2"/>
        <v>2</v>
      </c>
      <c r="C26" s="3">
        <f t="shared" si="2"/>
        <v>10311</v>
      </c>
      <c r="E26" s="1">
        <f>E4-D4</f>
        <v>99.712836858881403</v>
      </c>
      <c r="F26" s="1">
        <f t="shared" si="1"/>
        <v>-94.415918091374408</v>
      </c>
      <c r="G26" s="1">
        <f t="shared" si="1"/>
        <v>0.76026272577997034</v>
      </c>
      <c r="H26" s="1">
        <f t="shared" si="1"/>
        <v>-2.5759683183618303</v>
      </c>
      <c r="I26" s="1">
        <f t="shared" si="1"/>
        <v>1.2072829131652596</v>
      </c>
      <c r="J26" s="1">
        <f t="shared" si="1"/>
        <v>-0.81995556843426964</v>
      </c>
      <c r="K26" s="1">
        <f t="shared" si="1"/>
        <v>-5.186902347145006E-2</v>
      </c>
      <c r="L26" s="1">
        <f t="shared" si="1"/>
        <v>-1.0386361441128198</v>
      </c>
      <c r="M26" s="1">
        <f t="shared" si="1"/>
        <v>1.11610161305902</v>
      </c>
      <c r="N26" s="1">
        <f t="shared" si="1"/>
        <v>-0.34434463440549035</v>
      </c>
      <c r="O26" s="1">
        <f t="shared" si="1"/>
        <v>0.70684825654400063</v>
      </c>
    </row>
    <row r="27" spans="1:15" x14ac:dyDescent="0.25">
      <c r="B27">
        <f t="shared" si="2"/>
        <v>3</v>
      </c>
      <c r="C27" s="3">
        <f t="shared" si="2"/>
        <v>3006</v>
      </c>
      <c r="E27" s="1">
        <f t="shared" ref="E27:O42" si="3">E5-D5</f>
        <v>61.883666666666599</v>
      </c>
      <c r="F27" s="1">
        <f t="shared" si="3"/>
        <v>4.7083333333333997</v>
      </c>
      <c r="G27" s="1">
        <f t="shared" si="3"/>
        <v>6.4473333333333045</v>
      </c>
      <c r="H27" s="1">
        <f t="shared" si="3"/>
        <v>1.1169999999999902</v>
      </c>
      <c r="I27" s="1">
        <f t="shared" si="3"/>
        <v>0.5660000000000025</v>
      </c>
      <c r="J27" s="1">
        <f t="shared" si="3"/>
        <v>-7.7333333333299947E-2</v>
      </c>
      <c r="K27" s="1">
        <f t="shared" si="3"/>
        <v>4.09133333333331</v>
      </c>
      <c r="L27" s="1">
        <f t="shared" si="3"/>
        <v>0.92499999999999716</v>
      </c>
      <c r="M27" s="1">
        <f t="shared" si="3"/>
        <v>-6.1770000000000067</v>
      </c>
      <c r="N27" s="1">
        <f t="shared" si="3"/>
        <v>1.415333333333308</v>
      </c>
      <c r="O27" s="1">
        <f t="shared" si="3"/>
        <v>-1.7940000000000111</v>
      </c>
    </row>
    <row r="28" spans="1:15" x14ac:dyDescent="0.25">
      <c r="B28">
        <f t="shared" si="2"/>
        <v>4</v>
      </c>
      <c r="C28" s="3">
        <f t="shared" si="2"/>
        <v>5064</v>
      </c>
      <c r="E28" s="1">
        <f t="shared" si="3"/>
        <v>90.2334784329244</v>
      </c>
      <c r="F28" s="1">
        <f t="shared" si="3"/>
        <v>-50.519786307875002</v>
      </c>
      <c r="G28" s="1">
        <f t="shared" si="3"/>
        <v>9.7562326869806029</v>
      </c>
      <c r="H28" s="1">
        <f t="shared" si="3"/>
        <v>-2.1327661258409023</v>
      </c>
      <c r="I28" s="1">
        <f t="shared" si="3"/>
        <v>-1.1539374752670994</v>
      </c>
      <c r="J28" s="1">
        <f t="shared" si="3"/>
        <v>1.3138108428967001</v>
      </c>
      <c r="K28" s="1">
        <f t="shared" si="3"/>
        <v>5.3211317768105033</v>
      </c>
      <c r="L28" s="1">
        <f t="shared" si="3"/>
        <v>1.4629996042737972</v>
      </c>
      <c r="M28" s="1">
        <f t="shared" si="3"/>
        <v>-7.3838543727740031</v>
      </c>
      <c r="N28" s="1">
        <f t="shared" si="3"/>
        <v>4.3947368421052033</v>
      </c>
      <c r="O28" s="1">
        <f t="shared" si="3"/>
        <v>-0.57973882073599725</v>
      </c>
    </row>
    <row r="29" spans="1:15" x14ac:dyDescent="0.25">
      <c r="B29">
        <f t="shared" si="2"/>
        <v>5</v>
      </c>
      <c r="C29" s="3">
        <f t="shared" si="2"/>
        <v>9884</v>
      </c>
      <c r="E29" s="1">
        <f t="shared" si="3"/>
        <v>82.704947707160102</v>
      </c>
      <c r="F29" s="1">
        <f t="shared" si="3"/>
        <v>-82.582662912308933</v>
      </c>
      <c r="G29" s="1">
        <f t="shared" si="3"/>
        <v>77.896118262268629</v>
      </c>
      <c r="H29" s="1">
        <f t="shared" si="3"/>
        <v>-77.081053901850282</v>
      </c>
      <c r="I29" s="1">
        <f t="shared" si="3"/>
        <v>82.112630732099689</v>
      </c>
      <c r="J29" s="1">
        <f t="shared" si="3"/>
        <v>-82.852373290426328</v>
      </c>
      <c r="K29" s="1">
        <f t="shared" si="3"/>
        <v>83.780470635559126</v>
      </c>
      <c r="L29" s="1">
        <f t="shared" si="3"/>
        <v>-83.733004827031365</v>
      </c>
      <c r="M29" s="1">
        <f t="shared" si="3"/>
        <v>82.682421560740067</v>
      </c>
      <c r="N29" s="1">
        <f t="shared" si="3"/>
        <v>-82.695193081254956</v>
      </c>
      <c r="O29" s="1">
        <f t="shared" si="3"/>
        <v>83.443885760257345</v>
      </c>
    </row>
    <row r="30" spans="1:15" x14ac:dyDescent="0.25">
      <c r="B30">
        <f t="shared" si="2"/>
        <v>6</v>
      </c>
      <c r="C30" s="3">
        <f t="shared" si="2"/>
        <v>3102</v>
      </c>
      <c r="E30" s="1">
        <f t="shared" si="3"/>
        <v>33.674081237910997</v>
      </c>
      <c r="F30" s="1">
        <f t="shared" si="3"/>
        <v>-24.550612508059295</v>
      </c>
      <c r="G30" s="1">
        <f t="shared" si="3"/>
        <v>6.5980012894906004</v>
      </c>
      <c r="H30" s="1">
        <f t="shared" si="3"/>
        <v>-5.8259187620889197</v>
      </c>
      <c r="I30" s="1">
        <f t="shared" si="3"/>
        <v>5.39619600257892</v>
      </c>
      <c r="J30" s="1">
        <f t="shared" si="3"/>
        <v>0.38845905867179908</v>
      </c>
      <c r="K30" s="1">
        <f t="shared" si="3"/>
        <v>82.374919406834294</v>
      </c>
      <c r="L30" s="1">
        <f t="shared" si="3"/>
        <v>-76.032237266279793</v>
      </c>
      <c r="M30" s="1">
        <f t="shared" si="3"/>
        <v>-1.1357188910379996</v>
      </c>
      <c r="N30" s="1">
        <f t="shared" si="3"/>
        <v>-8.3520309477755994</v>
      </c>
      <c r="O30" s="1">
        <f t="shared" si="3"/>
        <v>4.2263056092842994</v>
      </c>
    </row>
    <row r="31" spans="1:15" x14ac:dyDescent="0.25">
      <c r="B31">
        <f t="shared" si="2"/>
        <v>7</v>
      </c>
      <c r="C31" s="3">
        <f t="shared" si="2"/>
        <v>6075</v>
      </c>
      <c r="E31" s="1">
        <f t="shared" si="3"/>
        <v>41.625061911837498</v>
      </c>
      <c r="F31" s="1">
        <f>F9-E9</f>
        <v>-40.526498266468508</v>
      </c>
      <c r="G31" s="1">
        <f t="shared" si="3"/>
        <v>38.189367673765808</v>
      </c>
      <c r="H31" s="1">
        <f t="shared" si="3"/>
        <v>-37.579824995872457</v>
      </c>
      <c r="I31" s="1">
        <f t="shared" si="3"/>
        <v>57.289747399702755</v>
      </c>
      <c r="J31" s="1">
        <f t="shared" si="3"/>
        <v>-58.304276044246258</v>
      </c>
      <c r="K31" s="1">
        <f t="shared" si="3"/>
        <v>83.142149578999465</v>
      </c>
      <c r="L31" s="1">
        <f t="shared" si="3"/>
        <v>-83.098398547135503</v>
      </c>
      <c r="M31" s="1">
        <f t="shared" si="3"/>
        <v>81.628528974739893</v>
      </c>
      <c r="N31" s="1">
        <f t="shared" si="3"/>
        <v>-81.15981508997848</v>
      </c>
      <c r="O31" s="1">
        <f t="shared" si="3"/>
        <v>60.790655439986779</v>
      </c>
    </row>
    <row r="32" spans="1:15" x14ac:dyDescent="0.25">
      <c r="B32">
        <f t="shared" si="2"/>
        <v>8</v>
      </c>
      <c r="C32" s="3">
        <f t="shared" si="2"/>
        <v>5091</v>
      </c>
      <c r="E32" s="1">
        <f t="shared" si="3"/>
        <v>98.439426664048696</v>
      </c>
      <c r="F32" s="1">
        <f t="shared" si="3"/>
        <v>-66.643628509719292</v>
      </c>
      <c r="G32" s="1">
        <f t="shared" si="3"/>
        <v>-3.063813076772</v>
      </c>
      <c r="H32" s="1">
        <f t="shared" si="3"/>
        <v>1.7918711957589011</v>
      </c>
      <c r="I32" s="1">
        <f t="shared" si="3"/>
        <v>-7.1727861771059018</v>
      </c>
      <c r="J32" s="1">
        <f t="shared" si="3"/>
        <v>3.4570979776163995</v>
      </c>
      <c r="K32" s="1">
        <f t="shared" si="3"/>
        <v>-5.3805222854898993</v>
      </c>
      <c r="L32" s="1">
        <f t="shared" si="3"/>
        <v>1.0677400353425988</v>
      </c>
      <c r="M32" s="1">
        <f t="shared" si="3"/>
        <v>-2.8279992146082975</v>
      </c>
      <c r="N32" s="1">
        <f t="shared" si="3"/>
        <v>6.1649322599646972</v>
      </c>
      <c r="O32" s="1">
        <f t="shared" si="3"/>
        <v>-1.2053799332416979</v>
      </c>
    </row>
    <row r="33" spans="2:15" x14ac:dyDescent="0.25">
      <c r="B33">
        <f t="shared" si="2"/>
        <v>9</v>
      </c>
      <c r="C33" s="3">
        <f t="shared" si="2"/>
        <v>3938</v>
      </c>
      <c r="E33" s="1">
        <f t="shared" si="3"/>
        <v>38.8679340937896</v>
      </c>
      <c r="F33" s="1">
        <f t="shared" si="3"/>
        <v>59.882129277566506</v>
      </c>
      <c r="G33" s="1">
        <f t="shared" si="3"/>
        <v>-76.315335868187603</v>
      </c>
      <c r="H33" s="1">
        <f t="shared" si="3"/>
        <v>-6.452471482889699</v>
      </c>
      <c r="I33" s="1">
        <f t="shared" si="3"/>
        <v>-3.4479087452472008</v>
      </c>
      <c r="J33" s="1">
        <f t="shared" si="3"/>
        <v>-2.2268694550063</v>
      </c>
      <c r="K33" s="1">
        <f t="shared" si="3"/>
        <v>-0.20659062103930026</v>
      </c>
      <c r="L33" s="1">
        <f t="shared" si="3"/>
        <v>-0.77845373890995972</v>
      </c>
      <c r="M33" s="1">
        <f t="shared" si="3"/>
        <v>0.55665399239543945</v>
      </c>
      <c r="N33" s="1">
        <f t="shared" si="3"/>
        <v>1.3145754119137205</v>
      </c>
      <c r="O33" s="1">
        <f t="shared" si="3"/>
        <v>2.1221799746515</v>
      </c>
    </row>
    <row r="34" spans="2:15" x14ac:dyDescent="0.25">
      <c r="B34">
        <f t="shared" si="2"/>
        <v>10</v>
      </c>
      <c r="C34" s="3">
        <f t="shared" si="2"/>
        <v>3134</v>
      </c>
      <c r="E34" s="1">
        <f t="shared" si="3"/>
        <v>33.297128589263401</v>
      </c>
      <c r="F34" s="1">
        <f t="shared" si="3"/>
        <v>-21.2674781523096</v>
      </c>
      <c r="G34" s="1">
        <f t="shared" si="3"/>
        <v>87.318352059925104</v>
      </c>
      <c r="H34" s="1">
        <f t="shared" si="3"/>
        <v>-79.686017478152408</v>
      </c>
      <c r="I34" s="1">
        <f t="shared" si="3"/>
        <v>8.1148564295006054E-3</v>
      </c>
      <c r="J34" s="1">
        <f t="shared" si="3"/>
        <v>-8.0705368289638013</v>
      </c>
      <c r="K34" s="1">
        <f t="shared" si="3"/>
        <v>0.92009987515609915</v>
      </c>
      <c r="L34" s="1">
        <f t="shared" si="3"/>
        <v>-3.8748439450686494</v>
      </c>
      <c r="M34" s="1">
        <f t="shared" si="3"/>
        <v>2.4375780274656496</v>
      </c>
      <c r="N34" s="1">
        <f t="shared" si="3"/>
        <v>-0.56897627965049935</v>
      </c>
      <c r="O34" s="1">
        <f t="shared" si="3"/>
        <v>4.1264044943821006</v>
      </c>
    </row>
    <row r="35" spans="2:15" x14ac:dyDescent="0.25">
      <c r="B35">
        <f t="shared" si="2"/>
        <v>11</v>
      </c>
      <c r="C35" s="3">
        <f t="shared" si="2"/>
        <v>1</v>
      </c>
      <c r="E35" s="1">
        <f t="shared" si="3"/>
        <v>1</v>
      </c>
      <c r="F35" s="1">
        <f t="shared" si="3"/>
        <v>-1</v>
      </c>
      <c r="G35" s="1">
        <f t="shared" si="3"/>
        <v>100</v>
      </c>
      <c r="H35" s="1">
        <f t="shared" si="3"/>
        <v>-100</v>
      </c>
      <c r="I35" s="1">
        <f t="shared" si="3"/>
        <v>-14818</v>
      </c>
      <c r="J35" s="1">
        <f t="shared" si="3"/>
        <v>14818</v>
      </c>
      <c r="K35" s="1">
        <f t="shared" si="3"/>
        <v>0</v>
      </c>
      <c r="L35" s="1">
        <f t="shared" si="3"/>
        <v>0</v>
      </c>
      <c r="M35" s="1">
        <f t="shared" si="3"/>
        <v>0</v>
      </c>
      <c r="N35" s="1">
        <f t="shared" si="3"/>
        <v>0</v>
      </c>
      <c r="O35" s="1">
        <f t="shared" si="3"/>
        <v>0</v>
      </c>
    </row>
    <row r="36" spans="2:15" x14ac:dyDescent="0.25">
      <c r="B36">
        <f t="shared" si="2"/>
        <v>12</v>
      </c>
      <c r="C36" s="3">
        <f t="shared" si="2"/>
        <v>4756</v>
      </c>
      <c r="E36" s="1">
        <f t="shared" si="3"/>
        <v>83.688394956187196</v>
      </c>
      <c r="F36" s="1">
        <f t="shared" si="3"/>
        <v>-82.889292583885421</v>
      </c>
      <c r="G36" s="1">
        <f t="shared" si="3"/>
        <v>79.48236802735623</v>
      </c>
      <c r="H36" s="1">
        <f t="shared" si="3"/>
        <v>-79.202821115622953</v>
      </c>
      <c r="I36" s="1">
        <f t="shared" si="3"/>
        <v>77.127163923915347</v>
      </c>
      <c r="J36" s="1">
        <f t="shared" si="3"/>
        <v>-76.898482581748226</v>
      </c>
      <c r="K36" s="1">
        <f t="shared" si="3"/>
        <v>57.117119042530419</v>
      </c>
      <c r="L36" s="1">
        <f t="shared" si="3"/>
        <v>-55.583885445608011</v>
      </c>
      <c r="M36" s="1">
        <f t="shared" si="3"/>
        <v>44.988245351570811</v>
      </c>
      <c r="N36" s="1">
        <f t="shared" si="3"/>
        <v>-44.812780508655649</v>
      </c>
      <c r="O36" s="1">
        <f t="shared" si="3"/>
        <v>44.555246847616949</v>
      </c>
    </row>
    <row r="37" spans="2:15" x14ac:dyDescent="0.25">
      <c r="B37">
        <f t="shared" si="2"/>
        <v>13</v>
      </c>
      <c r="C37" s="3">
        <f t="shared" si="2"/>
        <v>4291</v>
      </c>
      <c r="E37" s="1">
        <f t="shared" si="3"/>
        <v>34.2387292688624</v>
      </c>
      <c r="F37" s="1">
        <f t="shared" si="3"/>
        <v>-26.519504788600781</v>
      </c>
      <c r="G37" s="1">
        <f t="shared" si="3"/>
        <v>10.169352954916981</v>
      </c>
      <c r="H37" s="1">
        <f t="shared" si="3"/>
        <v>-8.9198785330529304</v>
      </c>
      <c r="I37" s="1">
        <f t="shared" si="3"/>
        <v>10.30179864517633</v>
      </c>
      <c r="J37" s="1">
        <f t="shared" si="3"/>
        <v>-11.24223312310205</v>
      </c>
      <c r="K37" s="1">
        <f t="shared" si="3"/>
        <v>8.7953749124036484</v>
      </c>
      <c r="L37" s="1">
        <f t="shared" si="3"/>
        <v>-8.4027096472786784</v>
      </c>
      <c r="M37" s="1">
        <f t="shared" si="3"/>
        <v>9.490773183835481</v>
      </c>
      <c r="N37" s="1">
        <f t="shared" si="3"/>
        <v>-3.4456902592852003</v>
      </c>
      <c r="O37" s="1">
        <f t="shared" si="3"/>
        <v>84.769446391030186</v>
      </c>
    </row>
    <row r="38" spans="2:15" x14ac:dyDescent="0.25">
      <c r="B38">
        <f t="shared" si="2"/>
        <v>14</v>
      </c>
      <c r="C38" s="3">
        <f t="shared" si="2"/>
        <v>4100</v>
      </c>
      <c r="E38" s="1">
        <f t="shared" si="3"/>
        <v>97.503102506825499</v>
      </c>
      <c r="F38" s="1">
        <f t="shared" si="3"/>
        <v>-96.361379995035975</v>
      </c>
      <c r="G38" s="1">
        <f t="shared" si="3"/>
        <v>61.268801191362584</v>
      </c>
      <c r="H38" s="1">
        <f t="shared" si="3"/>
        <v>-58.820551005212174</v>
      </c>
      <c r="I38" s="1">
        <f t="shared" si="3"/>
        <v>31.276743608835869</v>
      </c>
      <c r="J38" s="1">
        <f t="shared" si="3"/>
        <v>-33.011169024571778</v>
      </c>
      <c r="K38" s="1">
        <f t="shared" si="3"/>
        <v>27.802680565897177</v>
      </c>
      <c r="L38" s="1">
        <f t="shared" si="3"/>
        <v>-27.797716554976358</v>
      </c>
      <c r="M38" s="1">
        <f t="shared" si="3"/>
        <v>30.988582774882058</v>
      </c>
      <c r="N38" s="1">
        <f t="shared" si="3"/>
        <v>-30.66269545792996</v>
      </c>
      <c r="O38" s="1">
        <f t="shared" si="3"/>
        <v>34.86696450732186</v>
      </c>
    </row>
    <row r="39" spans="2:15" x14ac:dyDescent="0.25">
      <c r="B39">
        <f t="shared" si="2"/>
        <v>15</v>
      </c>
      <c r="C39" s="3">
        <f t="shared" si="2"/>
        <v>2948</v>
      </c>
      <c r="E39" s="1">
        <f t="shared" si="3"/>
        <v>34.605958023019603</v>
      </c>
      <c r="F39" s="1">
        <f t="shared" si="3"/>
        <v>-22.737305348679804</v>
      </c>
      <c r="G39" s="1">
        <f t="shared" si="3"/>
        <v>2.3723764387271995</v>
      </c>
      <c r="H39" s="1">
        <f t="shared" si="3"/>
        <v>84.231550440081193</v>
      </c>
      <c r="I39" s="1">
        <f t="shared" si="3"/>
        <v>-75.855788761001989</v>
      </c>
      <c r="J39" s="1">
        <f t="shared" si="3"/>
        <v>-3.7660798916723017</v>
      </c>
      <c r="K39" s="1">
        <f t="shared" si="3"/>
        <v>-3.5253893026404999</v>
      </c>
      <c r="L39" s="1">
        <f t="shared" si="3"/>
        <v>-0.33750846310089955</v>
      </c>
      <c r="M39" s="1">
        <f t="shared" si="3"/>
        <v>-0.30467163168579958</v>
      </c>
      <c r="N39" s="1">
        <f t="shared" si="3"/>
        <v>2.1025727826674991</v>
      </c>
      <c r="O39" s="1">
        <f t="shared" si="3"/>
        <v>-0.32599864590379823</v>
      </c>
    </row>
    <row r="40" spans="2:15" x14ac:dyDescent="0.25">
      <c r="B40">
        <f t="shared" si="2"/>
        <v>16</v>
      </c>
      <c r="C40" s="3">
        <f t="shared" si="2"/>
        <v>3979</v>
      </c>
      <c r="E40" s="1">
        <f t="shared" si="3"/>
        <v>22.525521750062801</v>
      </c>
      <c r="F40" s="1">
        <f t="shared" si="3"/>
        <v>-13.877042997234041</v>
      </c>
      <c r="G40" s="1">
        <f t="shared" si="3"/>
        <v>2.060598441035939</v>
      </c>
      <c r="H40" s="1">
        <f t="shared" si="3"/>
        <v>-1.3935126980135593</v>
      </c>
      <c r="I40" s="1">
        <f t="shared" si="3"/>
        <v>1.4862962031681608</v>
      </c>
      <c r="J40" s="1">
        <f t="shared" si="3"/>
        <v>14.6877042997234</v>
      </c>
      <c r="K40" s="1">
        <f t="shared" si="3"/>
        <v>-16.345989439275769</v>
      </c>
      <c r="L40" s="1">
        <f t="shared" si="3"/>
        <v>1.6819210460145708</v>
      </c>
      <c r="M40" s="1">
        <f t="shared" si="3"/>
        <v>45.379683178275101</v>
      </c>
      <c r="N40" s="1">
        <f t="shared" si="3"/>
        <v>-3.7015338194619005</v>
      </c>
      <c r="O40" s="1">
        <f t="shared" si="3"/>
        <v>-30.2687955745537</v>
      </c>
    </row>
    <row r="41" spans="2:15" x14ac:dyDescent="0.25">
      <c r="B41">
        <f t="shared" ref="B41:C43" si="4">B19</f>
        <v>17</v>
      </c>
      <c r="C41" s="3">
        <f t="shared" si="4"/>
        <v>2672</v>
      </c>
      <c r="E41" s="1">
        <f t="shared" si="3"/>
        <v>31.1148522259633</v>
      </c>
      <c r="F41" s="1">
        <f t="shared" si="3"/>
        <v>-18.314627759072202</v>
      </c>
      <c r="G41" s="1">
        <f t="shared" si="3"/>
        <v>2.2824541713429998</v>
      </c>
      <c r="H41" s="1">
        <f t="shared" si="3"/>
        <v>-2.3247287691732001</v>
      </c>
      <c r="I41" s="1">
        <f t="shared" si="3"/>
        <v>4.3658810325476995</v>
      </c>
      <c r="J41" s="1">
        <f t="shared" si="3"/>
        <v>1.5084175084175016</v>
      </c>
      <c r="K41" s="1">
        <f t="shared" si="3"/>
        <v>-1.9393939393939021</v>
      </c>
      <c r="L41" s="1">
        <f t="shared" si="3"/>
        <v>80.976056864945804</v>
      </c>
      <c r="M41" s="1">
        <f t="shared" si="3"/>
        <v>-73.193041526374898</v>
      </c>
      <c r="N41" s="1">
        <f t="shared" si="3"/>
        <v>-3.8155630377852994</v>
      </c>
      <c r="O41" s="1">
        <f t="shared" si="3"/>
        <v>-4.6681631126075018</v>
      </c>
    </row>
    <row r="42" spans="2:15" x14ac:dyDescent="0.25">
      <c r="B42">
        <f t="shared" si="4"/>
        <v>18</v>
      </c>
      <c r="C42" s="3">
        <f t="shared" si="4"/>
        <v>3714</v>
      </c>
      <c r="E42" s="1">
        <f>E20-D20</f>
        <v>39.631931422448403</v>
      </c>
      <c r="F42" s="1">
        <f t="shared" si="3"/>
        <v>33.528529332976191</v>
      </c>
      <c r="G42" s="1">
        <f t="shared" si="3"/>
        <v>-8.3573533351192992</v>
      </c>
      <c r="H42" s="1">
        <f t="shared" si="3"/>
        <v>4.3664612911911149E-2</v>
      </c>
      <c r="I42" s="1">
        <f t="shared" si="3"/>
        <v>-8.925261184034305</v>
      </c>
      <c r="J42" s="1">
        <f t="shared" si="3"/>
        <v>-13.0066970265202</v>
      </c>
      <c r="K42" s="1">
        <f t="shared" si="3"/>
        <v>-9.2271631395660023</v>
      </c>
      <c r="L42" s="1">
        <f t="shared" si="3"/>
        <v>-2.2282346638092996</v>
      </c>
      <c r="M42" s="1">
        <f t="shared" si="3"/>
        <v>-1.0742030538440979</v>
      </c>
      <c r="N42" s="1">
        <f t="shared" si="3"/>
        <v>3.111438521296499</v>
      </c>
      <c r="O42" s="1">
        <f t="shared" si="3"/>
        <v>3.2051968925796999</v>
      </c>
    </row>
    <row r="43" spans="2:15" x14ac:dyDescent="0.25">
      <c r="B43">
        <f t="shared" si="4"/>
        <v>19</v>
      </c>
      <c r="C43" s="3">
        <f t="shared" si="4"/>
        <v>4508</v>
      </c>
      <c r="E43" s="1">
        <f>E21-D21</f>
        <v>21.172183959120101</v>
      </c>
      <c r="F43" s="1">
        <f t="shared" ref="F43:O43" si="5">F21-E21</f>
        <v>-6.0006665185514017</v>
      </c>
      <c r="G43" s="1">
        <f t="shared" si="5"/>
        <v>8.1093090424350009</v>
      </c>
      <c r="H43" s="1">
        <f t="shared" si="5"/>
        <v>12.3217062874917</v>
      </c>
      <c r="I43" s="1">
        <f t="shared" si="5"/>
        <v>15.902688291490797</v>
      </c>
      <c r="J43" s="1">
        <f t="shared" si="5"/>
        <v>11.739391246389701</v>
      </c>
      <c r="K43" s="1">
        <f t="shared" si="5"/>
        <v>8.0666518551432986</v>
      </c>
      <c r="L43" s="1">
        <f t="shared" si="5"/>
        <v>1.7342812708287028</v>
      </c>
      <c r="M43" s="1">
        <f t="shared" si="5"/>
        <v>-12.408131526327502</v>
      </c>
      <c r="N43" s="1">
        <f t="shared" si="5"/>
        <v>-4.3474783381470985</v>
      </c>
      <c r="O43" s="1">
        <f t="shared" si="5"/>
        <v>-7.5774272383915005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{B8851D3C-8F5A-41B5-BDE2-83D15575844F}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851D3C-8F5A-41B5-BDE2-83D155758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defaultRowHeight="14.4" x14ac:dyDescent="0.25"/>
  <cols>
    <col min="1" max="1" width="13.8867187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5.5651521496370746E-2</v>
      </c>
      <c r="B2" s="7">
        <v>0</v>
      </c>
      <c r="C2" s="8">
        <v>19137</v>
      </c>
      <c r="D2" s="9">
        <v>0</v>
      </c>
      <c r="E2" s="9">
        <v>0</v>
      </c>
      <c r="F2" s="9">
        <v>94.460406301824193</v>
      </c>
      <c r="G2" s="9">
        <v>43.805348258706402</v>
      </c>
      <c r="H2" s="9">
        <v>42.722014925373102</v>
      </c>
      <c r="I2" s="9">
        <v>41.430814676616897</v>
      </c>
      <c r="J2" s="9">
        <v>42.534255804311698</v>
      </c>
      <c r="K2" s="9">
        <v>49.183043117744603</v>
      </c>
      <c r="L2" s="9">
        <v>49.6326699834162</v>
      </c>
      <c r="M2" s="9">
        <v>46.636297678275199</v>
      </c>
      <c r="N2" s="9">
        <v>47.021455223880501</v>
      </c>
      <c r="O2" s="9">
        <v>45.683665008291797</v>
      </c>
    </row>
    <row r="3" spans="1:15" x14ac:dyDescent="0.25">
      <c r="A3" s="5">
        <f t="shared" ref="A3:A21" si="0">C3/$C$22</f>
        <v>4.395240089335567E-2</v>
      </c>
      <c r="B3" s="7">
        <v>1</v>
      </c>
      <c r="C3" s="8">
        <v>15114</v>
      </c>
      <c r="D3" s="9">
        <v>0</v>
      </c>
      <c r="E3" s="9">
        <v>0</v>
      </c>
      <c r="F3" s="9">
        <v>21.057521828967499</v>
      </c>
      <c r="G3" s="9">
        <v>25.9660734519762</v>
      </c>
      <c r="H3" s="9">
        <v>50.306938612277499</v>
      </c>
      <c r="I3" s="9">
        <v>68.031327067919705</v>
      </c>
      <c r="J3" s="9">
        <v>73.012664133839905</v>
      </c>
      <c r="K3" s="9">
        <v>79.327601146437303</v>
      </c>
      <c r="L3" s="9">
        <v>78.973405318936202</v>
      </c>
      <c r="M3" s="9">
        <v>67.657801772978701</v>
      </c>
      <c r="N3" s="9">
        <v>60.738852229553999</v>
      </c>
      <c r="O3" s="9">
        <v>46.74758381657</v>
      </c>
    </row>
    <row r="4" spans="1:15" x14ac:dyDescent="0.25">
      <c r="A4" s="5">
        <f t="shared" si="0"/>
        <v>2.5186697375767727E-2</v>
      </c>
      <c r="B4" s="7">
        <v>2</v>
      </c>
      <c r="C4" s="8">
        <v>8661</v>
      </c>
      <c r="D4" s="9">
        <v>0</v>
      </c>
      <c r="E4" s="9">
        <v>0</v>
      </c>
      <c r="F4" s="9">
        <v>50.214932652113298</v>
      </c>
      <c r="G4" s="9">
        <v>12.8147933116581</v>
      </c>
      <c r="H4" s="9">
        <v>13.638643752902899</v>
      </c>
      <c r="I4" s="9">
        <v>15.247329307942399</v>
      </c>
      <c r="J4" s="9">
        <v>15.4916395726892</v>
      </c>
      <c r="K4" s="9">
        <v>13.244426381792801</v>
      </c>
      <c r="L4" s="9">
        <v>14.22340919647</v>
      </c>
      <c r="M4" s="9">
        <v>98.149210404087299</v>
      </c>
      <c r="N4" s="9">
        <v>18.483859730608401</v>
      </c>
      <c r="O4" s="9">
        <v>14.315722248026001</v>
      </c>
    </row>
    <row r="5" spans="1:15" x14ac:dyDescent="0.25">
      <c r="A5" s="5">
        <f t="shared" si="0"/>
        <v>7.3044621254420253E-2</v>
      </c>
      <c r="B5" s="7">
        <v>3</v>
      </c>
      <c r="C5" s="8">
        <v>25118</v>
      </c>
      <c r="D5" s="9">
        <v>0</v>
      </c>
      <c r="E5" s="9">
        <v>0</v>
      </c>
      <c r="F5" s="9">
        <v>99.919367175234498</v>
      </c>
      <c r="G5" s="9">
        <v>23.470190411013998</v>
      </c>
      <c r="H5" s="9">
        <v>22.755726420031401</v>
      </c>
      <c r="I5" s="9">
        <v>30.4385491727386</v>
      </c>
      <c r="J5" s="9">
        <v>18.844329938408201</v>
      </c>
      <c r="K5" s="9">
        <v>22.752626705849199</v>
      </c>
      <c r="L5" s="9">
        <v>20.368141379171501</v>
      </c>
      <c r="M5" s="9">
        <v>18.884948271003498</v>
      </c>
      <c r="N5" s="9">
        <v>20.083933819089399</v>
      </c>
      <c r="O5" s="9">
        <v>21.332877098345399</v>
      </c>
    </row>
    <row r="6" spans="1:15" x14ac:dyDescent="0.25">
      <c r="A6" s="5">
        <f t="shared" si="0"/>
        <v>3.0179834356970036E-2</v>
      </c>
      <c r="B6" s="7">
        <v>4</v>
      </c>
      <c r="C6" s="8">
        <v>10378</v>
      </c>
      <c r="D6" s="9">
        <v>0</v>
      </c>
      <c r="E6" s="9">
        <v>0</v>
      </c>
      <c r="F6" s="9">
        <v>38.724015027454001</v>
      </c>
      <c r="G6" s="9">
        <v>11.7751661689625</v>
      </c>
      <c r="H6" s="9">
        <v>11.871688661978601</v>
      </c>
      <c r="I6" s="9">
        <v>10.7186205567864</v>
      </c>
      <c r="J6" s="9">
        <v>10.394663327232401</v>
      </c>
      <c r="K6" s="9">
        <v>11.2897601387149</v>
      </c>
      <c r="L6" s="9">
        <v>9.9452846546575397</v>
      </c>
      <c r="M6" s="9">
        <v>9.5214333879202293</v>
      </c>
      <c r="N6" s="9">
        <v>13.454484153742399</v>
      </c>
      <c r="O6" s="9">
        <v>99.154994701859096</v>
      </c>
    </row>
    <row r="7" spans="1:15" x14ac:dyDescent="0.25">
      <c r="A7" s="5">
        <f t="shared" si="0"/>
        <v>3.3806183696259075E-2</v>
      </c>
      <c r="B7" s="7">
        <v>5</v>
      </c>
      <c r="C7" s="8">
        <v>11625</v>
      </c>
      <c r="D7" s="9">
        <v>0</v>
      </c>
      <c r="E7" s="9">
        <v>0</v>
      </c>
      <c r="F7" s="9">
        <v>30.851548348141101</v>
      </c>
      <c r="G7" s="9">
        <v>9.7970326921418103</v>
      </c>
      <c r="H7" s="9">
        <v>99.789786940395004</v>
      </c>
      <c r="I7" s="9">
        <v>13.005693090658101</v>
      </c>
      <c r="J7" s="9">
        <v>21.412317777969399</v>
      </c>
      <c r="K7" s="9">
        <v>8.3486586733373596</v>
      </c>
      <c r="L7" s="9">
        <v>16.663245061675099</v>
      </c>
      <c r="M7" s="9">
        <v>7.4269817993616796</v>
      </c>
      <c r="N7" s="9">
        <v>17.064090399378902</v>
      </c>
      <c r="O7" s="9">
        <v>7.5844906409039901</v>
      </c>
    </row>
    <row r="8" spans="1:15" x14ac:dyDescent="0.25">
      <c r="A8" s="5">
        <f t="shared" si="0"/>
        <v>2.7475339661269308E-2</v>
      </c>
      <c r="B8" s="7">
        <v>6</v>
      </c>
      <c r="C8" s="8">
        <v>9448</v>
      </c>
      <c r="D8" s="9">
        <v>0</v>
      </c>
      <c r="E8" s="9">
        <v>0</v>
      </c>
      <c r="F8" s="9">
        <v>40.107439755866501</v>
      </c>
      <c r="G8" s="9">
        <v>12.5269914763758</v>
      </c>
      <c r="H8" s="9">
        <v>12.8107965905503</v>
      </c>
      <c r="I8" s="9">
        <v>13.698411028096301</v>
      </c>
      <c r="J8" s="9">
        <v>22.776281174365899</v>
      </c>
      <c r="K8" s="9">
        <v>98.021887824897405</v>
      </c>
      <c r="L8" s="9">
        <v>32.995054193412599</v>
      </c>
      <c r="M8" s="9">
        <v>18.3758813006419</v>
      </c>
      <c r="N8" s="9">
        <v>14.373987161948801</v>
      </c>
      <c r="O8" s="9">
        <v>12.385562453961899</v>
      </c>
    </row>
    <row r="9" spans="1:15" x14ac:dyDescent="0.25">
      <c r="A9" s="5">
        <f t="shared" si="0"/>
        <v>7.7491043178857244E-2</v>
      </c>
      <c r="B9" s="7">
        <v>7</v>
      </c>
      <c r="C9" s="8">
        <v>26647</v>
      </c>
      <c r="D9" s="9">
        <v>0</v>
      </c>
      <c r="E9" s="9">
        <v>0</v>
      </c>
      <c r="F9" s="9">
        <v>86.784089635854301</v>
      </c>
      <c r="G9" s="9">
        <v>0.216657329598506</v>
      </c>
      <c r="H9" s="9">
        <v>78.610718954248298</v>
      </c>
      <c r="I9" s="9">
        <v>0.27734827264238998</v>
      </c>
      <c r="J9" s="9">
        <v>69.835630252100799</v>
      </c>
      <c r="K9" s="9">
        <v>0.29736694677871101</v>
      </c>
      <c r="L9" s="9">
        <v>73.740840336134397</v>
      </c>
      <c r="M9" s="9">
        <v>0.29587301587301501</v>
      </c>
      <c r="N9" s="9">
        <v>70.021549953314604</v>
      </c>
      <c r="O9" s="9">
        <v>0.38285714285714201</v>
      </c>
    </row>
    <row r="10" spans="1:15" x14ac:dyDescent="0.25">
      <c r="A10" s="5">
        <f t="shared" si="0"/>
        <v>4.3478387306904898E-2</v>
      </c>
      <c r="B10" s="7">
        <v>8</v>
      </c>
      <c r="C10" s="8">
        <v>14951</v>
      </c>
      <c r="D10" s="9">
        <v>0</v>
      </c>
      <c r="E10" s="9">
        <v>0</v>
      </c>
      <c r="F10" s="9">
        <v>54.168080700113499</v>
      </c>
      <c r="G10" s="9">
        <v>5.7991849822967403</v>
      </c>
      <c r="H10" s="9">
        <v>14.693566704522601</v>
      </c>
      <c r="I10" s="9">
        <v>7.1418932460418096</v>
      </c>
      <c r="J10" s="9">
        <v>9.1523147838867001</v>
      </c>
      <c r="K10" s="9">
        <v>6.2067606386532104</v>
      </c>
      <c r="L10" s="9">
        <v>97.781214509987294</v>
      </c>
      <c r="M10" s="9">
        <v>10.413187253657499</v>
      </c>
      <c r="N10" s="9">
        <v>20.393413053644199</v>
      </c>
      <c r="O10" s="9">
        <v>7.3524617542922002</v>
      </c>
    </row>
    <row r="11" spans="1:15" x14ac:dyDescent="0.25">
      <c r="A11" s="5">
        <f t="shared" si="0"/>
        <v>2.462253396612693E-2</v>
      </c>
      <c r="B11" s="7">
        <v>9</v>
      </c>
      <c r="C11" s="8">
        <v>8467</v>
      </c>
      <c r="D11" s="9">
        <v>0</v>
      </c>
      <c r="E11" s="9">
        <v>0</v>
      </c>
      <c r="F11" s="9">
        <v>30.722859460085701</v>
      </c>
      <c r="G11" s="9">
        <v>13.9657050167999</v>
      </c>
      <c r="H11" s="9">
        <v>19.383385470976702</v>
      </c>
      <c r="I11" s="9">
        <v>96.873015873015802</v>
      </c>
      <c r="J11" s="9">
        <v>37.189317576178802</v>
      </c>
      <c r="K11" s="9">
        <v>26.3787510137875</v>
      </c>
      <c r="L11" s="9">
        <v>22.975089792607999</v>
      </c>
      <c r="M11" s="9">
        <v>19.413045996987599</v>
      </c>
      <c r="N11" s="9">
        <v>15.922604564940301</v>
      </c>
      <c r="O11" s="9">
        <v>14.130459969876</v>
      </c>
    </row>
    <row r="12" spans="1:15" x14ac:dyDescent="0.25">
      <c r="A12" s="5">
        <f t="shared" si="0"/>
        <v>3.0924297412990881E-2</v>
      </c>
      <c r="B12" s="7">
        <v>10</v>
      </c>
      <c r="C12" s="8">
        <v>10634</v>
      </c>
      <c r="D12" s="9">
        <v>0</v>
      </c>
      <c r="E12" s="9">
        <v>0</v>
      </c>
      <c r="F12" s="9">
        <v>20.976435102271601</v>
      </c>
      <c r="G12" s="9">
        <v>14.504477330568299</v>
      </c>
      <c r="H12" s="9">
        <v>13.804599868036499</v>
      </c>
      <c r="I12" s="9">
        <v>12.355452917334301</v>
      </c>
      <c r="J12" s="9">
        <v>11.341596757470001</v>
      </c>
      <c r="K12" s="9">
        <v>14.523140729569199</v>
      </c>
      <c r="L12" s="9">
        <v>27.670374210575901</v>
      </c>
      <c r="M12" s="9">
        <v>48.9442925817701</v>
      </c>
      <c r="N12" s="9">
        <v>87.433876896974198</v>
      </c>
      <c r="O12" s="9">
        <v>84.431991705155994</v>
      </c>
    </row>
    <row r="13" spans="1:15" x14ac:dyDescent="0.25">
      <c r="A13" s="5">
        <f t="shared" si="0"/>
        <v>4.3062534896705751E-2</v>
      </c>
      <c r="B13" s="7">
        <v>11</v>
      </c>
      <c r="C13" s="8">
        <v>14808</v>
      </c>
      <c r="D13" s="9">
        <v>0</v>
      </c>
      <c r="E13" s="9">
        <v>0</v>
      </c>
      <c r="F13" s="9">
        <v>69.637377492395999</v>
      </c>
      <c r="G13" s="9">
        <v>4.2972625887123996</v>
      </c>
      <c r="H13" s="9">
        <v>5.7391686380533899</v>
      </c>
      <c r="I13" s="9">
        <v>3.7708009462656298</v>
      </c>
      <c r="J13" s="9">
        <v>92.987495775599797</v>
      </c>
      <c r="K13" s="9">
        <v>6.4850963163230801</v>
      </c>
      <c r="L13" s="9">
        <v>21.0773234200743</v>
      </c>
      <c r="M13" s="9">
        <v>5.6896924636701502</v>
      </c>
      <c r="N13" s="9">
        <v>27.335248394727898</v>
      </c>
      <c r="O13" s="9">
        <v>5.5791145657316603</v>
      </c>
    </row>
    <row r="14" spans="1:15" x14ac:dyDescent="0.25">
      <c r="A14" s="5">
        <f t="shared" si="0"/>
        <v>3.8043225386190212E-2</v>
      </c>
      <c r="B14" s="7">
        <v>12</v>
      </c>
      <c r="C14" s="8">
        <v>13082</v>
      </c>
      <c r="D14" s="9">
        <v>0</v>
      </c>
      <c r="E14" s="9">
        <v>0</v>
      </c>
      <c r="F14" s="9">
        <v>52.4078648280042</v>
      </c>
      <c r="G14" s="9">
        <v>97.193817245037096</v>
      </c>
      <c r="H14" s="9">
        <v>24.329443855129501</v>
      </c>
      <c r="I14" s="9">
        <v>12.163964237005599</v>
      </c>
      <c r="J14" s="9">
        <v>9.6533565691771397</v>
      </c>
      <c r="K14" s="9">
        <v>10.1077435975147</v>
      </c>
      <c r="L14" s="9">
        <v>10.1160024246097</v>
      </c>
      <c r="M14" s="9">
        <v>9.5053796029701392</v>
      </c>
      <c r="N14" s="9">
        <v>10.5322776178208</v>
      </c>
      <c r="O14" s="9">
        <v>11.129868161842699</v>
      </c>
    </row>
    <row r="15" spans="1:15" x14ac:dyDescent="0.25">
      <c r="A15" s="5">
        <f t="shared" si="0"/>
        <v>3.4236576400521121E-2</v>
      </c>
      <c r="B15" s="7">
        <v>13</v>
      </c>
      <c r="C15" s="8">
        <v>11773</v>
      </c>
      <c r="D15" s="9">
        <v>0</v>
      </c>
      <c r="E15" s="9">
        <v>0</v>
      </c>
      <c r="F15" s="9">
        <v>27.904066824164602</v>
      </c>
      <c r="G15" s="9">
        <v>0.86618292271346597</v>
      </c>
      <c r="H15" s="9">
        <v>42.7683091461356</v>
      </c>
      <c r="I15" s="9">
        <v>0.97764090448869301</v>
      </c>
      <c r="J15" s="9">
        <v>70.393351333108299</v>
      </c>
      <c r="K15" s="9">
        <v>0.99147823152210601</v>
      </c>
      <c r="L15" s="9">
        <v>86.100151873101495</v>
      </c>
      <c r="M15" s="9">
        <v>1.0834458319271001</v>
      </c>
      <c r="N15" s="9">
        <v>80.885504556192998</v>
      </c>
      <c r="O15" s="9">
        <v>0.91486668916638503</v>
      </c>
    </row>
    <row r="16" spans="1:15" x14ac:dyDescent="0.25">
      <c r="A16" s="5">
        <f t="shared" si="0"/>
        <v>3.5961055276381909E-2</v>
      </c>
      <c r="B16" s="7">
        <v>14</v>
      </c>
      <c r="C16" s="8">
        <v>12366</v>
      </c>
      <c r="D16" s="9">
        <v>0</v>
      </c>
      <c r="E16" s="9">
        <v>0</v>
      </c>
      <c r="F16" s="9">
        <v>20.184488741828702</v>
      </c>
      <c r="G16" s="9">
        <v>14.572915826002699</v>
      </c>
      <c r="H16" s="9">
        <v>13.773868130094399</v>
      </c>
      <c r="I16" s="9">
        <v>22.680413203131302</v>
      </c>
      <c r="J16" s="9">
        <v>42.357356145589499</v>
      </c>
      <c r="K16" s="9">
        <v>67.958760390606002</v>
      </c>
      <c r="L16" s="9">
        <v>77.065127915422394</v>
      </c>
      <c r="M16" s="9">
        <v>70.988459365668604</v>
      </c>
      <c r="N16" s="9">
        <v>77.949560164635599</v>
      </c>
      <c r="O16" s="9">
        <v>72.586312646275502</v>
      </c>
    </row>
    <row r="17" spans="1:15" x14ac:dyDescent="0.25">
      <c r="A17" s="5">
        <f t="shared" si="0"/>
        <v>4.3472571189279732E-2</v>
      </c>
      <c r="B17" s="7">
        <v>15</v>
      </c>
      <c r="C17" s="8">
        <v>14949</v>
      </c>
      <c r="D17" s="9">
        <v>0</v>
      </c>
      <c r="E17" s="9">
        <v>0</v>
      </c>
      <c r="F17" s="9">
        <v>58.919121621621599</v>
      </c>
      <c r="G17" s="9">
        <v>70.913243243243201</v>
      </c>
      <c r="H17" s="9">
        <v>71.2863513513513</v>
      </c>
      <c r="I17" s="9">
        <v>69.223513513513495</v>
      </c>
      <c r="J17" s="9">
        <v>68.825743243243195</v>
      </c>
      <c r="K17" s="9">
        <v>74.856756756756695</v>
      </c>
      <c r="L17" s="9">
        <v>75.549054054053997</v>
      </c>
      <c r="M17" s="9">
        <v>71.767905405405401</v>
      </c>
      <c r="N17" s="9">
        <v>76.517567567567497</v>
      </c>
      <c r="O17" s="9">
        <v>72.962770270270198</v>
      </c>
    </row>
    <row r="18" spans="1:15" x14ac:dyDescent="0.25">
      <c r="A18" s="5">
        <f t="shared" si="0"/>
        <v>0.18326877442769401</v>
      </c>
      <c r="B18" s="7">
        <v>16</v>
      </c>
      <c r="C18" s="8">
        <v>63021</v>
      </c>
      <c r="D18" s="9">
        <v>0</v>
      </c>
      <c r="E18" s="9">
        <v>0</v>
      </c>
      <c r="F18" s="9">
        <v>99.999777654252298</v>
      </c>
      <c r="G18" s="9">
        <v>4.0796791868498303</v>
      </c>
      <c r="H18" s="9">
        <v>4.78337171444453</v>
      </c>
      <c r="I18" s="9">
        <v>2.0404192805526802</v>
      </c>
      <c r="J18" s="9">
        <v>3.5249106646549602</v>
      </c>
      <c r="K18" s="9">
        <v>2.1710474072897599</v>
      </c>
      <c r="L18" s="9">
        <v>3.4862225045660198</v>
      </c>
      <c r="M18" s="9">
        <v>2.0939569602159902</v>
      </c>
      <c r="N18" s="9">
        <v>3.5836099420312801</v>
      </c>
      <c r="O18" s="9">
        <v>2.4384022869848301</v>
      </c>
    </row>
    <row r="19" spans="1:15" x14ac:dyDescent="0.25">
      <c r="A19" s="5">
        <f t="shared" si="0"/>
        <v>3.1113321235808674E-2</v>
      </c>
      <c r="B19" s="7">
        <v>17</v>
      </c>
      <c r="C19" s="8">
        <v>10699</v>
      </c>
      <c r="D19" s="9">
        <v>0</v>
      </c>
      <c r="E19" s="9">
        <v>0</v>
      </c>
      <c r="F19" s="9">
        <v>34.761374274480403</v>
      </c>
      <c r="G19" s="9">
        <v>78.084815577607102</v>
      </c>
      <c r="H19" s="9">
        <v>79.251076577419894</v>
      </c>
      <c r="I19" s="9">
        <v>55.692473319603003</v>
      </c>
      <c r="J19" s="9">
        <v>46.9512263621044</v>
      </c>
      <c r="K19" s="9">
        <v>41.896086875117</v>
      </c>
      <c r="L19" s="9">
        <v>35.701928477813098</v>
      </c>
      <c r="M19" s="9">
        <v>32.533420707732603</v>
      </c>
      <c r="N19" s="9">
        <v>38.0156337764463</v>
      </c>
      <c r="O19" s="9">
        <v>37.6994008612619</v>
      </c>
    </row>
    <row r="20" spans="1:15" x14ac:dyDescent="0.25">
      <c r="A20" s="5">
        <f t="shared" si="0"/>
        <v>4.1166480550902662E-2</v>
      </c>
      <c r="B20" s="7">
        <v>18</v>
      </c>
      <c r="C20" s="8">
        <v>14156</v>
      </c>
      <c r="D20" s="9">
        <v>0</v>
      </c>
      <c r="E20" s="9">
        <v>0</v>
      </c>
      <c r="F20" s="9">
        <v>47.060860366713598</v>
      </c>
      <c r="G20" s="9">
        <v>4.60296191819464</v>
      </c>
      <c r="H20" s="9">
        <v>13.193018335684</v>
      </c>
      <c r="I20" s="9">
        <v>5.6904795486600799</v>
      </c>
      <c r="J20" s="9">
        <v>13.949224259520401</v>
      </c>
      <c r="K20" s="9">
        <v>4.9052891396332798</v>
      </c>
      <c r="L20" s="9">
        <v>12.642877291960501</v>
      </c>
      <c r="M20" s="9">
        <v>4.4767983074753097</v>
      </c>
      <c r="N20" s="9">
        <v>98.618547249647307</v>
      </c>
      <c r="O20" s="9">
        <v>5.8947813822284898</v>
      </c>
    </row>
    <row r="21" spans="1:15" x14ac:dyDescent="0.25">
      <c r="A21" s="5">
        <f t="shared" si="0"/>
        <v>8.3862600037223151E-2</v>
      </c>
      <c r="B21" s="7">
        <v>19</v>
      </c>
      <c r="C21" s="8">
        <v>28838</v>
      </c>
      <c r="D21" s="9">
        <v>0</v>
      </c>
      <c r="E21" s="9">
        <v>0</v>
      </c>
      <c r="F21" s="9">
        <v>99.442387831643202</v>
      </c>
      <c r="G21" s="9">
        <v>0.68839422141964102</v>
      </c>
      <c r="H21" s="9">
        <v>56.040387553826903</v>
      </c>
      <c r="I21" s="9">
        <v>0.754063064314488</v>
      </c>
      <c r="J21" s="9">
        <v>34.4315529934713</v>
      </c>
      <c r="K21" s="9">
        <v>1.03590776496735</v>
      </c>
      <c r="L21" s="9">
        <v>36.700062508681697</v>
      </c>
      <c r="M21" s="9">
        <v>0.868176135574385</v>
      </c>
      <c r="N21" s="9">
        <v>34.476802333657403</v>
      </c>
      <c r="O21" s="9">
        <v>0.98881789137380105</v>
      </c>
    </row>
    <row r="22" spans="1:15" x14ac:dyDescent="0.25">
      <c r="A22" s="6">
        <f>SUM(A2:A21)</f>
        <v>0.99999999999999989</v>
      </c>
      <c r="C22" s="4">
        <f>SUM(C2:C21)</f>
        <v>343872</v>
      </c>
    </row>
    <row r="24" spans="1:15" x14ac:dyDescent="0.25">
      <c r="B24">
        <f>B2</f>
        <v>0</v>
      </c>
      <c r="C24" s="3">
        <f>C2</f>
        <v>19137</v>
      </c>
      <c r="E24" s="1">
        <f>E2-D2</f>
        <v>0</v>
      </c>
      <c r="F24" s="1">
        <f t="shared" ref="F24:O26" si="1">F2-E2</f>
        <v>94.460406301824193</v>
      </c>
      <c r="G24" s="1">
        <f t="shared" si="1"/>
        <v>-50.655058043117791</v>
      </c>
      <c r="H24" s="1">
        <f t="shared" si="1"/>
        <v>-1.0833333333333002</v>
      </c>
      <c r="I24" s="1">
        <f t="shared" si="1"/>
        <v>-1.2912002487562049</v>
      </c>
      <c r="J24" s="1">
        <f t="shared" si="1"/>
        <v>1.1034411276948006</v>
      </c>
      <c r="K24" s="1">
        <f t="shared" si="1"/>
        <v>6.648787313432905</v>
      </c>
      <c r="L24" s="1">
        <f t="shared" si="1"/>
        <v>0.44962686567159693</v>
      </c>
      <c r="M24" s="1">
        <f t="shared" si="1"/>
        <v>-2.9963723051410014</v>
      </c>
      <c r="N24" s="1">
        <f t="shared" si="1"/>
        <v>0.38515754560530269</v>
      </c>
      <c r="O24" s="1">
        <f t="shared" si="1"/>
        <v>-1.3377902155887043</v>
      </c>
    </row>
    <row r="25" spans="1:15" x14ac:dyDescent="0.25">
      <c r="B25">
        <f t="shared" ref="B25:C40" si="2">B3</f>
        <v>1</v>
      </c>
      <c r="C25" s="3">
        <f t="shared" si="2"/>
        <v>15114</v>
      </c>
      <c r="E25" s="1">
        <f>E3-D3</f>
        <v>0</v>
      </c>
      <c r="F25" s="1">
        <f t="shared" si="1"/>
        <v>21.057521828967499</v>
      </c>
      <c r="G25" s="1">
        <f t="shared" si="1"/>
        <v>4.9085516230087016</v>
      </c>
      <c r="H25" s="1">
        <f t="shared" si="1"/>
        <v>24.340865160301298</v>
      </c>
      <c r="I25" s="1">
        <f t="shared" si="1"/>
        <v>17.724388455642206</v>
      </c>
      <c r="J25" s="1">
        <f t="shared" si="1"/>
        <v>4.9813370659202008</v>
      </c>
      <c r="K25" s="1">
        <f t="shared" si="1"/>
        <v>6.3149370125973974</v>
      </c>
      <c r="L25" s="1">
        <f t="shared" si="1"/>
        <v>-0.35419582750110123</v>
      </c>
      <c r="M25" s="1">
        <f t="shared" si="1"/>
        <v>-11.315603545957501</v>
      </c>
      <c r="N25" s="1">
        <f t="shared" si="1"/>
        <v>-6.9189495434247021</v>
      </c>
      <c r="O25" s="1">
        <f t="shared" si="1"/>
        <v>-13.991268412983999</v>
      </c>
    </row>
    <row r="26" spans="1:15" x14ac:dyDescent="0.25">
      <c r="B26">
        <f t="shared" si="2"/>
        <v>2</v>
      </c>
      <c r="C26" s="3">
        <f t="shared" si="2"/>
        <v>8661</v>
      </c>
      <c r="E26" s="1">
        <f>E4-D4</f>
        <v>0</v>
      </c>
      <c r="F26" s="1">
        <f t="shared" si="1"/>
        <v>50.214932652113298</v>
      </c>
      <c r="G26" s="1">
        <f t="shared" si="1"/>
        <v>-37.400139340455198</v>
      </c>
      <c r="H26" s="1">
        <f t="shared" si="1"/>
        <v>0.82385044124479911</v>
      </c>
      <c r="I26" s="1">
        <f t="shared" si="1"/>
        <v>1.6086855550395001</v>
      </c>
      <c r="J26" s="1">
        <f t="shared" si="1"/>
        <v>0.24431026474680095</v>
      </c>
      <c r="K26" s="1">
        <f t="shared" si="1"/>
        <v>-2.2472131908963995</v>
      </c>
      <c r="L26" s="1">
        <f t="shared" si="1"/>
        <v>0.97898281467719883</v>
      </c>
      <c r="M26" s="1">
        <f t="shared" si="1"/>
        <v>83.925801207617297</v>
      </c>
      <c r="N26" s="1">
        <f t="shared" si="1"/>
        <v>-79.665350673478898</v>
      </c>
      <c r="O26" s="1">
        <f t="shared" si="1"/>
        <v>-4.1681374825824005</v>
      </c>
    </row>
    <row r="27" spans="1:15" x14ac:dyDescent="0.25">
      <c r="B27">
        <f t="shared" si="2"/>
        <v>3</v>
      </c>
      <c r="C27" s="3">
        <f t="shared" si="2"/>
        <v>25118</v>
      </c>
      <c r="E27" s="1">
        <f t="shared" ref="E27:O42" si="3">E5-D5</f>
        <v>0</v>
      </c>
      <c r="F27" s="1">
        <f t="shared" si="3"/>
        <v>99.919367175234498</v>
      </c>
      <c r="G27" s="1">
        <f t="shared" si="3"/>
        <v>-76.449176764220496</v>
      </c>
      <c r="H27" s="1">
        <f t="shared" si="3"/>
        <v>-0.71446399098259761</v>
      </c>
      <c r="I27" s="1">
        <f t="shared" si="3"/>
        <v>7.6828227527071995</v>
      </c>
      <c r="J27" s="1">
        <f t="shared" si="3"/>
        <v>-11.594219234330399</v>
      </c>
      <c r="K27" s="1">
        <f t="shared" si="3"/>
        <v>3.9082967674409979</v>
      </c>
      <c r="L27" s="1">
        <f t="shared" si="3"/>
        <v>-2.384485326677698</v>
      </c>
      <c r="M27" s="1">
        <f t="shared" si="3"/>
        <v>-1.4831931081680025</v>
      </c>
      <c r="N27" s="1">
        <f t="shared" si="3"/>
        <v>1.1989855480859006</v>
      </c>
      <c r="O27" s="1">
        <f t="shared" si="3"/>
        <v>1.2489432792560002</v>
      </c>
    </row>
    <row r="28" spans="1:15" x14ac:dyDescent="0.25">
      <c r="B28">
        <f t="shared" si="2"/>
        <v>4</v>
      </c>
      <c r="C28" s="3">
        <f t="shared" si="2"/>
        <v>10378</v>
      </c>
      <c r="E28" s="1">
        <f t="shared" si="3"/>
        <v>0</v>
      </c>
      <c r="F28" s="1">
        <f t="shared" si="3"/>
        <v>38.724015027454001</v>
      </c>
      <c r="G28" s="1">
        <f t="shared" si="3"/>
        <v>-26.948848858491502</v>
      </c>
      <c r="H28" s="1">
        <f t="shared" si="3"/>
        <v>9.6522493016101052E-2</v>
      </c>
      <c r="I28" s="1">
        <f t="shared" si="3"/>
        <v>-1.1530681051922009</v>
      </c>
      <c r="J28" s="1">
        <f t="shared" si="3"/>
        <v>-0.32395722955399897</v>
      </c>
      <c r="K28" s="1">
        <f t="shared" si="3"/>
        <v>0.89509681148249953</v>
      </c>
      <c r="L28" s="1">
        <f t="shared" si="3"/>
        <v>-1.3444754840573605</v>
      </c>
      <c r="M28" s="1">
        <f t="shared" si="3"/>
        <v>-0.42385126673731044</v>
      </c>
      <c r="N28" s="1">
        <f t="shared" si="3"/>
        <v>3.9330507658221698</v>
      </c>
      <c r="O28" s="1">
        <f t="shared" si="3"/>
        <v>85.700510548116696</v>
      </c>
    </row>
    <row r="29" spans="1:15" x14ac:dyDescent="0.25">
      <c r="B29">
        <f t="shared" si="2"/>
        <v>5</v>
      </c>
      <c r="C29" s="3">
        <f t="shared" si="2"/>
        <v>11625</v>
      </c>
      <c r="E29" s="1">
        <f t="shared" si="3"/>
        <v>0</v>
      </c>
      <c r="F29" s="1">
        <f t="shared" si="3"/>
        <v>30.851548348141101</v>
      </c>
      <c r="G29" s="1">
        <f t="shared" si="3"/>
        <v>-21.054515655999289</v>
      </c>
      <c r="H29" s="1">
        <f t="shared" si="3"/>
        <v>89.992754248253192</v>
      </c>
      <c r="I29" s="1">
        <f t="shared" si="3"/>
        <v>-86.784093849736905</v>
      </c>
      <c r="J29" s="1">
        <f t="shared" si="3"/>
        <v>8.4066246873112984</v>
      </c>
      <c r="K29" s="1">
        <f t="shared" si="3"/>
        <v>-13.063659104632039</v>
      </c>
      <c r="L29" s="1">
        <f t="shared" si="3"/>
        <v>8.3145863883377391</v>
      </c>
      <c r="M29" s="1">
        <f t="shared" si="3"/>
        <v>-9.2362632623134182</v>
      </c>
      <c r="N29" s="1">
        <f t="shared" si="3"/>
        <v>9.6371086000172212</v>
      </c>
      <c r="O29" s="1">
        <f t="shared" si="3"/>
        <v>-9.4795997584749117</v>
      </c>
    </row>
    <row r="30" spans="1:15" x14ac:dyDescent="0.25">
      <c r="B30">
        <f t="shared" si="2"/>
        <v>6</v>
      </c>
      <c r="C30" s="3">
        <f t="shared" si="2"/>
        <v>9448</v>
      </c>
      <c r="E30" s="1">
        <f t="shared" si="3"/>
        <v>0</v>
      </c>
      <c r="F30" s="1">
        <f t="shared" si="3"/>
        <v>40.107439755866501</v>
      </c>
      <c r="G30" s="1">
        <f t="shared" si="3"/>
        <v>-27.580448279490703</v>
      </c>
      <c r="H30" s="1">
        <f t="shared" si="3"/>
        <v>0.28380511417450016</v>
      </c>
      <c r="I30" s="1">
        <f t="shared" si="3"/>
        <v>0.88761443754600045</v>
      </c>
      <c r="J30" s="1">
        <f t="shared" si="3"/>
        <v>9.0778701462695981</v>
      </c>
      <c r="K30" s="1">
        <f t="shared" si="3"/>
        <v>75.245606650531499</v>
      </c>
      <c r="L30" s="1">
        <f t="shared" si="3"/>
        <v>-65.026833631484806</v>
      </c>
      <c r="M30" s="1">
        <f t="shared" si="3"/>
        <v>-14.619172892770699</v>
      </c>
      <c r="N30" s="1">
        <f t="shared" si="3"/>
        <v>-4.0018941386930997</v>
      </c>
      <c r="O30" s="1">
        <f t="shared" si="3"/>
        <v>-1.9884247079869013</v>
      </c>
    </row>
    <row r="31" spans="1:15" x14ac:dyDescent="0.25">
      <c r="B31">
        <f t="shared" si="2"/>
        <v>7</v>
      </c>
      <c r="C31" s="3">
        <f t="shared" si="2"/>
        <v>26647</v>
      </c>
      <c r="E31" s="1">
        <f t="shared" si="3"/>
        <v>0</v>
      </c>
      <c r="F31" s="1">
        <f>F9-E9</f>
        <v>86.784089635854301</v>
      </c>
      <c r="G31" s="1">
        <f t="shared" si="3"/>
        <v>-86.567432306255796</v>
      </c>
      <c r="H31" s="1">
        <f t="shared" si="3"/>
        <v>78.394061624649794</v>
      </c>
      <c r="I31" s="1">
        <f t="shared" si="3"/>
        <v>-78.333370681605913</v>
      </c>
      <c r="J31" s="1">
        <f t="shared" si="3"/>
        <v>69.558281979458414</v>
      </c>
      <c r="K31" s="1">
        <f t="shared" si="3"/>
        <v>-69.53826330532209</v>
      </c>
      <c r="L31" s="1">
        <f t="shared" si="3"/>
        <v>73.443473389355688</v>
      </c>
      <c r="M31" s="1">
        <f t="shared" si="3"/>
        <v>-73.444967320261384</v>
      </c>
      <c r="N31" s="1">
        <f t="shared" si="3"/>
        <v>69.725676937441591</v>
      </c>
      <c r="O31" s="1">
        <f t="shared" si="3"/>
        <v>-69.638692810457457</v>
      </c>
    </row>
    <row r="32" spans="1:15" x14ac:dyDescent="0.25">
      <c r="B32">
        <f t="shared" si="2"/>
        <v>8</v>
      </c>
      <c r="C32" s="3">
        <f t="shared" si="2"/>
        <v>14951</v>
      </c>
      <c r="E32" s="1">
        <f t="shared" si="3"/>
        <v>0</v>
      </c>
      <c r="F32" s="1">
        <f t="shared" si="3"/>
        <v>54.168080700113499</v>
      </c>
      <c r="G32" s="1">
        <f t="shared" si="3"/>
        <v>-48.368895717816756</v>
      </c>
      <c r="H32" s="1">
        <f t="shared" si="3"/>
        <v>8.8943817222258605</v>
      </c>
      <c r="I32" s="1">
        <f t="shared" si="3"/>
        <v>-7.5516734584807912</v>
      </c>
      <c r="J32" s="1">
        <f t="shared" si="3"/>
        <v>2.0104215378448904</v>
      </c>
      <c r="K32" s="1">
        <f t="shared" si="3"/>
        <v>-2.9455541452334897</v>
      </c>
      <c r="L32" s="1">
        <f t="shared" si="3"/>
        <v>91.574453871334086</v>
      </c>
      <c r="M32" s="1">
        <f t="shared" si="3"/>
        <v>-87.368027256329796</v>
      </c>
      <c r="N32" s="1">
        <f t="shared" si="3"/>
        <v>9.9802257999866999</v>
      </c>
      <c r="O32" s="1">
        <f t="shared" si="3"/>
        <v>-13.040951299351999</v>
      </c>
    </row>
    <row r="33" spans="2:15" x14ac:dyDescent="0.25">
      <c r="B33">
        <f t="shared" si="2"/>
        <v>9</v>
      </c>
      <c r="C33" s="3">
        <f t="shared" si="2"/>
        <v>8467</v>
      </c>
      <c r="E33" s="1">
        <f t="shared" si="3"/>
        <v>0</v>
      </c>
      <c r="F33" s="1">
        <f t="shared" si="3"/>
        <v>30.722859460085701</v>
      </c>
      <c r="G33" s="1">
        <f t="shared" si="3"/>
        <v>-16.757154443285799</v>
      </c>
      <c r="H33" s="1">
        <f t="shared" si="3"/>
        <v>5.4176804541768018</v>
      </c>
      <c r="I33" s="1">
        <f t="shared" si="3"/>
        <v>77.489630402039097</v>
      </c>
      <c r="J33" s="1">
        <f t="shared" si="3"/>
        <v>-59.683698296837001</v>
      </c>
      <c r="K33" s="1">
        <f t="shared" si="3"/>
        <v>-10.810566562391301</v>
      </c>
      <c r="L33" s="1">
        <f t="shared" si="3"/>
        <v>-3.403661221179501</v>
      </c>
      <c r="M33" s="1">
        <f t="shared" si="3"/>
        <v>-3.5620437956204007</v>
      </c>
      <c r="N33" s="1">
        <f t="shared" si="3"/>
        <v>-3.4904414320472981</v>
      </c>
      <c r="O33" s="1">
        <f t="shared" si="3"/>
        <v>-1.7921445950643005</v>
      </c>
    </row>
    <row r="34" spans="2:15" x14ac:dyDescent="0.25">
      <c r="B34">
        <f t="shared" si="2"/>
        <v>10</v>
      </c>
      <c r="C34" s="3">
        <f t="shared" si="2"/>
        <v>10634</v>
      </c>
      <c r="E34" s="1">
        <f t="shared" si="3"/>
        <v>0</v>
      </c>
      <c r="F34" s="1">
        <f t="shared" si="3"/>
        <v>20.976435102271601</v>
      </c>
      <c r="G34" s="1">
        <f t="shared" si="3"/>
        <v>-6.4719577717033019</v>
      </c>
      <c r="H34" s="1">
        <f t="shared" si="3"/>
        <v>-0.69987746253180028</v>
      </c>
      <c r="I34" s="1">
        <f t="shared" si="3"/>
        <v>-1.4491469507021986</v>
      </c>
      <c r="J34" s="1">
        <f t="shared" si="3"/>
        <v>-1.0138561598643001</v>
      </c>
      <c r="K34" s="1">
        <f t="shared" si="3"/>
        <v>3.1815439720991989</v>
      </c>
      <c r="L34" s="1">
        <f t="shared" si="3"/>
        <v>13.147233481006701</v>
      </c>
      <c r="M34" s="1">
        <f t="shared" si="3"/>
        <v>21.273918371194199</v>
      </c>
      <c r="N34" s="1">
        <f t="shared" si="3"/>
        <v>38.489584315204098</v>
      </c>
      <c r="O34" s="1">
        <f t="shared" si="3"/>
        <v>-3.0018851918182037</v>
      </c>
    </row>
    <row r="35" spans="2:15" x14ac:dyDescent="0.25">
      <c r="B35">
        <f t="shared" si="2"/>
        <v>11</v>
      </c>
      <c r="C35" s="3">
        <f t="shared" si="2"/>
        <v>14808</v>
      </c>
      <c r="E35" s="1">
        <f t="shared" si="3"/>
        <v>0</v>
      </c>
      <c r="F35" s="1">
        <f t="shared" si="3"/>
        <v>69.637377492395999</v>
      </c>
      <c r="G35" s="1">
        <f t="shared" si="3"/>
        <v>-65.340114903683599</v>
      </c>
      <c r="H35" s="1">
        <f t="shared" si="3"/>
        <v>1.4419060493409903</v>
      </c>
      <c r="I35" s="1">
        <f t="shared" si="3"/>
        <v>-1.9683676917877602</v>
      </c>
      <c r="J35" s="1">
        <f t="shared" si="3"/>
        <v>89.216694829334173</v>
      </c>
      <c r="K35" s="1">
        <f t="shared" si="3"/>
        <v>-86.502399459276717</v>
      </c>
      <c r="L35" s="1">
        <f t="shared" si="3"/>
        <v>14.59222710375122</v>
      </c>
      <c r="M35" s="1">
        <f t="shared" si="3"/>
        <v>-15.38763095640415</v>
      </c>
      <c r="N35" s="1">
        <f t="shared" si="3"/>
        <v>21.64555593105775</v>
      </c>
      <c r="O35" s="1">
        <f t="shared" si="3"/>
        <v>-21.756133828996237</v>
      </c>
    </row>
    <row r="36" spans="2:15" x14ac:dyDescent="0.25">
      <c r="B36">
        <f t="shared" si="2"/>
        <v>12</v>
      </c>
      <c r="C36" s="3">
        <f t="shared" si="2"/>
        <v>13082</v>
      </c>
      <c r="E36" s="1">
        <f t="shared" si="3"/>
        <v>0</v>
      </c>
      <c r="F36" s="1">
        <f t="shared" si="3"/>
        <v>52.4078648280042</v>
      </c>
      <c r="G36" s="1">
        <f t="shared" si="3"/>
        <v>44.785952417032895</v>
      </c>
      <c r="H36" s="1">
        <f t="shared" si="3"/>
        <v>-72.864373389907598</v>
      </c>
      <c r="I36" s="1">
        <f t="shared" si="3"/>
        <v>-12.165479618123902</v>
      </c>
      <c r="J36" s="1">
        <f t="shared" si="3"/>
        <v>-2.5106076678284595</v>
      </c>
      <c r="K36" s="1">
        <f t="shared" si="3"/>
        <v>0.45438702833756039</v>
      </c>
      <c r="L36" s="1">
        <f t="shared" si="3"/>
        <v>8.258827095000143E-3</v>
      </c>
      <c r="M36" s="1">
        <f t="shared" si="3"/>
        <v>-0.61062282163956105</v>
      </c>
      <c r="N36" s="1">
        <f t="shared" si="3"/>
        <v>1.0268980148506603</v>
      </c>
      <c r="O36" s="1">
        <f t="shared" si="3"/>
        <v>0.59759054402189982</v>
      </c>
    </row>
    <row r="37" spans="2:15" x14ac:dyDescent="0.25">
      <c r="B37">
        <f t="shared" si="2"/>
        <v>13</v>
      </c>
      <c r="C37" s="3">
        <f t="shared" si="2"/>
        <v>11773</v>
      </c>
      <c r="E37" s="1">
        <f t="shared" si="3"/>
        <v>0</v>
      </c>
      <c r="F37" s="1">
        <f t="shared" si="3"/>
        <v>27.904066824164602</v>
      </c>
      <c r="G37" s="1">
        <f t="shared" si="3"/>
        <v>-27.037883901451135</v>
      </c>
      <c r="H37" s="1">
        <f t="shared" si="3"/>
        <v>41.902126223422137</v>
      </c>
      <c r="I37" s="1">
        <f t="shared" si="3"/>
        <v>-41.790668241646905</v>
      </c>
      <c r="J37" s="1">
        <f t="shared" si="3"/>
        <v>69.415710428619604</v>
      </c>
      <c r="K37" s="1">
        <f t="shared" si="3"/>
        <v>-69.40187310158619</v>
      </c>
      <c r="L37" s="1">
        <f t="shared" si="3"/>
        <v>85.108673641579387</v>
      </c>
      <c r="M37" s="1">
        <f t="shared" si="3"/>
        <v>-85.016706041174402</v>
      </c>
      <c r="N37" s="1">
        <f t="shared" si="3"/>
        <v>79.802058724265905</v>
      </c>
      <c r="O37" s="1">
        <f t="shared" si="3"/>
        <v>-79.97063786702661</v>
      </c>
    </row>
    <row r="38" spans="2:15" x14ac:dyDescent="0.25">
      <c r="B38">
        <f t="shared" si="2"/>
        <v>14</v>
      </c>
      <c r="C38" s="3">
        <f t="shared" si="2"/>
        <v>12366</v>
      </c>
      <c r="E38" s="1">
        <f t="shared" si="3"/>
        <v>0</v>
      </c>
      <c r="F38" s="1">
        <f t="shared" si="3"/>
        <v>20.184488741828702</v>
      </c>
      <c r="G38" s="1">
        <f t="shared" si="3"/>
        <v>-5.6115729158260024</v>
      </c>
      <c r="H38" s="1">
        <f t="shared" si="3"/>
        <v>-0.79904769590829972</v>
      </c>
      <c r="I38" s="1">
        <f t="shared" si="3"/>
        <v>8.9065450730369022</v>
      </c>
      <c r="J38" s="1">
        <f t="shared" si="3"/>
        <v>19.676942942458197</v>
      </c>
      <c r="K38" s="1">
        <f t="shared" si="3"/>
        <v>25.601404245016504</v>
      </c>
      <c r="L38" s="1">
        <f t="shared" si="3"/>
        <v>9.1063675248163918</v>
      </c>
      <c r="M38" s="1">
        <f t="shared" si="3"/>
        <v>-6.0766685497537907</v>
      </c>
      <c r="N38" s="1">
        <f t="shared" si="3"/>
        <v>6.9611007989669957</v>
      </c>
      <c r="O38" s="1">
        <f t="shared" si="3"/>
        <v>-5.3632475183600974</v>
      </c>
    </row>
    <row r="39" spans="2:15" x14ac:dyDescent="0.25">
      <c r="B39">
        <f t="shared" si="2"/>
        <v>15</v>
      </c>
      <c r="C39" s="3">
        <f t="shared" si="2"/>
        <v>14949</v>
      </c>
      <c r="E39" s="1">
        <f t="shared" si="3"/>
        <v>0</v>
      </c>
      <c r="F39" s="1">
        <f t="shared" si="3"/>
        <v>58.919121621621599</v>
      </c>
      <c r="G39" s="1">
        <f t="shared" si="3"/>
        <v>11.994121621621602</v>
      </c>
      <c r="H39" s="1">
        <f t="shared" si="3"/>
        <v>0.37310810810809869</v>
      </c>
      <c r="I39" s="1">
        <f t="shared" si="3"/>
        <v>-2.0628378378378045</v>
      </c>
      <c r="J39" s="1">
        <f t="shared" si="3"/>
        <v>-0.39777027027029987</v>
      </c>
      <c r="K39" s="1">
        <f t="shared" si="3"/>
        <v>6.0310135135134999</v>
      </c>
      <c r="L39" s="1">
        <f t="shared" si="3"/>
        <v>0.69229729729730138</v>
      </c>
      <c r="M39" s="1">
        <f t="shared" si="3"/>
        <v>-3.7811486486485961</v>
      </c>
      <c r="N39" s="1">
        <f t="shared" si="3"/>
        <v>4.749662162162096</v>
      </c>
      <c r="O39" s="1">
        <f t="shared" si="3"/>
        <v>-3.5547972972972985</v>
      </c>
    </row>
    <row r="40" spans="2:15" x14ac:dyDescent="0.25">
      <c r="B40">
        <f t="shared" si="2"/>
        <v>16</v>
      </c>
      <c r="C40" s="3">
        <f t="shared" si="2"/>
        <v>63021</v>
      </c>
      <c r="E40" s="1">
        <f t="shared" si="3"/>
        <v>0</v>
      </c>
      <c r="F40" s="1">
        <f t="shared" si="3"/>
        <v>99.999777654252298</v>
      </c>
      <c r="G40" s="1">
        <f t="shared" si="3"/>
        <v>-95.920098467402468</v>
      </c>
      <c r="H40" s="1">
        <f t="shared" si="3"/>
        <v>0.70369252759469969</v>
      </c>
      <c r="I40" s="1">
        <f t="shared" si="3"/>
        <v>-2.7429524338918498</v>
      </c>
      <c r="J40" s="1">
        <f t="shared" si="3"/>
        <v>1.48449138410228</v>
      </c>
      <c r="K40" s="1">
        <f t="shared" si="3"/>
        <v>-1.3538632573652003</v>
      </c>
      <c r="L40" s="1">
        <f t="shared" si="3"/>
        <v>1.3151750972762599</v>
      </c>
      <c r="M40" s="1">
        <f t="shared" si="3"/>
        <v>-1.3922655443500296</v>
      </c>
      <c r="N40" s="1">
        <f t="shared" si="3"/>
        <v>1.4896529818152899</v>
      </c>
      <c r="O40" s="1">
        <f t="shared" si="3"/>
        <v>-1.1452076550464501</v>
      </c>
    </row>
    <row r="41" spans="2:15" x14ac:dyDescent="0.25">
      <c r="B41">
        <f t="shared" ref="B41:C43" si="4">B19</f>
        <v>17</v>
      </c>
      <c r="C41" s="3">
        <f t="shared" si="4"/>
        <v>10699</v>
      </c>
      <c r="E41" s="1">
        <f t="shared" si="3"/>
        <v>0</v>
      </c>
      <c r="F41" s="1">
        <f t="shared" si="3"/>
        <v>34.761374274480403</v>
      </c>
      <c r="G41" s="1">
        <f t="shared" si="3"/>
        <v>43.3234413031267</v>
      </c>
      <c r="H41" s="1">
        <f t="shared" si="3"/>
        <v>1.166260999812792</v>
      </c>
      <c r="I41" s="1">
        <f t="shared" si="3"/>
        <v>-23.558603257816891</v>
      </c>
      <c r="J41" s="1">
        <f t="shared" si="3"/>
        <v>-8.7412469574986034</v>
      </c>
      <c r="K41" s="1">
        <f t="shared" si="3"/>
        <v>-5.0551394869874002</v>
      </c>
      <c r="L41" s="1">
        <f t="shared" si="3"/>
        <v>-6.1941583973039016</v>
      </c>
      <c r="M41" s="1">
        <f t="shared" si="3"/>
        <v>-3.1685077700804953</v>
      </c>
      <c r="N41" s="1">
        <f t="shared" si="3"/>
        <v>5.4822130687136976</v>
      </c>
      <c r="O41" s="1">
        <f t="shared" si="3"/>
        <v>-0.31623291518440055</v>
      </c>
    </row>
    <row r="42" spans="2:15" x14ac:dyDescent="0.25">
      <c r="B42">
        <f t="shared" si="4"/>
        <v>18</v>
      </c>
      <c r="C42" s="3">
        <f t="shared" si="4"/>
        <v>14156</v>
      </c>
      <c r="E42" s="1">
        <f>E20-D20</f>
        <v>0</v>
      </c>
      <c r="F42" s="1">
        <f t="shared" si="3"/>
        <v>47.060860366713598</v>
      </c>
      <c r="G42" s="1">
        <f t="shared" si="3"/>
        <v>-42.457898448518961</v>
      </c>
      <c r="H42" s="1">
        <f t="shared" si="3"/>
        <v>8.590056417489361</v>
      </c>
      <c r="I42" s="1">
        <f t="shared" si="3"/>
        <v>-7.5025387870239202</v>
      </c>
      <c r="J42" s="1">
        <f t="shared" si="3"/>
        <v>8.25874471086032</v>
      </c>
      <c r="K42" s="1">
        <f t="shared" si="3"/>
        <v>-9.0439351198871201</v>
      </c>
      <c r="L42" s="1">
        <f t="shared" si="3"/>
        <v>7.7375881523272207</v>
      </c>
      <c r="M42" s="1">
        <f t="shared" si="3"/>
        <v>-8.1660789844851909</v>
      </c>
      <c r="N42" s="1">
        <f t="shared" si="3"/>
        <v>94.141748942172001</v>
      </c>
      <c r="O42" s="1">
        <f t="shared" si="3"/>
        <v>-92.72376586741882</v>
      </c>
    </row>
    <row r="43" spans="2:15" x14ac:dyDescent="0.25">
      <c r="B43">
        <f t="shared" si="4"/>
        <v>19</v>
      </c>
      <c r="C43" s="3">
        <f t="shared" si="4"/>
        <v>28838</v>
      </c>
      <c r="E43" s="1">
        <f>E21-D21</f>
        <v>0</v>
      </c>
      <c r="F43" s="1">
        <f t="shared" ref="F43:O43" si="5">F21-E21</f>
        <v>99.442387831643202</v>
      </c>
      <c r="G43" s="1">
        <f t="shared" si="5"/>
        <v>-98.75399361022356</v>
      </c>
      <c r="H43" s="1">
        <f t="shared" si="5"/>
        <v>55.351993332407261</v>
      </c>
      <c r="I43" s="1">
        <f t="shared" si="5"/>
        <v>-55.286324489512417</v>
      </c>
      <c r="J43" s="1">
        <f t="shared" si="5"/>
        <v>33.677489929156813</v>
      </c>
      <c r="K43" s="1">
        <f t="shared" si="5"/>
        <v>-33.395645228503952</v>
      </c>
      <c r="L43" s="1">
        <f t="shared" si="5"/>
        <v>35.664154743714349</v>
      </c>
      <c r="M43" s="1">
        <f t="shared" si="5"/>
        <v>-35.831886373107309</v>
      </c>
      <c r="N43" s="1">
        <f t="shared" si="5"/>
        <v>33.608626198083016</v>
      </c>
      <c r="O43" s="1">
        <f t="shared" si="5"/>
        <v>-33.487984442283604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{8E28E28E-9532-4CDC-B855-49287FF386F6}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28E28E-9532-4CDC-B855-49287FF38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25"/>
  <cols>
    <col min="1" max="1" width="13.88671875" bestFit="1" customWidth="1"/>
    <col min="2" max="2" width="3.5546875" bestFit="1" customWidth="1"/>
    <col min="3" max="3" width="11.5546875" customWidth="1"/>
    <col min="4" max="13" width="15" style="1" bestFit="1" customWidth="1"/>
    <col min="14" max="14" width="16.88671875" style="1" bestFit="1" customWidth="1"/>
    <col min="15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3.5490605427974949E-2</v>
      </c>
      <c r="B2" s="7">
        <v>0</v>
      </c>
      <c r="C2" s="8">
        <v>34</v>
      </c>
      <c r="D2" s="9">
        <v>0</v>
      </c>
      <c r="E2" s="9">
        <v>0</v>
      </c>
      <c r="F2" s="9">
        <v>68.352941176470594</v>
      </c>
      <c r="G2" s="9">
        <v>88.264705882352899</v>
      </c>
      <c r="H2" s="9">
        <v>84.5</v>
      </c>
      <c r="I2" s="9">
        <v>89.617647058823493</v>
      </c>
      <c r="J2" s="9">
        <v>84.323529411764696</v>
      </c>
      <c r="K2" s="9">
        <v>85.441176470588204</v>
      </c>
      <c r="L2" s="9">
        <v>87.882352941176407</v>
      </c>
      <c r="M2" s="9">
        <v>79.529411764705799</v>
      </c>
      <c r="N2" s="9">
        <v>79.735294117647001</v>
      </c>
      <c r="O2" s="9">
        <v>36.294117647058798</v>
      </c>
    </row>
    <row r="3" spans="1:15" x14ac:dyDescent="0.25">
      <c r="A3" s="5">
        <f t="shared" ref="A3:A21" si="0">C3/$C$22</f>
        <v>4.07098121085595E-2</v>
      </c>
      <c r="B3" s="7">
        <v>1</v>
      </c>
      <c r="C3" s="8">
        <v>39</v>
      </c>
      <c r="D3" s="9">
        <v>0</v>
      </c>
      <c r="E3" s="9">
        <v>0</v>
      </c>
      <c r="F3" s="9">
        <v>20.102564102564099</v>
      </c>
      <c r="G3" s="9">
        <v>46.564102564102498</v>
      </c>
      <c r="H3" s="9">
        <v>57.564102564102498</v>
      </c>
      <c r="I3" s="9">
        <v>77.717948717948701</v>
      </c>
      <c r="J3" s="9">
        <v>75.410256410256395</v>
      </c>
      <c r="K3" s="9">
        <v>24.6666666666666</v>
      </c>
      <c r="L3" s="9">
        <v>7.1538461538461497</v>
      </c>
      <c r="M3" s="9">
        <v>13.948717948717899</v>
      </c>
      <c r="N3" s="9">
        <v>5.97435897435897</v>
      </c>
      <c r="O3" s="9">
        <v>3.5897435897435899</v>
      </c>
    </row>
    <row r="4" spans="1:15" x14ac:dyDescent="0.25">
      <c r="A4" s="5">
        <f t="shared" si="0"/>
        <v>3.5490605427974949E-2</v>
      </c>
      <c r="B4" s="7">
        <v>2</v>
      </c>
      <c r="C4" s="8">
        <v>34</v>
      </c>
      <c r="D4" s="9">
        <v>0</v>
      </c>
      <c r="E4" s="9">
        <v>0</v>
      </c>
      <c r="F4" s="9">
        <v>13.588235294117601</v>
      </c>
      <c r="G4" s="9">
        <v>100</v>
      </c>
      <c r="H4" s="9">
        <v>13.617647058823501</v>
      </c>
      <c r="I4" s="9">
        <v>11.294117647058799</v>
      </c>
      <c r="J4" s="9">
        <v>7.5588235294117601</v>
      </c>
      <c r="K4" s="9">
        <v>7.8235294117647003</v>
      </c>
      <c r="L4" s="9">
        <v>6.5294117647058796</v>
      </c>
      <c r="M4" s="9">
        <v>14.117647058823501</v>
      </c>
      <c r="N4" s="9">
        <v>7.1764705882352899</v>
      </c>
      <c r="O4" s="9">
        <v>12.4117647058823</v>
      </c>
    </row>
    <row r="5" spans="1:15" x14ac:dyDescent="0.25">
      <c r="A5" s="5">
        <f t="shared" si="0"/>
        <v>6.2630480167014613E-2</v>
      </c>
      <c r="B5" s="7">
        <v>3</v>
      </c>
      <c r="C5" s="8">
        <v>60</v>
      </c>
      <c r="D5" s="9">
        <v>0</v>
      </c>
      <c r="E5" s="9">
        <v>0</v>
      </c>
      <c r="F5" s="9">
        <v>97.35</v>
      </c>
      <c r="G5" s="9">
        <v>26.383333333333301</v>
      </c>
      <c r="H5" s="9">
        <v>25.2</v>
      </c>
      <c r="I5" s="9">
        <v>26.8</v>
      </c>
      <c r="J5" s="9">
        <v>23.6666666666666</v>
      </c>
      <c r="K5" s="9">
        <v>26.016666666666602</v>
      </c>
      <c r="L5" s="9">
        <v>29.783333333333299</v>
      </c>
      <c r="M5" s="9">
        <v>32.066666666666599</v>
      </c>
      <c r="N5" s="9">
        <v>30.6</v>
      </c>
      <c r="O5" s="9">
        <v>24.45</v>
      </c>
    </row>
    <row r="6" spans="1:15" x14ac:dyDescent="0.25">
      <c r="A6" s="5">
        <f t="shared" si="0"/>
        <v>3.7578288100208766E-2</v>
      </c>
      <c r="B6" s="7">
        <v>4</v>
      </c>
      <c r="C6" s="8">
        <v>36</v>
      </c>
      <c r="D6" s="9">
        <v>0</v>
      </c>
      <c r="E6" s="9">
        <v>0</v>
      </c>
      <c r="F6" s="9">
        <v>14.7777777777777</v>
      </c>
      <c r="G6" s="9">
        <v>24.1944444444444</v>
      </c>
      <c r="H6" s="9">
        <v>18.25</v>
      </c>
      <c r="I6" s="9">
        <v>17.7777777777777</v>
      </c>
      <c r="J6" s="9">
        <v>15.9166666666666</v>
      </c>
      <c r="K6" s="9">
        <v>17.7777777777777</v>
      </c>
      <c r="L6" s="9">
        <v>15.8888888888888</v>
      </c>
      <c r="M6" s="9">
        <v>31.9444444444444</v>
      </c>
      <c r="N6" s="9">
        <v>75.75</v>
      </c>
      <c r="O6" s="9">
        <v>83.1666666666666</v>
      </c>
    </row>
    <row r="7" spans="1:15" x14ac:dyDescent="0.25">
      <c r="A7" s="5">
        <f t="shared" si="0"/>
        <v>5.2192066805845511E-2</v>
      </c>
      <c r="B7" s="7">
        <v>5</v>
      </c>
      <c r="C7" s="8">
        <v>50</v>
      </c>
      <c r="D7" s="9">
        <v>0</v>
      </c>
      <c r="E7" s="9">
        <v>0</v>
      </c>
      <c r="F7" s="9">
        <v>8.92</v>
      </c>
      <c r="G7" s="9">
        <v>23.66</v>
      </c>
      <c r="H7" s="9">
        <v>55.26</v>
      </c>
      <c r="I7" s="9">
        <v>71.02</v>
      </c>
      <c r="J7" s="9">
        <v>69.48</v>
      </c>
      <c r="K7" s="9">
        <v>74.84</v>
      </c>
      <c r="L7" s="9">
        <v>76.28</v>
      </c>
      <c r="M7" s="9">
        <v>79</v>
      </c>
      <c r="N7" s="9">
        <v>89.74</v>
      </c>
      <c r="O7" s="9">
        <v>43.88</v>
      </c>
    </row>
    <row r="8" spans="1:15" x14ac:dyDescent="0.25">
      <c r="A8" s="5">
        <f t="shared" si="0"/>
        <v>5.7411273486430062E-2</v>
      </c>
      <c r="B8" s="7">
        <v>6</v>
      </c>
      <c r="C8" s="8">
        <v>55</v>
      </c>
      <c r="D8" s="9">
        <v>0</v>
      </c>
      <c r="E8" s="9">
        <v>0</v>
      </c>
      <c r="F8" s="9">
        <v>17.8363636363636</v>
      </c>
      <c r="G8" s="9">
        <v>42.927272727272701</v>
      </c>
      <c r="H8" s="9">
        <v>65.581818181818093</v>
      </c>
      <c r="I8" s="9">
        <v>57.672727272727201</v>
      </c>
      <c r="J8" s="9">
        <v>48.218181818181797</v>
      </c>
      <c r="K8" s="9">
        <v>47.654545454545399</v>
      </c>
      <c r="L8" s="9">
        <v>60.927272727272701</v>
      </c>
      <c r="M8" s="9">
        <v>63.145454545454498</v>
      </c>
      <c r="N8" s="9">
        <v>74.927272727272694</v>
      </c>
      <c r="O8" s="9">
        <v>81.909090909090907</v>
      </c>
    </row>
    <row r="9" spans="1:15" x14ac:dyDescent="0.25">
      <c r="A9" s="5">
        <f t="shared" si="0"/>
        <v>7.6200417536534448E-2</v>
      </c>
      <c r="B9" s="7">
        <v>7</v>
      </c>
      <c r="C9" s="8">
        <v>73</v>
      </c>
      <c r="D9" s="9">
        <v>0</v>
      </c>
      <c r="E9" s="9">
        <v>0</v>
      </c>
      <c r="F9" s="9">
        <v>25.630136986301299</v>
      </c>
      <c r="G9" s="9">
        <v>82.123287671232802</v>
      </c>
      <c r="H9" s="9">
        <v>88.095890410958901</v>
      </c>
      <c r="I9" s="9">
        <v>86.616438356164295</v>
      </c>
      <c r="J9" s="9">
        <v>80.657534246575295</v>
      </c>
      <c r="K9" s="9">
        <v>79.671232876712295</v>
      </c>
      <c r="L9" s="9">
        <v>81.904109589041099</v>
      </c>
      <c r="M9" s="9">
        <v>76.575342465753394</v>
      </c>
      <c r="N9" s="9">
        <v>33.109589041095802</v>
      </c>
      <c r="O9" s="9">
        <v>3.4794520547945198</v>
      </c>
    </row>
    <row r="10" spans="1:15" x14ac:dyDescent="0.25">
      <c r="A10" s="5">
        <f t="shared" si="0"/>
        <v>3.5490605427974949E-2</v>
      </c>
      <c r="B10" s="7">
        <v>8</v>
      </c>
      <c r="C10" s="8">
        <v>34</v>
      </c>
      <c r="D10" s="9">
        <v>0</v>
      </c>
      <c r="E10" s="9">
        <v>0</v>
      </c>
      <c r="F10" s="9">
        <v>87.735294117647001</v>
      </c>
      <c r="G10" s="9">
        <v>62.441176470588204</v>
      </c>
      <c r="H10" s="9">
        <v>57.705882352941103</v>
      </c>
      <c r="I10" s="9">
        <v>52.205882352941103</v>
      </c>
      <c r="J10" s="9">
        <v>59.735294117647001</v>
      </c>
      <c r="K10" s="9">
        <v>63.617647058823501</v>
      </c>
      <c r="L10" s="9">
        <v>61.794117647058798</v>
      </c>
      <c r="M10" s="9">
        <v>59</v>
      </c>
      <c r="N10" s="9">
        <v>70.529411764705799</v>
      </c>
      <c r="O10" s="9">
        <v>71.794117647058798</v>
      </c>
    </row>
    <row r="11" spans="1:15" x14ac:dyDescent="0.25">
      <c r="A11" s="5">
        <f t="shared" si="0"/>
        <v>4.07098121085595E-2</v>
      </c>
      <c r="B11" s="7">
        <v>9</v>
      </c>
      <c r="C11" s="8">
        <v>39</v>
      </c>
      <c r="D11" s="9">
        <v>0</v>
      </c>
      <c r="E11" s="9">
        <v>0</v>
      </c>
      <c r="F11" s="9">
        <v>10.4615384615384</v>
      </c>
      <c r="G11" s="9">
        <v>11.4615384615384</v>
      </c>
      <c r="H11" s="9">
        <v>26.128205128205099</v>
      </c>
      <c r="I11" s="9">
        <v>47.512820512820497</v>
      </c>
      <c r="J11" s="9">
        <v>71.3333333333333</v>
      </c>
      <c r="K11" s="9">
        <v>80.717948717948701</v>
      </c>
      <c r="L11" s="9">
        <v>65.102564102564102</v>
      </c>
      <c r="M11" s="9">
        <v>43</v>
      </c>
      <c r="N11" s="9">
        <v>23.717948717948701</v>
      </c>
      <c r="O11" s="9">
        <v>20.4615384615384</v>
      </c>
    </row>
    <row r="12" spans="1:15" x14ac:dyDescent="0.25">
      <c r="A12" s="5">
        <f t="shared" si="0"/>
        <v>5.7411273486430062E-2</v>
      </c>
      <c r="B12" s="7">
        <v>10</v>
      </c>
      <c r="C12" s="8">
        <v>55</v>
      </c>
      <c r="D12" s="9">
        <v>0</v>
      </c>
      <c r="E12" s="9">
        <v>0</v>
      </c>
      <c r="F12" s="9">
        <v>22.727272727272702</v>
      </c>
      <c r="G12" s="9">
        <v>83.490909090909</v>
      </c>
      <c r="H12" s="9">
        <v>80.018181818181802</v>
      </c>
      <c r="I12" s="9">
        <v>78.763636363636294</v>
      </c>
      <c r="J12" s="9">
        <v>78.527272727272702</v>
      </c>
      <c r="K12" s="9">
        <v>85.436363636363595</v>
      </c>
      <c r="L12" s="9">
        <v>86.254545454545394</v>
      </c>
      <c r="M12" s="9">
        <v>76.690909090909003</v>
      </c>
      <c r="N12" s="9">
        <v>78.018181818181802</v>
      </c>
      <c r="O12" s="9">
        <v>77.254545454545394</v>
      </c>
    </row>
    <row r="13" spans="1:15" x14ac:dyDescent="0.25">
      <c r="A13" s="5">
        <f t="shared" si="0"/>
        <v>0.13674321503131523</v>
      </c>
      <c r="B13" s="7">
        <v>11</v>
      </c>
      <c r="C13" s="8">
        <v>131</v>
      </c>
      <c r="D13" s="9">
        <v>0</v>
      </c>
      <c r="E13" s="9">
        <v>0</v>
      </c>
      <c r="F13" s="9">
        <v>99.603053435114504</v>
      </c>
      <c r="G13" s="9">
        <v>9.2366412213740396</v>
      </c>
      <c r="H13" s="9">
        <v>8.3893129770992303</v>
      </c>
      <c r="I13" s="9">
        <v>4.7633587786259497</v>
      </c>
      <c r="J13" s="9">
        <v>3.2900763358778602</v>
      </c>
      <c r="K13" s="9">
        <v>4.7480916030534299</v>
      </c>
      <c r="L13" s="9">
        <v>2.6030534351145</v>
      </c>
      <c r="M13" s="9">
        <v>3.30534351145038</v>
      </c>
      <c r="N13" s="9">
        <v>5.27480916030534</v>
      </c>
      <c r="O13" s="9">
        <v>9.6717557251908399</v>
      </c>
    </row>
    <row r="14" spans="1:15" x14ac:dyDescent="0.25">
      <c r="A14" s="5">
        <f t="shared" si="0"/>
        <v>2.6096033402922755E-2</v>
      </c>
      <c r="B14" s="7">
        <v>12</v>
      </c>
      <c r="C14" s="8">
        <v>25</v>
      </c>
      <c r="D14" s="9">
        <v>0</v>
      </c>
      <c r="E14" s="9">
        <v>0</v>
      </c>
      <c r="F14" s="9">
        <v>38.880000000000003</v>
      </c>
      <c r="G14" s="9">
        <v>63.8</v>
      </c>
      <c r="H14" s="9">
        <v>79.72</v>
      </c>
      <c r="I14" s="9">
        <v>80.680000000000007</v>
      </c>
      <c r="J14" s="9">
        <v>77.52</v>
      </c>
      <c r="K14" s="9">
        <v>83.44</v>
      </c>
      <c r="L14" s="9">
        <v>71.88</v>
      </c>
      <c r="M14" s="9">
        <v>24.88</v>
      </c>
      <c r="N14" s="9">
        <v>0.12</v>
      </c>
      <c r="O14" s="9">
        <v>5.8</v>
      </c>
    </row>
    <row r="15" spans="1:15" x14ac:dyDescent="0.25">
      <c r="A15" s="5">
        <f t="shared" si="0"/>
        <v>4.2797494780793317E-2</v>
      </c>
      <c r="B15" s="7">
        <v>13</v>
      </c>
      <c r="C15" s="8">
        <v>41</v>
      </c>
      <c r="D15" s="9">
        <v>0</v>
      </c>
      <c r="E15" s="9">
        <v>0</v>
      </c>
      <c r="F15" s="9">
        <v>9.4634146341463392</v>
      </c>
      <c r="G15" s="9">
        <v>10.170731707317</v>
      </c>
      <c r="H15" s="9">
        <v>14</v>
      </c>
      <c r="I15" s="9">
        <v>19.609756097560901</v>
      </c>
      <c r="J15" s="9">
        <v>8.7073170731707297</v>
      </c>
      <c r="K15" s="9">
        <v>48.146341463414601</v>
      </c>
      <c r="L15" s="9">
        <v>59.707317073170699</v>
      </c>
      <c r="M15" s="9">
        <v>39.292682926829201</v>
      </c>
      <c r="N15" s="9">
        <v>25.024390243902399</v>
      </c>
      <c r="O15" s="9">
        <v>12.4634146341463</v>
      </c>
    </row>
    <row r="16" spans="1:15" x14ac:dyDescent="0.25">
      <c r="A16" s="5">
        <f t="shared" si="0"/>
        <v>3.2359081419624215E-2</v>
      </c>
      <c r="B16" s="7">
        <v>14</v>
      </c>
      <c r="C16" s="8">
        <v>31</v>
      </c>
      <c r="D16" s="9">
        <v>0</v>
      </c>
      <c r="E16" s="9">
        <v>0</v>
      </c>
      <c r="F16" s="9">
        <v>29.322580645161199</v>
      </c>
      <c r="G16" s="9">
        <v>3.2258064516128999</v>
      </c>
      <c r="H16" s="9">
        <v>8</v>
      </c>
      <c r="I16" s="9">
        <v>11.9032258064516</v>
      </c>
      <c r="J16" s="9">
        <v>28.4838709677419</v>
      </c>
      <c r="K16" s="9">
        <v>56.419354838709602</v>
      </c>
      <c r="L16" s="9">
        <v>75.806451612903203</v>
      </c>
      <c r="M16" s="9">
        <v>84.322580645161295</v>
      </c>
      <c r="N16" s="9">
        <v>80.129032258064498</v>
      </c>
      <c r="O16" s="9">
        <v>83.290322580645096</v>
      </c>
    </row>
    <row r="17" spans="1:15" x14ac:dyDescent="0.25">
      <c r="A17" s="5">
        <f t="shared" si="0"/>
        <v>3.0271398747390398E-2</v>
      </c>
      <c r="B17" s="7">
        <v>15</v>
      </c>
      <c r="C17" s="8">
        <v>29</v>
      </c>
      <c r="D17" s="9">
        <v>0</v>
      </c>
      <c r="E17" s="9">
        <v>0</v>
      </c>
      <c r="F17" s="9">
        <v>48.344827586206897</v>
      </c>
      <c r="G17" s="9">
        <v>21.482758620689602</v>
      </c>
      <c r="H17" s="9">
        <v>8.1724137931034395</v>
      </c>
      <c r="I17" s="9">
        <v>5.5862068965517198</v>
      </c>
      <c r="J17" s="9">
        <v>3.2068965517241299</v>
      </c>
      <c r="K17" s="9">
        <v>3.41379310344827</v>
      </c>
      <c r="L17" s="9">
        <v>7.8965517241379297</v>
      </c>
      <c r="M17" s="9">
        <v>3.68965517241379</v>
      </c>
      <c r="N17" s="9">
        <v>21.931034482758601</v>
      </c>
      <c r="O17" s="9">
        <v>97.793103448275801</v>
      </c>
    </row>
    <row r="18" spans="1:15" x14ac:dyDescent="0.25">
      <c r="A18" s="5">
        <f t="shared" si="0"/>
        <v>3.6534446764091857E-2</v>
      </c>
      <c r="B18" s="7">
        <v>16</v>
      </c>
      <c r="C18" s="8">
        <v>35</v>
      </c>
      <c r="D18" s="9">
        <v>0</v>
      </c>
      <c r="E18" s="9">
        <v>0</v>
      </c>
      <c r="F18" s="9">
        <v>90.371428571428496</v>
      </c>
      <c r="G18" s="9">
        <v>82.685714285714198</v>
      </c>
      <c r="H18" s="9">
        <v>39.885714285714201</v>
      </c>
      <c r="I18" s="9">
        <v>18</v>
      </c>
      <c r="J18" s="9">
        <v>12.1428571428571</v>
      </c>
      <c r="K18" s="9">
        <v>13.5714285714285</v>
      </c>
      <c r="L18" s="9">
        <v>11.285714285714199</v>
      </c>
      <c r="M18" s="9">
        <v>7.7714285714285696</v>
      </c>
      <c r="N18" s="9">
        <v>9.6285714285714192</v>
      </c>
      <c r="O18" s="9">
        <v>10.314285714285701</v>
      </c>
    </row>
    <row r="19" spans="1:15" x14ac:dyDescent="0.25">
      <c r="A19" s="5">
        <f t="shared" si="0"/>
        <v>4.07098121085595E-2</v>
      </c>
      <c r="B19" s="7">
        <v>17</v>
      </c>
      <c r="C19" s="8">
        <v>39</v>
      </c>
      <c r="D19" s="9">
        <v>0</v>
      </c>
      <c r="E19" s="9">
        <v>0</v>
      </c>
      <c r="F19" s="9">
        <v>12.179487179487101</v>
      </c>
      <c r="G19" s="9">
        <v>29.538461538461501</v>
      </c>
      <c r="H19" s="9">
        <v>96.820512820512803</v>
      </c>
      <c r="I19" s="9">
        <v>55.076923076923002</v>
      </c>
      <c r="J19" s="9">
        <v>18.538461538461501</v>
      </c>
      <c r="K19" s="9">
        <v>16.564102564102502</v>
      </c>
      <c r="L19" s="9">
        <v>18.6666666666666</v>
      </c>
      <c r="M19" s="9">
        <v>9.3589743589743595</v>
      </c>
      <c r="N19" s="9">
        <v>10.179487179487101</v>
      </c>
      <c r="O19" s="9">
        <v>5.3589743589743497</v>
      </c>
    </row>
    <row r="20" spans="1:15" x14ac:dyDescent="0.25">
      <c r="A20" s="5">
        <f t="shared" si="0"/>
        <v>7.8288100208768266E-2</v>
      </c>
      <c r="B20" s="7">
        <v>18</v>
      </c>
      <c r="C20" s="8">
        <v>75</v>
      </c>
      <c r="D20" s="9">
        <v>0</v>
      </c>
      <c r="E20" s="9">
        <v>0</v>
      </c>
      <c r="F20" s="9">
        <v>7.0933333333333302</v>
      </c>
      <c r="G20" s="9">
        <v>30.266666666666602</v>
      </c>
      <c r="H20" s="9">
        <v>79.733333333333306</v>
      </c>
      <c r="I20" s="9">
        <v>87.493333333333297</v>
      </c>
      <c r="J20" s="9">
        <v>73.88</v>
      </c>
      <c r="K20" s="9">
        <v>69.373333333333306</v>
      </c>
      <c r="L20" s="9">
        <v>76.453333333333305</v>
      </c>
      <c r="M20" s="9">
        <v>70.226666666666603</v>
      </c>
      <c r="N20" s="9">
        <v>38.066666666666599</v>
      </c>
      <c r="O20" s="9">
        <v>6.48</v>
      </c>
    </row>
    <row r="21" spans="1:15" x14ac:dyDescent="0.25">
      <c r="A21" s="5">
        <f t="shared" si="0"/>
        <v>4.4885177453027142E-2</v>
      </c>
      <c r="B21" s="7">
        <v>19</v>
      </c>
      <c r="C21" s="8">
        <v>43</v>
      </c>
      <c r="D21" s="9">
        <v>0</v>
      </c>
      <c r="E21" s="9">
        <v>0</v>
      </c>
      <c r="F21" s="9">
        <v>25.837209302325501</v>
      </c>
      <c r="G21" s="9">
        <v>92.116279069767401</v>
      </c>
      <c r="H21" s="9">
        <v>70.976744186046503</v>
      </c>
      <c r="I21" s="9">
        <v>55.0697674418604</v>
      </c>
      <c r="J21" s="9">
        <v>45.395348837209298</v>
      </c>
      <c r="K21" s="9">
        <v>36.511627906976699</v>
      </c>
      <c r="L21" s="9">
        <v>31.976744186046499</v>
      </c>
      <c r="M21" s="9">
        <v>41.674418604651102</v>
      </c>
      <c r="N21" s="9">
        <v>50.0697674418604</v>
      </c>
      <c r="O21" s="9">
        <v>35.139534883720899</v>
      </c>
    </row>
    <row r="22" spans="1:15" x14ac:dyDescent="0.25">
      <c r="A22" s="6">
        <f>SUM(A2:A21)</f>
        <v>1</v>
      </c>
      <c r="C22" s="4">
        <f>SUM(C2:C21)</f>
        <v>958</v>
      </c>
    </row>
    <row r="24" spans="1:15" x14ac:dyDescent="0.25">
      <c r="B24">
        <f>B2</f>
        <v>0</v>
      </c>
      <c r="C24" s="3">
        <f>C2</f>
        <v>34</v>
      </c>
      <c r="E24" s="1">
        <f>E2-D2</f>
        <v>0</v>
      </c>
      <c r="F24" s="1">
        <f t="shared" ref="F24:O26" si="1">F2-E2</f>
        <v>68.352941176470594</v>
      </c>
      <c r="G24" s="1">
        <f t="shared" si="1"/>
        <v>19.911764705882305</v>
      </c>
      <c r="H24" s="1">
        <f t="shared" si="1"/>
        <v>-3.7647058823528994</v>
      </c>
      <c r="I24" s="1">
        <f t="shared" si="1"/>
        <v>5.1176470588234935</v>
      </c>
      <c r="J24" s="1">
        <f t="shared" si="1"/>
        <v>-5.2941176470587976</v>
      </c>
      <c r="K24" s="1">
        <f t="shared" si="1"/>
        <v>1.1176470588235077</v>
      </c>
      <c r="L24" s="1">
        <f t="shared" si="1"/>
        <v>2.4411764705882035</v>
      </c>
      <c r="M24" s="1">
        <f t="shared" si="1"/>
        <v>-8.3529411764706083</v>
      </c>
      <c r="N24" s="1">
        <f t="shared" si="1"/>
        <v>0.20588235294120238</v>
      </c>
      <c r="O24" s="1">
        <f t="shared" si="1"/>
        <v>-43.441176470588204</v>
      </c>
    </row>
    <row r="25" spans="1:15" x14ac:dyDescent="0.25">
      <c r="B25">
        <f t="shared" ref="B25:C40" si="2">B3</f>
        <v>1</v>
      </c>
      <c r="C25" s="3">
        <f t="shared" si="2"/>
        <v>39</v>
      </c>
      <c r="E25" s="1">
        <f>E3-D3</f>
        <v>0</v>
      </c>
      <c r="F25" s="1">
        <f t="shared" si="1"/>
        <v>20.102564102564099</v>
      </c>
      <c r="G25" s="1">
        <f t="shared" si="1"/>
        <v>26.4615384615384</v>
      </c>
      <c r="H25" s="1">
        <f t="shared" si="1"/>
        <v>11</v>
      </c>
      <c r="I25" s="1">
        <f t="shared" si="1"/>
        <v>20.153846153846203</v>
      </c>
      <c r="J25" s="1">
        <f t="shared" si="1"/>
        <v>-2.3076923076923066</v>
      </c>
      <c r="K25" s="1">
        <f t="shared" si="1"/>
        <v>-50.743589743589794</v>
      </c>
      <c r="L25" s="1">
        <f t="shared" si="1"/>
        <v>-17.512820512820451</v>
      </c>
      <c r="M25" s="1">
        <f t="shared" si="1"/>
        <v>6.7948717948717494</v>
      </c>
      <c r="N25" s="1">
        <f t="shared" si="1"/>
        <v>-7.9743589743589292</v>
      </c>
      <c r="O25" s="1">
        <f t="shared" si="1"/>
        <v>-2.3846153846153801</v>
      </c>
    </row>
    <row r="26" spans="1:15" x14ac:dyDescent="0.25">
      <c r="B26">
        <f t="shared" si="2"/>
        <v>2</v>
      </c>
      <c r="C26" s="3">
        <f t="shared" si="2"/>
        <v>34</v>
      </c>
      <c r="E26" s="1">
        <f>E4-D4</f>
        <v>0</v>
      </c>
      <c r="F26" s="1">
        <f t="shared" si="1"/>
        <v>13.588235294117601</v>
      </c>
      <c r="G26" s="1">
        <f t="shared" si="1"/>
        <v>86.411764705882405</v>
      </c>
      <c r="H26" s="1">
        <f t="shared" si="1"/>
        <v>-86.382352941176492</v>
      </c>
      <c r="I26" s="1">
        <f t="shared" si="1"/>
        <v>-2.3235294117647012</v>
      </c>
      <c r="J26" s="1">
        <f t="shared" si="1"/>
        <v>-3.7352941176470393</v>
      </c>
      <c r="K26" s="1">
        <f t="shared" si="1"/>
        <v>0.26470588235294024</v>
      </c>
      <c r="L26" s="1">
        <f t="shared" si="1"/>
        <v>-1.2941176470588207</v>
      </c>
      <c r="M26" s="1">
        <f t="shared" si="1"/>
        <v>7.588235294117621</v>
      </c>
      <c r="N26" s="1">
        <f t="shared" si="1"/>
        <v>-6.9411764705882106</v>
      </c>
      <c r="O26" s="1">
        <f t="shared" si="1"/>
        <v>5.23529411764701</v>
      </c>
    </row>
    <row r="27" spans="1:15" x14ac:dyDescent="0.25">
      <c r="B27">
        <f t="shared" si="2"/>
        <v>3</v>
      </c>
      <c r="C27" s="3">
        <f t="shared" si="2"/>
        <v>60</v>
      </c>
      <c r="E27" s="1">
        <f t="shared" ref="E27:O42" si="3">E5-D5</f>
        <v>0</v>
      </c>
      <c r="F27" s="1">
        <f t="shared" si="3"/>
        <v>97.35</v>
      </c>
      <c r="G27" s="1">
        <f t="shared" si="3"/>
        <v>-70.966666666666697</v>
      </c>
      <c r="H27" s="1">
        <f t="shared" si="3"/>
        <v>-1.1833333333333016</v>
      </c>
      <c r="I27" s="1">
        <f t="shared" si="3"/>
        <v>1.6000000000000014</v>
      </c>
      <c r="J27" s="1">
        <f t="shared" si="3"/>
        <v>-3.1333333333334004</v>
      </c>
      <c r="K27" s="1">
        <f t="shared" si="3"/>
        <v>2.3500000000000014</v>
      </c>
      <c r="L27" s="1">
        <f t="shared" si="3"/>
        <v>3.7666666666666977</v>
      </c>
      <c r="M27" s="1">
        <f t="shared" si="3"/>
        <v>2.2833333333332995</v>
      </c>
      <c r="N27" s="1">
        <f t="shared" si="3"/>
        <v>-1.4666666666665975</v>
      </c>
      <c r="O27" s="1">
        <f t="shared" si="3"/>
        <v>-6.1500000000000021</v>
      </c>
    </row>
    <row r="28" spans="1:15" x14ac:dyDescent="0.25">
      <c r="B28">
        <f t="shared" si="2"/>
        <v>4</v>
      </c>
      <c r="C28" s="3">
        <f t="shared" si="2"/>
        <v>36</v>
      </c>
      <c r="E28" s="1">
        <f t="shared" si="3"/>
        <v>0</v>
      </c>
      <c r="F28" s="1">
        <f t="shared" si="3"/>
        <v>14.7777777777777</v>
      </c>
      <c r="G28" s="1">
        <f t="shared" si="3"/>
        <v>9.4166666666666998</v>
      </c>
      <c r="H28" s="1">
        <f t="shared" si="3"/>
        <v>-5.9444444444444002</v>
      </c>
      <c r="I28" s="1">
        <f t="shared" si="3"/>
        <v>-0.47222222222229959</v>
      </c>
      <c r="J28" s="1">
        <f t="shared" si="3"/>
        <v>-1.8611111111111001</v>
      </c>
      <c r="K28" s="1">
        <f t="shared" si="3"/>
        <v>1.8611111111111001</v>
      </c>
      <c r="L28" s="1">
        <f t="shared" si="3"/>
        <v>-1.8888888888888999</v>
      </c>
      <c r="M28" s="1">
        <f t="shared" si="3"/>
        <v>16.0555555555556</v>
      </c>
      <c r="N28" s="1">
        <f t="shared" si="3"/>
        <v>43.8055555555556</v>
      </c>
      <c r="O28" s="1">
        <f t="shared" si="3"/>
        <v>7.4166666666666003</v>
      </c>
    </row>
    <row r="29" spans="1:15" x14ac:dyDescent="0.25">
      <c r="B29">
        <f t="shared" si="2"/>
        <v>5</v>
      </c>
      <c r="C29" s="3">
        <f t="shared" si="2"/>
        <v>50</v>
      </c>
      <c r="E29" s="1">
        <f t="shared" si="3"/>
        <v>0</v>
      </c>
      <c r="F29" s="1">
        <f t="shared" si="3"/>
        <v>8.92</v>
      </c>
      <c r="G29" s="1">
        <f t="shared" si="3"/>
        <v>14.74</v>
      </c>
      <c r="H29" s="1">
        <f t="shared" si="3"/>
        <v>31.599999999999998</v>
      </c>
      <c r="I29" s="1">
        <f t="shared" si="3"/>
        <v>15.759999999999998</v>
      </c>
      <c r="J29" s="1">
        <f t="shared" si="3"/>
        <v>-1.539999999999992</v>
      </c>
      <c r="K29" s="1">
        <f t="shared" si="3"/>
        <v>5.3599999999999994</v>
      </c>
      <c r="L29" s="1">
        <f t="shared" si="3"/>
        <v>1.4399999999999977</v>
      </c>
      <c r="M29" s="1">
        <f t="shared" si="3"/>
        <v>2.7199999999999989</v>
      </c>
      <c r="N29" s="1">
        <f t="shared" si="3"/>
        <v>10.739999999999995</v>
      </c>
      <c r="O29" s="1">
        <f t="shared" si="3"/>
        <v>-45.859999999999992</v>
      </c>
    </row>
    <row r="30" spans="1:15" x14ac:dyDescent="0.25">
      <c r="B30">
        <f t="shared" si="2"/>
        <v>6</v>
      </c>
      <c r="C30" s="3">
        <f t="shared" si="2"/>
        <v>55</v>
      </c>
      <c r="E30" s="1">
        <f t="shared" si="3"/>
        <v>0</v>
      </c>
      <c r="F30" s="1">
        <f t="shared" si="3"/>
        <v>17.8363636363636</v>
      </c>
      <c r="G30" s="1">
        <f t="shared" si="3"/>
        <v>25.090909090909101</v>
      </c>
      <c r="H30" s="1">
        <f t="shared" si="3"/>
        <v>22.654545454545392</v>
      </c>
      <c r="I30" s="1">
        <f t="shared" si="3"/>
        <v>-7.9090909090908923</v>
      </c>
      <c r="J30" s="1">
        <f t="shared" si="3"/>
        <v>-9.4545454545454035</v>
      </c>
      <c r="K30" s="1">
        <f t="shared" si="3"/>
        <v>-0.56363636363639813</v>
      </c>
      <c r="L30" s="1">
        <f t="shared" si="3"/>
        <v>13.272727272727302</v>
      </c>
      <c r="M30" s="1">
        <f t="shared" si="3"/>
        <v>2.2181818181817974</v>
      </c>
      <c r="N30" s="1">
        <f t="shared" si="3"/>
        <v>11.781818181818196</v>
      </c>
      <c r="O30" s="1">
        <f t="shared" si="3"/>
        <v>6.9818181818182126</v>
      </c>
    </row>
    <row r="31" spans="1:15" x14ac:dyDescent="0.25">
      <c r="B31">
        <f t="shared" si="2"/>
        <v>7</v>
      </c>
      <c r="C31" s="3">
        <f t="shared" si="2"/>
        <v>73</v>
      </c>
      <c r="E31" s="1">
        <f t="shared" si="3"/>
        <v>0</v>
      </c>
      <c r="F31" s="1">
        <f>F9-E9</f>
        <v>25.630136986301299</v>
      </c>
      <c r="G31" s="1">
        <f t="shared" si="3"/>
        <v>56.493150684931507</v>
      </c>
      <c r="H31" s="1">
        <f t="shared" si="3"/>
        <v>5.9726027397260992</v>
      </c>
      <c r="I31" s="1">
        <f t="shared" si="3"/>
        <v>-1.4794520547946064</v>
      </c>
      <c r="J31" s="1">
        <f t="shared" si="3"/>
        <v>-5.9589041095889996</v>
      </c>
      <c r="K31" s="1">
        <f t="shared" si="3"/>
        <v>-0.98630136986299988</v>
      </c>
      <c r="L31" s="1">
        <f t="shared" si="3"/>
        <v>2.2328767123288031</v>
      </c>
      <c r="M31" s="1">
        <f t="shared" si="3"/>
        <v>-5.3287671232877045</v>
      </c>
      <c r="N31" s="1">
        <f t="shared" si="3"/>
        <v>-43.465753424657592</v>
      </c>
      <c r="O31" s="1">
        <f t="shared" si="3"/>
        <v>-29.630136986301281</v>
      </c>
    </row>
    <row r="32" spans="1:15" x14ac:dyDescent="0.25">
      <c r="B32">
        <f t="shared" si="2"/>
        <v>8</v>
      </c>
      <c r="C32" s="3">
        <f t="shared" si="2"/>
        <v>34</v>
      </c>
      <c r="E32" s="1">
        <f t="shared" si="3"/>
        <v>0</v>
      </c>
      <c r="F32" s="1">
        <f t="shared" si="3"/>
        <v>87.735294117647001</v>
      </c>
      <c r="G32" s="1">
        <f t="shared" si="3"/>
        <v>-25.294117647058798</v>
      </c>
      <c r="H32" s="1">
        <f t="shared" si="3"/>
        <v>-4.7352941176471006</v>
      </c>
      <c r="I32" s="1">
        <f t="shared" si="3"/>
        <v>-5.5</v>
      </c>
      <c r="J32" s="1">
        <f t="shared" si="3"/>
        <v>7.5294117647058982</v>
      </c>
      <c r="K32" s="1">
        <f t="shared" si="3"/>
        <v>3.8823529411764994</v>
      </c>
      <c r="L32" s="1">
        <f t="shared" si="3"/>
        <v>-1.823529411764703</v>
      </c>
      <c r="M32" s="1">
        <f t="shared" si="3"/>
        <v>-2.7941176470587976</v>
      </c>
      <c r="N32" s="1">
        <f t="shared" si="3"/>
        <v>11.529411764705799</v>
      </c>
      <c r="O32" s="1">
        <f t="shared" si="3"/>
        <v>1.2647058823529989</v>
      </c>
    </row>
    <row r="33" spans="2:15" x14ac:dyDescent="0.25">
      <c r="B33">
        <f t="shared" si="2"/>
        <v>9</v>
      </c>
      <c r="C33" s="3">
        <f t="shared" si="2"/>
        <v>39</v>
      </c>
      <c r="E33" s="1">
        <f t="shared" si="3"/>
        <v>0</v>
      </c>
      <c r="F33" s="1">
        <f t="shared" si="3"/>
        <v>10.4615384615384</v>
      </c>
      <c r="G33" s="1">
        <f t="shared" si="3"/>
        <v>1</v>
      </c>
      <c r="H33" s="1">
        <f t="shared" si="3"/>
        <v>14.6666666666667</v>
      </c>
      <c r="I33" s="1">
        <f t="shared" si="3"/>
        <v>21.384615384615397</v>
      </c>
      <c r="J33" s="1">
        <f t="shared" si="3"/>
        <v>23.820512820512803</v>
      </c>
      <c r="K33" s="1">
        <f t="shared" si="3"/>
        <v>9.384615384615401</v>
      </c>
      <c r="L33" s="1">
        <f t="shared" si="3"/>
        <v>-15.615384615384599</v>
      </c>
      <c r="M33" s="1">
        <f t="shared" si="3"/>
        <v>-22.102564102564102</v>
      </c>
      <c r="N33" s="1">
        <f t="shared" si="3"/>
        <v>-19.282051282051299</v>
      </c>
      <c r="O33" s="1">
        <f t="shared" si="3"/>
        <v>-3.2564102564103017</v>
      </c>
    </row>
    <row r="34" spans="2:15" x14ac:dyDescent="0.25">
      <c r="B34">
        <f t="shared" si="2"/>
        <v>10</v>
      </c>
      <c r="C34" s="3">
        <f t="shared" si="2"/>
        <v>55</v>
      </c>
      <c r="E34" s="1">
        <f t="shared" si="3"/>
        <v>0</v>
      </c>
      <c r="F34" s="1">
        <f t="shared" si="3"/>
        <v>22.727272727272702</v>
      </c>
      <c r="G34" s="1">
        <f t="shared" si="3"/>
        <v>60.763636363636294</v>
      </c>
      <c r="H34" s="1">
        <f t="shared" si="3"/>
        <v>-3.4727272727271981</v>
      </c>
      <c r="I34" s="1">
        <f t="shared" si="3"/>
        <v>-1.2545454545455073</v>
      </c>
      <c r="J34" s="1">
        <f t="shared" si="3"/>
        <v>-0.23636363636359192</v>
      </c>
      <c r="K34" s="1">
        <f t="shared" si="3"/>
        <v>6.9090909090908923</v>
      </c>
      <c r="L34" s="1">
        <f t="shared" si="3"/>
        <v>0.8181818181817988</v>
      </c>
      <c r="M34" s="1">
        <f t="shared" si="3"/>
        <v>-9.563636363636391</v>
      </c>
      <c r="N34" s="1">
        <f t="shared" si="3"/>
        <v>1.3272727272727991</v>
      </c>
      <c r="O34" s="1">
        <f t="shared" si="3"/>
        <v>-0.76363636363640808</v>
      </c>
    </row>
    <row r="35" spans="2:15" x14ac:dyDescent="0.25">
      <c r="B35">
        <f t="shared" si="2"/>
        <v>11</v>
      </c>
      <c r="C35" s="3">
        <f t="shared" si="2"/>
        <v>131</v>
      </c>
      <c r="E35" s="1">
        <f t="shared" si="3"/>
        <v>0</v>
      </c>
      <c r="F35" s="1">
        <f t="shared" si="3"/>
        <v>99.603053435114504</v>
      </c>
      <c r="G35" s="1">
        <f t="shared" si="3"/>
        <v>-90.36641221374046</v>
      </c>
      <c r="H35" s="1">
        <f t="shared" si="3"/>
        <v>-0.84732824427480935</v>
      </c>
      <c r="I35" s="1">
        <f t="shared" si="3"/>
        <v>-3.6259541984732806</v>
      </c>
      <c r="J35" s="1">
        <f t="shared" si="3"/>
        <v>-1.4732824427480895</v>
      </c>
      <c r="K35" s="1">
        <f t="shared" si="3"/>
        <v>1.4580152671755697</v>
      </c>
      <c r="L35" s="1">
        <f t="shared" si="3"/>
        <v>-2.1450381679389299</v>
      </c>
      <c r="M35" s="1">
        <f t="shared" si="3"/>
        <v>0.70229007633587992</v>
      </c>
      <c r="N35" s="1">
        <f t="shared" si="3"/>
        <v>1.96946564885496</v>
      </c>
      <c r="O35" s="1">
        <f t="shared" si="3"/>
        <v>4.3969465648855</v>
      </c>
    </row>
    <row r="36" spans="2:15" x14ac:dyDescent="0.25">
      <c r="B36">
        <f t="shared" si="2"/>
        <v>12</v>
      </c>
      <c r="C36" s="3">
        <f t="shared" si="2"/>
        <v>25</v>
      </c>
      <c r="E36" s="1">
        <f t="shared" si="3"/>
        <v>0</v>
      </c>
      <c r="F36" s="1">
        <f t="shared" si="3"/>
        <v>38.880000000000003</v>
      </c>
      <c r="G36" s="1">
        <f t="shared" si="3"/>
        <v>24.919999999999995</v>
      </c>
      <c r="H36" s="1">
        <f t="shared" si="3"/>
        <v>15.920000000000002</v>
      </c>
      <c r="I36" s="1">
        <f t="shared" si="3"/>
        <v>0.96000000000000796</v>
      </c>
      <c r="J36" s="1">
        <f t="shared" si="3"/>
        <v>-3.1600000000000108</v>
      </c>
      <c r="K36" s="1">
        <f t="shared" si="3"/>
        <v>5.9200000000000017</v>
      </c>
      <c r="L36" s="1">
        <f t="shared" si="3"/>
        <v>-11.560000000000002</v>
      </c>
      <c r="M36" s="1">
        <f t="shared" si="3"/>
        <v>-47</v>
      </c>
      <c r="N36" s="1">
        <f t="shared" si="3"/>
        <v>-24.759999999999998</v>
      </c>
      <c r="O36" s="1">
        <f t="shared" si="3"/>
        <v>5.68</v>
      </c>
    </row>
    <row r="37" spans="2:15" x14ac:dyDescent="0.25">
      <c r="B37">
        <f t="shared" si="2"/>
        <v>13</v>
      </c>
      <c r="C37" s="3">
        <f t="shared" si="2"/>
        <v>41</v>
      </c>
      <c r="E37" s="1">
        <f t="shared" si="3"/>
        <v>0</v>
      </c>
      <c r="F37" s="1">
        <f t="shared" si="3"/>
        <v>9.4634146341463392</v>
      </c>
      <c r="G37" s="1">
        <f t="shared" si="3"/>
        <v>0.70731707317066039</v>
      </c>
      <c r="H37" s="1">
        <f t="shared" si="3"/>
        <v>3.8292682926830004</v>
      </c>
      <c r="I37" s="1">
        <f t="shared" si="3"/>
        <v>5.6097560975609007</v>
      </c>
      <c r="J37" s="1">
        <f t="shared" si="3"/>
        <v>-10.902439024390171</v>
      </c>
      <c r="K37" s="1">
        <f t="shared" si="3"/>
        <v>39.439024390243873</v>
      </c>
      <c r="L37" s="1">
        <f t="shared" si="3"/>
        <v>11.560975609756099</v>
      </c>
      <c r="M37" s="1">
        <f t="shared" si="3"/>
        <v>-20.414634146341498</v>
      </c>
      <c r="N37" s="1">
        <f t="shared" si="3"/>
        <v>-14.268292682926802</v>
      </c>
      <c r="O37" s="1">
        <f t="shared" si="3"/>
        <v>-12.560975609756099</v>
      </c>
    </row>
    <row r="38" spans="2:15" x14ac:dyDescent="0.25">
      <c r="B38">
        <f t="shared" si="2"/>
        <v>14</v>
      </c>
      <c r="C38" s="3">
        <f t="shared" si="2"/>
        <v>31</v>
      </c>
      <c r="E38" s="1">
        <f t="shared" si="3"/>
        <v>0</v>
      </c>
      <c r="F38" s="1">
        <f t="shared" si="3"/>
        <v>29.322580645161199</v>
      </c>
      <c r="G38" s="1">
        <f t="shared" si="3"/>
        <v>-26.096774193548299</v>
      </c>
      <c r="H38" s="1">
        <f t="shared" si="3"/>
        <v>4.7741935483870996</v>
      </c>
      <c r="I38" s="1">
        <f t="shared" si="3"/>
        <v>3.9032258064515997</v>
      </c>
      <c r="J38" s="1">
        <f t="shared" si="3"/>
        <v>16.580645161290299</v>
      </c>
      <c r="K38" s="1">
        <f t="shared" si="3"/>
        <v>27.935483870967701</v>
      </c>
      <c r="L38" s="1">
        <f t="shared" si="3"/>
        <v>19.387096774193601</v>
      </c>
      <c r="M38" s="1">
        <f t="shared" si="3"/>
        <v>8.5161290322580925</v>
      </c>
      <c r="N38" s="1">
        <f t="shared" si="3"/>
        <v>-4.1935483870967971</v>
      </c>
      <c r="O38" s="1">
        <f t="shared" si="3"/>
        <v>3.1612903225805979</v>
      </c>
    </row>
    <row r="39" spans="2:15" x14ac:dyDescent="0.25">
      <c r="B39">
        <f t="shared" si="2"/>
        <v>15</v>
      </c>
      <c r="C39" s="3">
        <f t="shared" si="2"/>
        <v>29</v>
      </c>
      <c r="E39" s="1">
        <f t="shared" si="3"/>
        <v>0</v>
      </c>
      <c r="F39" s="1">
        <f t="shared" si="3"/>
        <v>48.344827586206897</v>
      </c>
      <c r="G39" s="1">
        <f t="shared" si="3"/>
        <v>-26.862068965517295</v>
      </c>
      <c r="H39" s="1">
        <f t="shared" si="3"/>
        <v>-13.310344827586162</v>
      </c>
      <c r="I39" s="1">
        <f t="shared" si="3"/>
        <v>-2.5862068965517198</v>
      </c>
      <c r="J39" s="1">
        <f t="shared" si="3"/>
        <v>-2.3793103448275899</v>
      </c>
      <c r="K39" s="1">
        <f t="shared" si="3"/>
        <v>0.20689655172414012</v>
      </c>
      <c r="L39" s="1">
        <f t="shared" si="3"/>
        <v>4.4827586206896601</v>
      </c>
      <c r="M39" s="1">
        <f t="shared" si="3"/>
        <v>-4.2068965517241397</v>
      </c>
      <c r="N39" s="1">
        <f t="shared" si="3"/>
        <v>18.241379310344811</v>
      </c>
      <c r="O39" s="1">
        <f t="shared" si="3"/>
        <v>75.862068965517196</v>
      </c>
    </row>
    <row r="40" spans="2:15" x14ac:dyDescent="0.25">
      <c r="B40">
        <f t="shared" si="2"/>
        <v>16</v>
      </c>
      <c r="C40" s="3">
        <f t="shared" si="2"/>
        <v>35</v>
      </c>
      <c r="E40" s="1">
        <f t="shared" si="3"/>
        <v>0</v>
      </c>
      <c r="F40" s="1">
        <f t="shared" si="3"/>
        <v>90.371428571428496</v>
      </c>
      <c r="G40" s="1">
        <f t="shared" si="3"/>
        <v>-7.6857142857142975</v>
      </c>
      <c r="H40" s="1">
        <f t="shared" si="3"/>
        <v>-42.8</v>
      </c>
      <c r="I40" s="1">
        <f t="shared" si="3"/>
        <v>-21.885714285714201</v>
      </c>
      <c r="J40" s="1">
        <f t="shared" si="3"/>
        <v>-5.8571428571429003</v>
      </c>
      <c r="K40" s="1">
        <f t="shared" si="3"/>
        <v>1.4285714285714004</v>
      </c>
      <c r="L40" s="1">
        <f t="shared" si="3"/>
        <v>-2.2857142857143007</v>
      </c>
      <c r="M40" s="1">
        <f t="shared" si="3"/>
        <v>-3.5142857142856299</v>
      </c>
      <c r="N40" s="1">
        <f t="shared" si="3"/>
        <v>1.8571428571428497</v>
      </c>
      <c r="O40" s="1">
        <f t="shared" si="3"/>
        <v>0.6857142857142815</v>
      </c>
    </row>
    <row r="41" spans="2:15" x14ac:dyDescent="0.25">
      <c r="B41">
        <f t="shared" ref="B41:C43" si="4">B19</f>
        <v>17</v>
      </c>
      <c r="C41" s="3">
        <f t="shared" si="4"/>
        <v>39</v>
      </c>
      <c r="E41" s="1">
        <f t="shared" si="3"/>
        <v>0</v>
      </c>
      <c r="F41" s="1">
        <f t="shared" si="3"/>
        <v>12.179487179487101</v>
      </c>
      <c r="G41" s="1">
        <f t="shared" si="3"/>
        <v>17.3589743589744</v>
      </c>
      <c r="H41" s="1">
        <f t="shared" si="3"/>
        <v>67.282051282051299</v>
      </c>
      <c r="I41" s="1">
        <f t="shared" si="3"/>
        <v>-41.743589743589801</v>
      </c>
      <c r="J41" s="1">
        <f t="shared" si="3"/>
        <v>-36.538461538461505</v>
      </c>
      <c r="K41" s="1">
        <f t="shared" si="3"/>
        <v>-1.9743589743589993</v>
      </c>
      <c r="L41" s="1">
        <f t="shared" si="3"/>
        <v>2.1025641025640986</v>
      </c>
      <c r="M41" s="1">
        <f t="shared" si="3"/>
        <v>-9.3076923076922409</v>
      </c>
      <c r="N41" s="1">
        <f t="shared" si="3"/>
        <v>0.82051282051274121</v>
      </c>
      <c r="O41" s="1">
        <f t="shared" si="3"/>
        <v>-4.820512820512751</v>
      </c>
    </row>
    <row r="42" spans="2:15" x14ac:dyDescent="0.25">
      <c r="B42">
        <f t="shared" si="4"/>
        <v>18</v>
      </c>
      <c r="C42" s="3">
        <f t="shared" si="4"/>
        <v>75</v>
      </c>
      <c r="E42" s="1">
        <f>E20-D20</f>
        <v>0</v>
      </c>
      <c r="F42" s="1">
        <f t="shared" si="3"/>
        <v>7.0933333333333302</v>
      </c>
      <c r="G42" s="1">
        <f t="shared" si="3"/>
        <v>23.173333333333272</v>
      </c>
      <c r="H42" s="1">
        <f t="shared" si="3"/>
        <v>49.466666666666704</v>
      </c>
      <c r="I42" s="1">
        <f t="shared" si="3"/>
        <v>7.7599999999999909</v>
      </c>
      <c r="J42" s="1">
        <f t="shared" si="3"/>
        <v>-13.613333333333301</v>
      </c>
      <c r="K42" s="1">
        <f t="shared" si="3"/>
        <v>-4.506666666666689</v>
      </c>
      <c r="L42" s="1">
        <f t="shared" si="3"/>
        <v>7.0799999999999983</v>
      </c>
      <c r="M42" s="1">
        <f t="shared" si="3"/>
        <v>-6.2266666666667021</v>
      </c>
      <c r="N42" s="1">
        <f t="shared" si="3"/>
        <v>-32.160000000000004</v>
      </c>
      <c r="O42" s="1">
        <f t="shared" si="3"/>
        <v>-31.586666666666599</v>
      </c>
    </row>
    <row r="43" spans="2:15" x14ac:dyDescent="0.25">
      <c r="B43">
        <f t="shared" si="4"/>
        <v>19</v>
      </c>
      <c r="C43" s="3">
        <f t="shared" si="4"/>
        <v>43</v>
      </c>
      <c r="E43" s="1">
        <f>E21-D21</f>
        <v>0</v>
      </c>
      <c r="F43" s="1">
        <f t="shared" ref="F43:O43" si="5">F21-E21</f>
        <v>25.837209302325501</v>
      </c>
      <c r="G43" s="1">
        <f t="shared" si="5"/>
        <v>66.279069767441896</v>
      </c>
      <c r="H43" s="1">
        <f t="shared" si="5"/>
        <v>-21.139534883720899</v>
      </c>
      <c r="I43" s="1">
        <f t="shared" si="5"/>
        <v>-15.906976744186103</v>
      </c>
      <c r="J43" s="1">
        <f t="shared" si="5"/>
        <v>-9.6744186046511018</v>
      </c>
      <c r="K43" s="1">
        <f t="shared" si="5"/>
        <v>-8.8837209302325988</v>
      </c>
      <c r="L43" s="1">
        <f t="shared" si="5"/>
        <v>-4.5348837209301998</v>
      </c>
      <c r="M43" s="1">
        <f t="shared" si="5"/>
        <v>9.6976744186046027</v>
      </c>
      <c r="N43" s="1">
        <f t="shared" si="5"/>
        <v>8.3953488372092977</v>
      </c>
      <c r="O43" s="1">
        <f t="shared" si="5"/>
        <v>-14.930232558139501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{2D9D9873-CF8F-4088-A15E-71DE63F702D1}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9D9873-CF8F-4088-A15E-71DE63F702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3" sqref="A3:XFD3"/>
    </sheetView>
  </sheetViews>
  <sheetFormatPr defaultRowHeight="14.4" x14ac:dyDescent="0.25"/>
  <cols>
    <col min="1" max="1" width="13.8867187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9.3224665771609025E-2</v>
      </c>
      <c r="B2" s="7">
        <v>0</v>
      </c>
      <c r="C2" s="8">
        <v>4930</v>
      </c>
      <c r="D2" s="9">
        <v>0</v>
      </c>
      <c r="E2" s="9">
        <v>0</v>
      </c>
      <c r="F2" s="9">
        <v>99.875152998776002</v>
      </c>
      <c r="G2" s="9">
        <v>21.726030191758401</v>
      </c>
      <c r="H2" s="9">
        <v>35.504487964096199</v>
      </c>
      <c r="I2" s="9">
        <v>21.100979192166399</v>
      </c>
      <c r="J2" s="9">
        <v>29.6266829865361</v>
      </c>
      <c r="K2" s="9">
        <v>18.8141574867401</v>
      </c>
      <c r="L2" s="9">
        <v>32.0989392084863</v>
      </c>
      <c r="M2" s="9">
        <v>20.801713586291299</v>
      </c>
      <c r="N2" s="9">
        <v>31.139126886984901</v>
      </c>
      <c r="O2" s="9">
        <v>20.250713994287999</v>
      </c>
    </row>
    <row r="3" spans="1:15" x14ac:dyDescent="0.25">
      <c r="A3" s="5">
        <f t="shared" ref="A3:A21" si="0">C3/$C$22</f>
        <v>1.8909668513510958E-5</v>
      </c>
      <c r="B3" s="7">
        <v>1</v>
      </c>
      <c r="C3" s="8">
        <v>1</v>
      </c>
      <c r="D3" s="9">
        <v>0</v>
      </c>
      <c r="E3" s="9">
        <v>0</v>
      </c>
      <c r="F3" s="9">
        <v>100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-16800</v>
      </c>
      <c r="O3" s="9">
        <v>0</v>
      </c>
    </row>
    <row r="4" spans="1:15" x14ac:dyDescent="0.25">
      <c r="A4" s="5">
        <f t="shared" si="0"/>
        <v>5.6331902501749145E-2</v>
      </c>
      <c r="B4" s="7">
        <v>2</v>
      </c>
      <c r="C4" s="8">
        <v>2979</v>
      </c>
      <c r="D4" s="9">
        <v>0</v>
      </c>
      <c r="E4" s="9">
        <v>0</v>
      </c>
      <c r="F4" s="9">
        <v>83.717627118644003</v>
      </c>
      <c r="G4" s="9">
        <v>58.598644067796599</v>
      </c>
      <c r="H4" s="9">
        <v>58.014915254237202</v>
      </c>
      <c r="I4" s="9">
        <v>51.994915254237199</v>
      </c>
      <c r="J4" s="9">
        <v>50.512203389830503</v>
      </c>
      <c r="K4" s="9">
        <v>50.512203389830503</v>
      </c>
      <c r="L4" s="9">
        <v>53.4403389830508</v>
      </c>
      <c r="M4" s="9">
        <v>50.536949152542299</v>
      </c>
      <c r="N4" s="9">
        <v>54.559322033898297</v>
      </c>
      <c r="O4" s="9">
        <v>53.261694915254203</v>
      </c>
    </row>
    <row r="5" spans="1:15" x14ac:dyDescent="0.25">
      <c r="A5" s="5">
        <f t="shared" si="0"/>
        <v>5.5575515761208706E-2</v>
      </c>
      <c r="B5" s="7">
        <v>3</v>
      </c>
      <c r="C5" s="8">
        <v>2939</v>
      </c>
      <c r="D5" s="9">
        <v>0</v>
      </c>
      <c r="E5" s="9">
        <v>0</v>
      </c>
      <c r="F5" s="9">
        <v>47.918120805369099</v>
      </c>
      <c r="G5" s="9">
        <v>97.895973154362395</v>
      </c>
      <c r="H5" s="9">
        <v>24.718456375838901</v>
      </c>
      <c r="I5" s="9">
        <v>12.9859060402684</v>
      </c>
      <c r="J5" s="9">
        <v>11.2473154362416</v>
      </c>
      <c r="K5" s="9">
        <v>9.7218120805369104</v>
      </c>
      <c r="L5" s="9">
        <v>10.9036912751677</v>
      </c>
      <c r="M5" s="9">
        <v>10.086241610738201</v>
      </c>
      <c r="N5" s="9">
        <v>11.0328859060402</v>
      </c>
      <c r="O5" s="9">
        <v>12.789261744966399</v>
      </c>
    </row>
    <row r="6" spans="1:15" x14ac:dyDescent="0.25">
      <c r="A6" s="5">
        <f t="shared" si="0"/>
        <v>3.8008433712157029E-2</v>
      </c>
      <c r="B6" s="7">
        <v>4</v>
      </c>
      <c r="C6" s="8">
        <v>2010</v>
      </c>
      <c r="D6" s="9">
        <v>0</v>
      </c>
      <c r="E6" s="9">
        <v>0</v>
      </c>
      <c r="F6" s="9">
        <v>21.4186162269785</v>
      </c>
      <c r="G6" s="9">
        <v>14.617720258835201</v>
      </c>
      <c r="H6" s="9">
        <v>20.8103534096565</v>
      </c>
      <c r="I6" s="9">
        <v>27.5057242409158</v>
      </c>
      <c r="J6" s="9">
        <v>38.619711299153799</v>
      </c>
      <c r="K6" s="9">
        <v>52.282727725236398</v>
      </c>
      <c r="L6" s="9">
        <v>66.7959183673469</v>
      </c>
      <c r="M6" s="9">
        <v>66.110502737680406</v>
      </c>
      <c r="N6" s="9">
        <v>75.580388252862093</v>
      </c>
      <c r="O6" s="9">
        <v>72.060726729716194</v>
      </c>
    </row>
    <row r="7" spans="1:15" x14ac:dyDescent="0.25">
      <c r="A7" s="5">
        <f t="shared" si="0"/>
        <v>3.7819337027021916E-5</v>
      </c>
      <c r="B7" s="7">
        <v>5</v>
      </c>
      <c r="C7" s="8">
        <v>2</v>
      </c>
      <c r="D7" s="9">
        <v>0</v>
      </c>
      <c r="E7" s="9">
        <v>0</v>
      </c>
      <c r="F7" s="9">
        <v>-6108</v>
      </c>
      <c r="G7" s="9">
        <v>0</v>
      </c>
      <c r="H7" s="9">
        <v>33</v>
      </c>
      <c r="I7" s="9">
        <v>8</v>
      </c>
      <c r="J7" s="9">
        <v>46.5</v>
      </c>
      <c r="K7" s="9">
        <v>8</v>
      </c>
      <c r="L7" s="9">
        <v>25</v>
      </c>
      <c r="M7" s="9">
        <v>66.5</v>
      </c>
      <c r="N7" s="9">
        <v>36.5</v>
      </c>
      <c r="O7" s="9">
        <v>50</v>
      </c>
    </row>
    <row r="8" spans="1:15" x14ac:dyDescent="0.25">
      <c r="A8" s="5">
        <f t="shared" si="0"/>
        <v>0.25095021084280394</v>
      </c>
      <c r="B8" s="7">
        <v>6</v>
      </c>
      <c r="C8" s="8">
        <v>13271</v>
      </c>
      <c r="D8" s="9">
        <v>0</v>
      </c>
      <c r="E8" s="9">
        <v>0</v>
      </c>
      <c r="F8" s="9">
        <v>99.932559010865404</v>
      </c>
      <c r="G8" s="9">
        <v>6.5262645185462702</v>
      </c>
      <c r="H8" s="9">
        <v>5.95983514424878</v>
      </c>
      <c r="I8" s="9">
        <v>5.4310228550018698</v>
      </c>
      <c r="J8" s="9">
        <v>4.2402397901835798</v>
      </c>
      <c r="K8" s="9">
        <v>2.9127013862869902</v>
      </c>
      <c r="L8" s="9">
        <v>3.8055451479954998</v>
      </c>
      <c r="M8" s="9">
        <v>3.0571749718995802</v>
      </c>
      <c r="N8" s="9">
        <v>4.2249531659797599</v>
      </c>
      <c r="O8" s="9">
        <v>3.4363431997002598</v>
      </c>
    </row>
    <row r="9" spans="1:15" x14ac:dyDescent="0.25">
      <c r="A9" s="5">
        <f t="shared" si="0"/>
        <v>3.3243197246752267E-2</v>
      </c>
      <c r="B9" s="7">
        <v>7</v>
      </c>
      <c r="C9" s="8">
        <v>1758</v>
      </c>
      <c r="D9" s="9">
        <v>0</v>
      </c>
      <c r="E9" s="9">
        <v>0</v>
      </c>
      <c r="F9" s="9">
        <v>74.837714285714199</v>
      </c>
      <c r="G9" s="9">
        <v>62.396571428571399</v>
      </c>
      <c r="H9" s="9">
        <v>63.669142857142802</v>
      </c>
      <c r="I9" s="9">
        <v>77.072571428571393</v>
      </c>
      <c r="J9" s="9">
        <v>36.877714285714198</v>
      </c>
      <c r="K9" s="9">
        <v>20.225714285714201</v>
      </c>
      <c r="L9" s="9">
        <v>14.868</v>
      </c>
      <c r="M9" s="9">
        <v>13.4302857142857</v>
      </c>
      <c r="N9" s="9">
        <v>13.615428571428501</v>
      </c>
      <c r="O9" s="9">
        <v>13.4508571428571</v>
      </c>
    </row>
    <row r="10" spans="1:15" x14ac:dyDescent="0.25">
      <c r="A10" s="5">
        <f t="shared" si="0"/>
        <v>3.1200953047293083E-2</v>
      </c>
      <c r="B10" s="7">
        <v>8</v>
      </c>
      <c r="C10" s="8">
        <v>1650</v>
      </c>
      <c r="D10" s="9">
        <v>0</v>
      </c>
      <c r="E10" s="9">
        <v>0</v>
      </c>
      <c r="F10" s="9">
        <v>92.284760170005995</v>
      </c>
      <c r="G10" s="9">
        <v>18.0412871888281</v>
      </c>
      <c r="H10" s="9">
        <v>17.020643594414</v>
      </c>
      <c r="I10" s="9">
        <v>23.076502732240399</v>
      </c>
      <c r="J10" s="9">
        <v>11.4104432301153</v>
      </c>
      <c r="K10" s="9">
        <v>9.8852459016393404</v>
      </c>
      <c r="L10" s="9">
        <v>18.355191256830601</v>
      </c>
      <c r="M10" s="9">
        <v>11.9896782027929</v>
      </c>
      <c r="N10" s="9">
        <v>13.0686095931997</v>
      </c>
      <c r="O10" s="9">
        <v>81.636308439587097</v>
      </c>
    </row>
    <row r="11" spans="1:15" x14ac:dyDescent="0.25">
      <c r="A11" s="5">
        <f t="shared" si="0"/>
        <v>4.41729856475616E-2</v>
      </c>
      <c r="B11" s="7">
        <v>9</v>
      </c>
      <c r="C11" s="8">
        <v>2336</v>
      </c>
      <c r="D11" s="9">
        <v>0</v>
      </c>
      <c r="E11" s="9">
        <v>0</v>
      </c>
      <c r="F11" s="9">
        <v>42.8904761904761</v>
      </c>
      <c r="G11" s="9">
        <v>61.698268398268397</v>
      </c>
      <c r="H11" s="9">
        <v>72.445887445887394</v>
      </c>
      <c r="I11" s="9">
        <v>75.142857142857096</v>
      </c>
      <c r="J11" s="9">
        <v>74.835497835497804</v>
      </c>
      <c r="K11" s="9">
        <v>79.700432900432901</v>
      </c>
      <c r="L11" s="9">
        <v>79.509090909090901</v>
      </c>
      <c r="M11" s="9">
        <v>73.811255411255402</v>
      </c>
      <c r="N11" s="9">
        <v>78.008658008658003</v>
      </c>
      <c r="O11" s="9">
        <v>72.361904761904697</v>
      </c>
    </row>
    <row r="12" spans="1:15" x14ac:dyDescent="0.25">
      <c r="A12" s="5">
        <f t="shared" si="0"/>
        <v>2.8572509123915058E-2</v>
      </c>
      <c r="B12" s="7">
        <v>10</v>
      </c>
      <c r="C12" s="8">
        <v>1511</v>
      </c>
      <c r="D12" s="9">
        <v>0</v>
      </c>
      <c r="E12" s="9">
        <v>0</v>
      </c>
      <c r="F12" s="9">
        <v>91.335117056856106</v>
      </c>
      <c r="G12" s="9">
        <v>21.8020066889632</v>
      </c>
      <c r="H12" s="9">
        <v>19.3899665551839</v>
      </c>
      <c r="I12" s="9">
        <v>28.122408026755799</v>
      </c>
      <c r="J12" s="9">
        <v>10.028762541806</v>
      </c>
      <c r="K12" s="9">
        <v>81.655518394648794</v>
      </c>
      <c r="L12" s="9">
        <v>20.832775919732399</v>
      </c>
      <c r="M12" s="9">
        <v>27.401337792642099</v>
      </c>
      <c r="N12" s="9">
        <v>19.388628762541799</v>
      </c>
      <c r="O12" s="9">
        <v>25.5023411371237</v>
      </c>
    </row>
    <row r="13" spans="1:15" x14ac:dyDescent="0.25">
      <c r="A13" s="5">
        <f t="shared" si="0"/>
        <v>3.4472325700130479E-2</v>
      </c>
      <c r="B13" s="7">
        <v>11</v>
      </c>
      <c r="C13" s="8">
        <v>1823</v>
      </c>
      <c r="D13" s="9">
        <v>0</v>
      </c>
      <c r="E13" s="9">
        <v>0</v>
      </c>
      <c r="F13" s="9">
        <v>20.794069192751198</v>
      </c>
      <c r="G13" s="9">
        <v>12.1554091158704</v>
      </c>
      <c r="H13" s="9">
        <v>12.9593629873695</v>
      </c>
      <c r="I13" s="9">
        <v>11.702361339923099</v>
      </c>
      <c r="J13" s="9">
        <v>9.1010433827567194</v>
      </c>
      <c r="K13" s="9">
        <v>9.6946732564524893</v>
      </c>
      <c r="L13" s="9">
        <v>9.8797364085667194</v>
      </c>
      <c r="M13" s="9">
        <v>12.2998352553542</v>
      </c>
      <c r="N13" s="9">
        <v>22.031850631521099</v>
      </c>
      <c r="O13" s="9">
        <v>99.820977484898407</v>
      </c>
    </row>
    <row r="14" spans="1:15" x14ac:dyDescent="0.25">
      <c r="A14" s="5">
        <f t="shared" si="0"/>
        <v>2.7248832327969291E-2</v>
      </c>
      <c r="B14" s="7">
        <v>12</v>
      </c>
      <c r="C14" s="8">
        <v>1441</v>
      </c>
      <c r="D14" s="9">
        <v>0</v>
      </c>
      <c r="E14" s="9">
        <v>0</v>
      </c>
      <c r="F14" s="9">
        <v>17.3678001387925</v>
      </c>
      <c r="G14" s="9">
        <v>10.8896599583622</v>
      </c>
      <c r="H14" s="9">
        <v>11.171408743927801</v>
      </c>
      <c r="I14" s="9">
        <v>15.2331714087439</v>
      </c>
      <c r="J14" s="9">
        <v>19.408049965301799</v>
      </c>
      <c r="K14" s="9">
        <v>98.2338653712699</v>
      </c>
      <c r="L14" s="9">
        <v>36.718945176960403</v>
      </c>
      <c r="M14" s="9">
        <v>20.841776544066601</v>
      </c>
      <c r="N14" s="9">
        <v>14.9403192227619</v>
      </c>
      <c r="O14" s="9">
        <v>12.8972935461485</v>
      </c>
    </row>
    <row r="15" spans="1:15" x14ac:dyDescent="0.25">
      <c r="A15" s="5">
        <f t="shared" si="0"/>
        <v>4.3681334266210313E-2</v>
      </c>
      <c r="B15" s="7">
        <v>13</v>
      </c>
      <c r="C15" s="8">
        <v>2310</v>
      </c>
      <c r="D15" s="9">
        <v>0</v>
      </c>
      <c r="E15" s="9">
        <v>0</v>
      </c>
      <c r="F15" s="9">
        <v>42.714038128249499</v>
      </c>
      <c r="G15" s="9">
        <v>9.5758232235701897</v>
      </c>
      <c r="H15" s="9">
        <v>13.423310225303201</v>
      </c>
      <c r="I15" s="9">
        <v>12.766031195840499</v>
      </c>
      <c r="J15" s="9">
        <v>11.6694107452339</v>
      </c>
      <c r="K15" s="9">
        <v>7.6949740034662</v>
      </c>
      <c r="L15" s="9">
        <v>8.3708838821490392</v>
      </c>
      <c r="M15" s="9">
        <v>6.7092720970537201</v>
      </c>
      <c r="N15" s="9">
        <v>98.852686308492196</v>
      </c>
      <c r="O15" s="9">
        <v>15.922876949739999</v>
      </c>
    </row>
    <row r="16" spans="1:15" x14ac:dyDescent="0.25">
      <c r="A16" s="5">
        <f t="shared" si="0"/>
        <v>3.9502297524724395E-2</v>
      </c>
      <c r="B16" s="7">
        <v>14</v>
      </c>
      <c r="C16" s="8">
        <v>2089</v>
      </c>
      <c r="D16" s="9">
        <v>0</v>
      </c>
      <c r="E16" s="9">
        <v>0</v>
      </c>
      <c r="F16" s="9">
        <v>50.046979865771803</v>
      </c>
      <c r="G16" s="9">
        <v>9.6275167785234892</v>
      </c>
      <c r="H16" s="9">
        <v>12.130872483221401</v>
      </c>
      <c r="I16" s="9">
        <v>8.2310642377756391</v>
      </c>
      <c r="J16" s="9">
        <v>97.752636625119806</v>
      </c>
      <c r="K16" s="9">
        <v>13.881591562799599</v>
      </c>
      <c r="L16" s="9">
        <v>20.1006711409395</v>
      </c>
      <c r="M16" s="9">
        <v>12.4276126558005</v>
      </c>
      <c r="N16" s="9">
        <v>20.152444870565599</v>
      </c>
      <c r="O16" s="9">
        <v>9.7809204218600101</v>
      </c>
    </row>
    <row r="17" spans="1:15" x14ac:dyDescent="0.25">
      <c r="A17" s="5">
        <f t="shared" si="0"/>
        <v>4.6366507195128873E-2</v>
      </c>
      <c r="B17" s="7">
        <v>15</v>
      </c>
      <c r="C17" s="8">
        <v>2452</v>
      </c>
      <c r="D17" s="9">
        <v>0</v>
      </c>
      <c r="E17" s="9">
        <v>0</v>
      </c>
      <c r="F17" s="9">
        <v>21.623312883435499</v>
      </c>
      <c r="G17" s="9">
        <v>27.797546012269901</v>
      </c>
      <c r="H17" s="9">
        <v>45.913292433537798</v>
      </c>
      <c r="I17" s="9">
        <v>69.960736196319004</v>
      </c>
      <c r="J17" s="9">
        <v>71.327607361963103</v>
      </c>
      <c r="K17" s="9">
        <v>70.824130879345603</v>
      </c>
      <c r="L17" s="9">
        <v>68.712883435582796</v>
      </c>
      <c r="M17" s="9">
        <v>48.3402862985685</v>
      </c>
      <c r="N17" s="9">
        <v>27.831492842535699</v>
      </c>
      <c r="O17" s="9">
        <v>17.617586912065399</v>
      </c>
    </row>
    <row r="18" spans="1:15" x14ac:dyDescent="0.25">
      <c r="A18" s="5">
        <f t="shared" si="0"/>
        <v>4.8541119074182633E-2</v>
      </c>
      <c r="B18" s="7">
        <v>16</v>
      </c>
      <c r="C18" s="8">
        <v>2567</v>
      </c>
      <c r="D18" s="9">
        <v>0</v>
      </c>
      <c r="E18" s="9">
        <v>0</v>
      </c>
      <c r="F18" s="9">
        <v>41.056343426600201</v>
      </c>
      <c r="G18" s="9">
        <v>14.1280183978535</v>
      </c>
      <c r="H18" s="9">
        <v>99.395170563434206</v>
      </c>
      <c r="I18" s="9">
        <v>18.679570716749701</v>
      </c>
      <c r="J18" s="9">
        <v>18.959371406669199</v>
      </c>
      <c r="K18" s="9">
        <v>10.2357224990417</v>
      </c>
      <c r="L18" s="9">
        <v>16.4584131851284</v>
      </c>
      <c r="M18" s="9">
        <v>9.8033729398236797</v>
      </c>
      <c r="N18" s="9">
        <v>16.8949789191261</v>
      </c>
      <c r="O18" s="9">
        <v>11.258719816021401</v>
      </c>
    </row>
    <row r="19" spans="1:15" x14ac:dyDescent="0.25">
      <c r="A19" s="5">
        <f t="shared" si="0"/>
        <v>4.6045042830399181E-2</v>
      </c>
      <c r="B19" s="7">
        <v>17</v>
      </c>
      <c r="C19" s="8">
        <v>2435</v>
      </c>
      <c r="D19" s="9">
        <v>0</v>
      </c>
      <c r="E19" s="9">
        <v>0</v>
      </c>
      <c r="F19" s="9">
        <v>33.993760399334398</v>
      </c>
      <c r="G19" s="9">
        <v>9.7512479201331104</v>
      </c>
      <c r="H19" s="9">
        <v>12.420965058236201</v>
      </c>
      <c r="I19" s="9">
        <v>99.506239600665495</v>
      </c>
      <c r="J19" s="9">
        <v>22.5740432612312</v>
      </c>
      <c r="K19" s="9">
        <v>13.3523294509151</v>
      </c>
      <c r="L19" s="9">
        <v>13.955490848585599</v>
      </c>
      <c r="M19" s="9">
        <v>11.9193011647254</v>
      </c>
      <c r="N19" s="9">
        <v>11.495840266222899</v>
      </c>
      <c r="O19" s="9">
        <v>10.9176372712146</v>
      </c>
    </row>
    <row r="20" spans="1:15" x14ac:dyDescent="0.25">
      <c r="A20" s="5">
        <f t="shared" si="0"/>
        <v>4.8219654709452942E-2</v>
      </c>
      <c r="B20" s="7">
        <v>18</v>
      </c>
      <c r="C20" s="8">
        <v>2550</v>
      </c>
      <c r="D20" s="9">
        <v>0</v>
      </c>
      <c r="E20" s="9">
        <v>0</v>
      </c>
      <c r="F20" s="9">
        <v>43.307361002349197</v>
      </c>
      <c r="G20" s="9">
        <v>9.7595927956147204</v>
      </c>
      <c r="H20" s="9">
        <v>15.673061863743101</v>
      </c>
      <c r="I20" s="9">
        <v>13.757635082223899</v>
      </c>
      <c r="J20" s="9">
        <v>17.339467501957699</v>
      </c>
      <c r="K20" s="9">
        <v>8.3762725137039897</v>
      </c>
      <c r="L20" s="9">
        <v>99.306577916992893</v>
      </c>
      <c r="M20" s="9">
        <v>15.632732967893499</v>
      </c>
      <c r="N20" s="9">
        <v>20.6515270164447</v>
      </c>
      <c r="O20" s="9">
        <v>10.3030540328895</v>
      </c>
    </row>
    <row r="21" spans="1:15" x14ac:dyDescent="0.25">
      <c r="A21" s="5">
        <f t="shared" si="0"/>
        <v>3.4585783711211543E-2</v>
      </c>
      <c r="B21" s="7">
        <v>19</v>
      </c>
      <c r="C21" s="8">
        <v>1829</v>
      </c>
      <c r="D21" s="9">
        <v>0</v>
      </c>
      <c r="E21" s="9">
        <v>0</v>
      </c>
      <c r="F21" s="9">
        <v>40.512061403508703</v>
      </c>
      <c r="G21" s="9">
        <v>13.043311403508699</v>
      </c>
      <c r="H21" s="9">
        <v>14.765899122806999</v>
      </c>
      <c r="I21" s="9">
        <v>16.259868421052602</v>
      </c>
      <c r="J21" s="9">
        <v>11.689144736842101</v>
      </c>
      <c r="K21" s="9">
        <v>9.4391447368421009</v>
      </c>
      <c r="L21" s="9">
        <v>10.372807017543799</v>
      </c>
      <c r="M21" s="9">
        <v>98.772478070175396</v>
      </c>
      <c r="N21" s="9">
        <v>20.141995614035</v>
      </c>
      <c r="O21" s="9">
        <v>15.141995614035</v>
      </c>
    </row>
    <row r="22" spans="1:15" x14ac:dyDescent="0.25">
      <c r="A22" s="6">
        <f>SUM(A2:A21)</f>
        <v>1.0000000000000002</v>
      </c>
      <c r="C22" s="4">
        <f>SUM(C2:C21)</f>
        <v>52883</v>
      </c>
    </row>
    <row r="24" spans="1:15" x14ac:dyDescent="0.25">
      <c r="B24">
        <f>B2</f>
        <v>0</v>
      </c>
      <c r="C24" s="3">
        <f>C2</f>
        <v>4930</v>
      </c>
      <c r="E24" s="1">
        <f>E2-D2</f>
        <v>0</v>
      </c>
      <c r="F24" s="1">
        <f t="shared" ref="F24:O26" si="1">F2-E2</f>
        <v>99.875152998776002</v>
      </c>
      <c r="G24" s="1">
        <f t="shared" si="1"/>
        <v>-78.149122807017605</v>
      </c>
      <c r="H24" s="1">
        <f t="shared" si="1"/>
        <v>13.778457772337799</v>
      </c>
      <c r="I24" s="1">
        <f t="shared" si="1"/>
        <v>-14.403508771929801</v>
      </c>
      <c r="J24" s="1">
        <f t="shared" si="1"/>
        <v>8.5257037943697007</v>
      </c>
      <c r="K24" s="1">
        <f t="shared" si="1"/>
        <v>-10.812525499795999</v>
      </c>
      <c r="L24" s="1">
        <f t="shared" si="1"/>
        <v>13.284781721746199</v>
      </c>
      <c r="M24" s="1">
        <f t="shared" si="1"/>
        <v>-11.297225622195</v>
      </c>
      <c r="N24" s="1">
        <f t="shared" si="1"/>
        <v>10.337413300693601</v>
      </c>
      <c r="O24" s="1">
        <f t="shared" si="1"/>
        <v>-10.888412892696902</v>
      </c>
    </row>
    <row r="25" spans="1:15" x14ac:dyDescent="0.25">
      <c r="B25">
        <f t="shared" ref="B25:C40" si="2">B3</f>
        <v>1</v>
      </c>
      <c r="C25" s="3">
        <f t="shared" si="2"/>
        <v>1</v>
      </c>
      <c r="E25" s="1">
        <f>E3-D3</f>
        <v>0</v>
      </c>
      <c r="F25" s="1">
        <f t="shared" si="1"/>
        <v>100</v>
      </c>
      <c r="G25" s="1">
        <f t="shared" si="1"/>
        <v>-100</v>
      </c>
      <c r="H25" s="1">
        <f t="shared" si="1"/>
        <v>0</v>
      </c>
      <c r="I25" s="1">
        <f t="shared" si="1"/>
        <v>0</v>
      </c>
      <c r="J25" s="1">
        <f t="shared" si="1"/>
        <v>0</v>
      </c>
      <c r="K25" s="1">
        <f t="shared" si="1"/>
        <v>0</v>
      </c>
      <c r="L25" s="1">
        <f t="shared" si="1"/>
        <v>0</v>
      </c>
      <c r="M25" s="1">
        <f t="shared" si="1"/>
        <v>0</v>
      </c>
      <c r="N25" s="1">
        <f t="shared" si="1"/>
        <v>-16800</v>
      </c>
      <c r="O25" s="1">
        <f t="shared" si="1"/>
        <v>16800</v>
      </c>
    </row>
    <row r="26" spans="1:15" x14ac:dyDescent="0.25">
      <c r="B26">
        <f t="shared" si="2"/>
        <v>2</v>
      </c>
      <c r="C26" s="3">
        <f t="shared" si="2"/>
        <v>2979</v>
      </c>
      <c r="E26" s="1">
        <f>E4-D4</f>
        <v>0</v>
      </c>
      <c r="F26" s="1">
        <f t="shared" si="1"/>
        <v>83.717627118644003</v>
      </c>
      <c r="G26" s="1">
        <f t="shared" si="1"/>
        <v>-25.118983050847405</v>
      </c>
      <c r="H26" s="1">
        <f t="shared" si="1"/>
        <v>-0.58372881355939654</v>
      </c>
      <c r="I26" s="1">
        <f t="shared" si="1"/>
        <v>-6.0200000000000031</v>
      </c>
      <c r="J26" s="1">
        <f t="shared" si="1"/>
        <v>-1.4827118644066957</v>
      </c>
      <c r="K26" s="1">
        <f t="shared" si="1"/>
        <v>0</v>
      </c>
      <c r="L26" s="1">
        <f t="shared" si="1"/>
        <v>2.928135593220297</v>
      </c>
      <c r="M26" s="1">
        <f t="shared" si="1"/>
        <v>-2.9033898305085017</v>
      </c>
      <c r="N26" s="1">
        <f t="shared" si="1"/>
        <v>4.0223728813559987</v>
      </c>
      <c r="O26" s="1">
        <f t="shared" si="1"/>
        <v>-1.297627118644094</v>
      </c>
    </row>
    <row r="27" spans="1:15" x14ac:dyDescent="0.25">
      <c r="B27">
        <f t="shared" si="2"/>
        <v>3</v>
      </c>
      <c r="C27" s="3">
        <f t="shared" si="2"/>
        <v>2939</v>
      </c>
      <c r="E27" s="1">
        <f t="shared" ref="E27:O42" si="3">E5-D5</f>
        <v>0</v>
      </c>
      <c r="F27" s="1">
        <f t="shared" si="3"/>
        <v>47.918120805369099</v>
      </c>
      <c r="G27" s="1">
        <f t="shared" si="3"/>
        <v>49.977852348993295</v>
      </c>
      <c r="H27" s="1">
        <f t="shared" si="3"/>
        <v>-73.177516778523497</v>
      </c>
      <c r="I27" s="1">
        <f t="shared" si="3"/>
        <v>-11.732550335570501</v>
      </c>
      <c r="J27" s="1">
        <f t="shared" si="3"/>
        <v>-1.7385906040268004</v>
      </c>
      <c r="K27" s="1">
        <f t="shared" si="3"/>
        <v>-1.5255033557046893</v>
      </c>
      <c r="L27" s="1">
        <f t="shared" si="3"/>
        <v>1.1818791946307901</v>
      </c>
      <c r="M27" s="1">
        <f t="shared" si="3"/>
        <v>-0.81744966442949973</v>
      </c>
      <c r="N27" s="1">
        <f t="shared" si="3"/>
        <v>0.94664429530199889</v>
      </c>
      <c r="O27" s="1">
        <f t="shared" si="3"/>
        <v>1.7563758389261999</v>
      </c>
    </row>
    <row r="28" spans="1:15" x14ac:dyDescent="0.25">
      <c r="B28">
        <f t="shared" si="2"/>
        <v>4</v>
      </c>
      <c r="C28" s="3">
        <f t="shared" si="2"/>
        <v>2010</v>
      </c>
      <c r="E28" s="1">
        <f t="shared" si="3"/>
        <v>0</v>
      </c>
      <c r="F28" s="1">
        <f t="shared" si="3"/>
        <v>21.4186162269785</v>
      </c>
      <c r="G28" s="1">
        <f t="shared" si="3"/>
        <v>-6.8008959681432994</v>
      </c>
      <c r="H28" s="1">
        <f t="shared" si="3"/>
        <v>6.1926331508212993</v>
      </c>
      <c r="I28" s="1">
        <f t="shared" si="3"/>
        <v>6.6953708312593001</v>
      </c>
      <c r="J28" s="1">
        <f t="shared" si="3"/>
        <v>11.113987058237999</v>
      </c>
      <c r="K28" s="1">
        <f t="shared" si="3"/>
        <v>13.663016426082599</v>
      </c>
      <c r="L28" s="1">
        <f t="shared" si="3"/>
        <v>14.513190642110501</v>
      </c>
      <c r="M28" s="1">
        <f t="shared" si="3"/>
        <v>-0.68541562966649394</v>
      </c>
      <c r="N28" s="1">
        <f t="shared" si="3"/>
        <v>9.4698855151816872</v>
      </c>
      <c r="O28" s="1">
        <f t="shared" si="3"/>
        <v>-3.5196615231458992</v>
      </c>
    </row>
    <row r="29" spans="1:15" x14ac:dyDescent="0.25">
      <c r="B29">
        <f t="shared" si="2"/>
        <v>5</v>
      </c>
      <c r="C29" s="3">
        <f t="shared" si="2"/>
        <v>2</v>
      </c>
      <c r="E29" s="1">
        <f t="shared" si="3"/>
        <v>0</v>
      </c>
      <c r="F29" s="1">
        <f t="shared" si="3"/>
        <v>-6108</v>
      </c>
      <c r="G29" s="1">
        <f t="shared" si="3"/>
        <v>6108</v>
      </c>
      <c r="H29" s="1">
        <f t="shared" si="3"/>
        <v>33</v>
      </c>
      <c r="I29" s="1">
        <f t="shared" si="3"/>
        <v>-25</v>
      </c>
      <c r="J29" s="1">
        <f t="shared" si="3"/>
        <v>38.5</v>
      </c>
      <c r="K29" s="1">
        <f t="shared" si="3"/>
        <v>-38.5</v>
      </c>
      <c r="L29" s="1">
        <f t="shared" si="3"/>
        <v>17</v>
      </c>
      <c r="M29" s="1">
        <f t="shared" si="3"/>
        <v>41.5</v>
      </c>
      <c r="N29" s="1">
        <f t="shared" si="3"/>
        <v>-30</v>
      </c>
      <c r="O29" s="1">
        <f t="shared" si="3"/>
        <v>13.5</v>
      </c>
    </row>
    <row r="30" spans="1:15" x14ac:dyDescent="0.25">
      <c r="B30">
        <f t="shared" si="2"/>
        <v>6</v>
      </c>
      <c r="C30" s="3">
        <f t="shared" si="2"/>
        <v>13271</v>
      </c>
      <c r="E30" s="1">
        <f t="shared" si="3"/>
        <v>0</v>
      </c>
      <c r="F30" s="1">
        <f t="shared" si="3"/>
        <v>99.932559010865404</v>
      </c>
      <c r="G30" s="1">
        <f t="shared" si="3"/>
        <v>-93.406294492319134</v>
      </c>
      <c r="H30" s="1">
        <f t="shared" si="3"/>
        <v>-0.56642937429749018</v>
      </c>
      <c r="I30" s="1">
        <f t="shared" si="3"/>
        <v>-0.52881228924691026</v>
      </c>
      <c r="J30" s="1">
        <f t="shared" si="3"/>
        <v>-1.19078306481829</v>
      </c>
      <c r="K30" s="1">
        <f t="shared" si="3"/>
        <v>-1.3275384038965896</v>
      </c>
      <c r="L30" s="1">
        <f t="shared" si="3"/>
        <v>0.89284376170850965</v>
      </c>
      <c r="M30" s="1">
        <f t="shared" si="3"/>
        <v>-0.7483701760959196</v>
      </c>
      <c r="N30" s="1">
        <f t="shared" si="3"/>
        <v>1.1677781940801797</v>
      </c>
      <c r="O30" s="1">
        <f t="shared" si="3"/>
        <v>-0.78860996627950009</v>
      </c>
    </row>
    <row r="31" spans="1:15" x14ac:dyDescent="0.25">
      <c r="B31">
        <f t="shared" si="2"/>
        <v>7</v>
      </c>
      <c r="C31" s="3">
        <f t="shared" si="2"/>
        <v>1758</v>
      </c>
      <c r="E31" s="1">
        <f t="shared" si="3"/>
        <v>0</v>
      </c>
      <c r="F31" s="1">
        <f>F9-E9</f>
        <v>74.837714285714199</v>
      </c>
      <c r="G31" s="1">
        <f t="shared" si="3"/>
        <v>-12.4411428571428</v>
      </c>
      <c r="H31" s="1">
        <f t="shared" si="3"/>
        <v>1.2725714285714034</v>
      </c>
      <c r="I31" s="1">
        <f t="shared" si="3"/>
        <v>13.403428571428591</v>
      </c>
      <c r="J31" s="1">
        <f t="shared" si="3"/>
        <v>-40.194857142857195</v>
      </c>
      <c r="K31" s="1">
        <f t="shared" si="3"/>
        <v>-16.651999999999997</v>
      </c>
      <c r="L31" s="1">
        <f t="shared" si="3"/>
        <v>-5.3577142857142004</v>
      </c>
      <c r="M31" s="1">
        <f t="shared" si="3"/>
        <v>-1.4377142857142999</v>
      </c>
      <c r="N31" s="1">
        <f t="shared" si="3"/>
        <v>0.18514285714280021</v>
      </c>
      <c r="O31" s="1">
        <f t="shared" si="3"/>
        <v>-0.16457142857140106</v>
      </c>
    </row>
    <row r="32" spans="1:15" x14ac:dyDescent="0.25">
      <c r="B32">
        <f t="shared" si="2"/>
        <v>8</v>
      </c>
      <c r="C32" s="3">
        <f t="shared" si="2"/>
        <v>1650</v>
      </c>
      <c r="E32" s="1">
        <f t="shared" si="3"/>
        <v>0</v>
      </c>
      <c r="F32" s="1">
        <f t="shared" si="3"/>
        <v>92.284760170005995</v>
      </c>
      <c r="G32" s="1">
        <f t="shared" si="3"/>
        <v>-74.243472981177888</v>
      </c>
      <c r="H32" s="1">
        <f t="shared" si="3"/>
        <v>-1.0206435944140999</v>
      </c>
      <c r="I32" s="1">
        <f t="shared" si="3"/>
        <v>6.0558591378263991</v>
      </c>
      <c r="J32" s="1">
        <f t="shared" si="3"/>
        <v>-11.666059502125099</v>
      </c>
      <c r="K32" s="1">
        <f t="shared" si="3"/>
        <v>-1.5251973284759597</v>
      </c>
      <c r="L32" s="1">
        <f t="shared" si="3"/>
        <v>8.4699453551912605</v>
      </c>
      <c r="M32" s="1">
        <f t="shared" si="3"/>
        <v>-6.3655130540377005</v>
      </c>
      <c r="N32" s="1">
        <f t="shared" si="3"/>
        <v>1.0789313904067992</v>
      </c>
      <c r="O32" s="1">
        <f t="shared" si="3"/>
        <v>68.567698846387401</v>
      </c>
    </row>
    <row r="33" spans="2:15" x14ac:dyDescent="0.25">
      <c r="B33">
        <f t="shared" si="2"/>
        <v>9</v>
      </c>
      <c r="C33" s="3">
        <f t="shared" si="2"/>
        <v>2336</v>
      </c>
      <c r="E33" s="1">
        <f t="shared" si="3"/>
        <v>0</v>
      </c>
      <c r="F33" s="1">
        <f t="shared" si="3"/>
        <v>42.8904761904761</v>
      </c>
      <c r="G33" s="1">
        <f t="shared" si="3"/>
        <v>18.807792207792296</v>
      </c>
      <c r="H33" s="1">
        <f t="shared" si="3"/>
        <v>10.747619047618997</v>
      </c>
      <c r="I33" s="1">
        <f t="shared" si="3"/>
        <v>2.6969696969697026</v>
      </c>
      <c r="J33" s="1">
        <f t="shared" si="3"/>
        <v>-0.30735930735929173</v>
      </c>
      <c r="K33" s="1">
        <f t="shared" si="3"/>
        <v>4.8649350649350964</v>
      </c>
      <c r="L33" s="1">
        <f t="shared" si="3"/>
        <v>-0.19134199134200003</v>
      </c>
      <c r="M33" s="1">
        <f t="shared" si="3"/>
        <v>-5.6978354978354986</v>
      </c>
      <c r="N33" s="1">
        <f t="shared" si="3"/>
        <v>4.1974025974026006</v>
      </c>
      <c r="O33" s="1">
        <f t="shared" si="3"/>
        <v>-5.6467532467533061</v>
      </c>
    </row>
    <row r="34" spans="2:15" x14ac:dyDescent="0.25">
      <c r="B34">
        <f t="shared" si="2"/>
        <v>10</v>
      </c>
      <c r="C34" s="3">
        <f t="shared" si="2"/>
        <v>1511</v>
      </c>
      <c r="E34" s="1">
        <f t="shared" si="3"/>
        <v>0</v>
      </c>
      <c r="F34" s="1">
        <f t="shared" si="3"/>
        <v>91.335117056856106</v>
      </c>
      <c r="G34" s="1">
        <f t="shared" si="3"/>
        <v>-69.533110367892903</v>
      </c>
      <c r="H34" s="1">
        <f t="shared" si="3"/>
        <v>-2.4120401337792998</v>
      </c>
      <c r="I34" s="1">
        <f t="shared" si="3"/>
        <v>8.7324414715718994</v>
      </c>
      <c r="J34" s="1">
        <f t="shared" si="3"/>
        <v>-18.0936454849498</v>
      </c>
      <c r="K34" s="1">
        <f t="shared" si="3"/>
        <v>71.626755852842791</v>
      </c>
      <c r="L34" s="1">
        <f t="shared" si="3"/>
        <v>-60.822742474916396</v>
      </c>
      <c r="M34" s="1">
        <f t="shared" si="3"/>
        <v>6.5685618729097008</v>
      </c>
      <c r="N34" s="1">
        <f t="shared" si="3"/>
        <v>-8.0127090301003001</v>
      </c>
      <c r="O34" s="1">
        <f t="shared" si="3"/>
        <v>6.1137123745819011</v>
      </c>
    </row>
    <row r="35" spans="2:15" x14ac:dyDescent="0.25">
      <c r="B35">
        <f t="shared" si="2"/>
        <v>11</v>
      </c>
      <c r="C35" s="3">
        <f t="shared" si="2"/>
        <v>1823</v>
      </c>
      <c r="E35" s="1">
        <f t="shared" si="3"/>
        <v>0</v>
      </c>
      <c r="F35" s="1">
        <f t="shared" si="3"/>
        <v>20.794069192751198</v>
      </c>
      <c r="G35" s="1">
        <f t="shared" si="3"/>
        <v>-8.6386600768807984</v>
      </c>
      <c r="H35" s="1">
        <f t="shared" si="3"/>
        <v>0.80395387149910036</v>
      </c>
      <c r="I35" s="1">
        <f t="shared" si="3"/>
        <v>-1.2570016474464012</v>
      </c>
      <c r="J35" s="1">
        <f t="shared" si="3"/>
        <v>-2.6013179571663798</v>
      </c>
      <c r="K35" s="1">
        <f t="shared" si="3"/>
        <v>0.59362987369576992</v>
      </c>
      <c r="L35" s="1">
        <f t="shared" si="3"/>
        <v>0.18506315211423008</v>
      </c>
      <c r="M35" s="1">
        <f t="shared" si="3"/>
        <v>2.4200988467874804</v>
      </c>
      <c r="N35" s="1">
        <f t="shared" si="3"/>
        <v>9.732015376166899</v>
      </c>
      <c r="O35" s="1">
        <f t="shared" si="3"/>
        <v>77.789126853377311</v>
      </c>
    </row>
    <row r="36" spans="2:15" x14ac:dyDescent="0.25">
      <c r="B36">
        <f t="shared" si="2"/>
        <v>12</v>
      </c>
      <c r="C36" s="3">
        <f t="shared" si="2"/>
        <v>1441</v>
      </c>
      <c r="E36" s="1">
        <f t="shared" si="3"/>
        <v>0</v>
      </c>
      <c r="F36" s="1">
        <f t="shared" si="3"/>
        <v>17.3678001387925</v>
      </c>
      <c r="G36" s="1">
        <f t="shared" si="3"/>
        <v>-6.4781401804302998</v>
      </c>
      <c r="H36" s="1">
        <f t="shared" si="3"/>
        <v>0.28174878556560046</v>
      </c>
      <c r="I36" s="1">
        <f t="shared" si="3"/>
        <v>4.0617626648160989</v>
      </c>
      <c r="J36" s="1">
        <f t="shared" si="3"/>
        <v>4.1748785565578999</v>
      </c>
      <c r="K36" s="1">
        <f t="shared" si="3"/>
        <v>78.8258154059681</v>
      </c>
      <c r="L36" s="1">
        <f t="shared" si="3"/>
        <v>-61.514920194309497</v>
      </c>
      <c r="M36" s="1">
        <f t="shared" si="3"/>
        <v>-15.877168632893802</v>
      </c>
      <c r="N36" s="1">
        <f t="shared" si="3"/>
        <v>-5.9014573213047008</v>
      </c>
      <c r="O36" s="1">
        <f t="shared" si="3"/>
        <v>-2.0430256766134001</v>
      </c>
    </row>
    <row r="37" spans="2:15" x14ac:dyDescent="0.25">
      <c r="B37">
        <f t="shared" si="2"/>
        <v>13</v>
      </c>
      <c r="C37" s="3">
        <f t="shared" si="2"/>
        <v>2310</v>
      </c>
      <c r="E37" s="1">
        <f t="shared" si="3"/>
        <v>0</v>
      </c>
      <c r="F37" s="1">
        <f t="shared" si="3"/>
        <v>42.714038128249499</v>
      </c>
      <c r="G37" s="1">
        <f t="shared" si="3"/>
        <v>-33.138214904679309</v>
      </c>
      <c r="H37" s="1">
        <f t="shared" si="3"/>
        <v>3.8474870017330112</v>
      </c>
      <c r="I37" s="1">
        <f t="shared" si="3"/>
        <v>-0.65727902946270156</v>
      </c>
      <c r="J37" s="1">
        <f t="shared" si="3"/>
        <v>-1.0966204506065989</v>
      </c>
      <c r="K37" s="1">
        <f t="shared" si="3"/>
        <v>-3.9744367417677005</v>
      </c>
      <c r="L37" s="1">
        <f t="shared" si="3"/>
        <v>0.67590987868283925</v>
      </c>
      <c r="M37" s="1">
        <f t="shared" si="3"/>
        <v>-1.6616117850953191</v>
      </c>
      <c r="N37" s="1">
        <f t="shared" si="3"/>
        <v>92.143414211438483</v>
      </c>
      <c r="O37" s="1">
        <f t="shared" si="3"/>
        <v>-82.929809358752195</v>
      </c>
    </row>
    <row r="38" spans="2:15" x14ac:dyDescent="0.25">
      <c r="B38">
        <f t="shared" si="2"/>
        <v>14</v>
      </c>
      <c r="C38" s="3">
        <f t="shared" si="2"/>
        <v>2089</v>
      </c>
      <c r="E38" s="1">
        <f t="shared" si="3"/>
        <v>0</v>
      </c>
      <c r="F38" s="1">
        <f t="shared" si="3"/>
        <v>50.046979865771803</v>
      </c>
      <c r="G38" s="1">
        <f t="shared" si="3"/>
        <v>-40.419463087248317</v>
      </c>
      <c r="H38" s="1">
        <f t="shared" si="3"/>
        <v>2.5033557046979116</v>
      </c>
      <c r="I38" s="1">
        <f t="shared" si="3"/>
        <v>-3.8998082454457617</v>
      </c>
      <c r="J38" s="1">
        <f t="shared" si="3"/>
        <v>89.521572387344165</v>
      </c>
      <c r="K38" s="1">
        <f t="shared" si="3"/>
        <v>-83.871045062320206</v>
      </c>
      <c r="L38" s="1">
        <f t="shared" si="3"/>
        <v>6.2190795781399011</v>
      </c>
      <c r="M38" s="1">
        <f t="shared" si="3"/>
        <v>-7.6730584851390002</v>
      </c>
      <c r="N38" s="1">
        <f t="shared" si="3"/>
        <v>7.7248322147650992</v>
      </c>
      <c r="O38" s="1">
        <f t="shared" si="3"/>
        <v>-10.371524448705589</v>
      </c>
    </row>
    <row r="39" spans="2:15" x14ac:dyDescent="0.25">
      <c r="B39">
        <f t="shared" si="2"/>
        <v>15</v>
      </c>
      <c r="C39" s="3">
        <f t="shared" si="2"/>
        <v>2452</v>
      </c>
      <c r="E39" s="1">
        <f t="shared" si="3"/>
        <v>0</v>
      </c>
      <c r="F39" s="1">
        <f t="shared" si="3"/>
        <v>21.623312883435499</v>
      </c>
      <c r="G39" s="1">
        <f t="shared" si="3"/>
        <v>6.1742331288344019</v>
      </c>
      <c r="H39" s="1">
        <f t="shared" si="3"/>
        <v>18.115746421267897</v>
      </c>
      <c r="I39" s="1">
        <f t="shared" si="3"/>
        <v>24.047443762781207</v>
      </c>
      <c r="J39" s="1">
        <f t="shared" si="3"/>
        <v>1.3668711656440991</v>
      </c>
      <c r="K39" s="1">
        <f t="shared" si="3"/>
        <v>-0.50347648261750066</v>
      </c>
      <c r="L39" s="1">
        <f t="shared" si="3"/>
        <v>-2.1112474437628066</v>
      </c>
      <c r="M39" s="1">
        <f t="shared" si="3"/>
        <v>-20.372597137014296</v>
      </c>
      <c r="N39" s="1">
        <f t="shared" si="3"/>
        <v>-20.508793456032802</v>
      </c>
      <c r="O39" s="1">
        <f t="shared" si="3"/>
        <v>-10.2139059304703</v>
      </c>
    </row>
    <row r="40" spans="2:15" x14ac:dyDescent="0.25">
      <c r="B40">
        <f t="shared" si="2"/>
        <v>16</v>
      </c>
      <c r="C40" s="3">
        <f t="shared" si="2"/>
        <v>2567</v>
      </c>
      <c r="E40" s="1">
        <f t="shared" si="3"/>
        <v>0</v>
      </c>
      <c r="F40" s="1">
        <f t="shared" si="3"/>
        <v>41.056343426600201</v>
      </c>
      <c r="G40" s="1">
        <f t="shared" si="3"/>
        <v>-26.928325028746698</v>
      </c>
      <c r="H40" s="1">
        <f t="shared" si="3"/>
        <v>85.267152165580711</v>
      </c>
      <c r="I40" s="1">
        <f t="shared" si="3"/>
        <v>-80.715599846684512</v>
      </c>
      <c r="J40" s="1">
        <f t="shared" si="3"/>
        <v>0.27980068991949736</v>
      </c>
      <c r="K40" s="1">
        <f t="shared" si="3"/>
        <v>-8.7236489076274992</v>
      </c>
      <c r="L40" s="1">
        <f t="shared" si="3"/>
        <v>6.2226906860867004</v>
      </c>
      <c r="M40" s="1">
        <f t="shared" si="3"/>
        <v>-6.6550402453047202</v>
      </c>
      <c r="N40" s="1">
        <f t="shared" si="3"/>
        <v>7.09160597930242</v>
      </c>
      <c r="O40" s="1">
        <f t="shared" si="3"/>
        <v>-5.6362591031046989</v>
      </c>
    </row>
    <row r="41" spans="2:15" x14ac:dyDescent="0.25">
      <c r="B41">
        <f t="shared" ref="B41:C43" si="4">B19</f>
        <v>17</v>
      </c>
      <c r="C41" s="3">
        <f t="shared" si="4"/>
        <v>2435</v>
      </c>
      <c r="E41" s="1">
        <f t="shared" si="3"/>
        <v>0</v>
      </c>
      <c r="F41" s="1">
        <f t="shared" si="3"/>
        <v>33.993760399334398</v>
      </c>
      <c r="G41" s="1">
        <f t="shared" si="3"/>
        <v>-24.242512479201288</v>
      </c>
      <c r="H41" s="1">
        <f t="shared" si="3"/>
        <v>2.6697171381030902</v>
      </c>
      <c r="I41" s="1">
        <f t="shared" si="3"/>
        <v>87.085274542429289</v>
      </c>
      <c r="J41" s="1">
        <f t="shared" si="3"/>
        <v>-76.932196339434299</v>
      </c>
      <c r="K41" s="1">
        <f t="shared" si="3"/>
        <v>-9.2217138103160998</v>
      </c>
      <c r="L41" s="1">
        <f t="shared" si="3"/>
        <v>0.60316139767049926</v>
      </c>
      <c r="M41" s="1">
        <f t="shared" si="3"/>
        <v>-2.0361896838601989</v>
      </c>
      <c r="N41" s="1">
        <f t="shared" si="3"/>
        <v>-0.42346089850250124</v>
      </c>
      <c r="O41" s="1">
        <f t="shared" si="3"/>
        <v>-0.57820299500829897</v>
      </c>
    </row>
    <row r="42" spans="2:15" x14ac:dyDescent="0.25">
      <c r="B42">
        <f t="shared" si="4"/>
        <v>18</v>
      </c>
      <c r="C42" s="3">
        <f t="shared" si="4"/>
        <v>2550</v>
      </c>
      <c r="E42" s="1">
        <f>E20-D20</f>
        <v>0</v>
      </c>
      <c r="F42" s="1">
        <f t="shared" si="3"/>
        <v>43.307361002349197</v>
      </c>
      <c r="G42" s="1">
        <f t="shared" si="3"/>
        <v>-33.547768206734474</v>
      </c>
      <c r="H42" s="1">
        <f t="shared" si="3"/>
        <v>5.9134690681283804</v>
      </c>
      <c r="I42" s="1">
        <f t="shared" si="3"/>
        <v>-1.9154267815192014</v>
      </c>
      <c r="J42" s="1">
        <f t="shared" si="3"/>
        <v>3.5818324197338001</v>
      </c>
      <c r="K42" s="1">
        <f t="shared" si="3"/>
        <v>-8.9631949882537096</v>
      </c>
      <c r="L42" s="1">
        <f t="shared" si="3"/>
        <v>90.930305403288898</v>
      </c>
      <c r="M42" s="1">
        <f t="shared" si="3"/>
        <v>-83.67384494909939</v>
      </c>
      <c r="N42" s="1">
        <f t="shared" si="3"/>
        <v>5.0187940485512001</v>
      </c>
      <c r="O42" s="1">
        <f t="shared" si="3"/>
        <v>-10.348472983555199</v>
      </c>
    </row>
    <row r="43" spans="2:15" x14ac:dyDescent="0.25">
      <c r="B43">
        <f t="shared" si="4"/>
        <v>19</v>
      </c>
      <c r="C43" s="3">
        <f t="shared" si="4"/>
        <v>1829</v>
      </c>
      <c r="E43" s="1">
        <f>E21-D21</f>
        <v>0</v>
      </c>
      <c r="F43" s="1">
        <f t="shared" ref="F43:O43" si="5">F21-E21</f>
        <v>40.512061403508703</v>
      </c>
      <c r="G43" s="1">
        <f t="shared" si="5"/>
        <v>-27.468750000000004</v>
      </c>
      <c r="H43" s="1">
        <f t="shared" si="5"/>
        <v>1.7225877192982999</v>
      </c>
      <c r="I43" s="1">
        <f t="shared" si="5"/>
        <v>1.4939692982456023</v>
      </c>
      <c r="J43" s="1">
        <f t="shared" si="5"/>
        <v>-4.5707236842105008</v>
      </c>
      <c r="K43" s="1">
        <f t="shared" si="5"/>
        <v>-2.25</v>
      </c>
      <c r="L43" s="1">
        <f t="shared" si="5"/>
        <v>0.93366228070169832</v>
      </c>
      <c r="M43" s="1">
        <f t="shared" si="5"/>
        <v>88.399671052631589</v>
      </c>
      <c r="N43" s="1">
        <f t="shared" si="5"/>
        <v>-78.630482456140399</v>
      </c>
      <c r="O43" s="1">
        <f t="shared" si="5"/>
        <v>-5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{62E00911-B6BA-49F7-8101-A56B78618E2C}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E00911-B6BA-49F7-8101-A56B78618E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25"/>
  <cols>
    <col min="1" max="1" width="13.332031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 x14ac:dyDescent="0.25">
      <c r="A1" s="25" t="s">
        <v>48</v>
      </c>
      <c r="B1" s="7"/>
      <c r="C1" s="7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</row>
    <row r="2" spans="1:15" x14ac:dyDescent="0.25">
      <c r="A2" s="5">
        <f>C2/$C$22</f>
        <v>3.9498589002738921E-2</v>
      </c>
      <c r="B2" s="7">
        <v>0</v>
      </c>
      <c r="C2" s="10">
        <v>169262</v>
      </c>
      <c r="D2" s="11">
        <v>0</v>
      </c>
      <c r="E2" s="11">
        <v>0</v>
      </c>
      <c r="F2" s="11">
        <v>0</v>
      </c>
      <c r="G2" s="11">
        <v>1.73735022333561</v>
      </c>
      <c r="H2" s="11">
        <v>1.0625280646609701</v>
      </c>
      <c r="I2" s="11">
        <v>2.4967917661238799</v>
      </c>
      <c r="J2" s="11">
        <v>1.44527095691631</v>
      </c>
      <c r="K2" s="11">
        <v>2.8131543497270299</v>
      </c>
      <c r="L2" s="11">
        <v>2.1056058421761601</v>
      </c>
      <c r="M2" s="11">
        <v>3.4104412355540799</v>
      </c>
      <c r="N2" s="11">
        <v>3.5664866589464199</v>
      </c>
      <c r="O2" s="11">
        <v>100</v>
      </c>
    </row>
    <row r="3" spans="1:15" x14ac:dyDescent="0.25">
      <c r="A3" s="5">
        <f t="shared" ref="A3:A21" si="0">C3/$C$22</f>
        <v>0.70710879858827935</v>
      </c>
      <c r="B3" s="7">
        <v>1</v>
      </c>
      <c r="C3" s="10">
        <v>3030150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</row>
    <row r="4" spans="1:15" x14ac:dyDescent="0.25">
      <c r="A4" s="5">
        <f t="shared" si="0"/>
        <v>1.7824560289942261E-2</v>
      </c>
      <c r="B4" s="7">
        <v>2</v>
      </c>
      <c r="C4" s="10">
        <v>76383</v>
      </c>
      <c r="D4" s="11">
        <v>0</v>
      </c>
      <c r="E4" s="11">
        <v>0</v>
      </c>
      <c r="F4" s="11">
        <v>0</v>
      </c>
      <c r="G4" s="11">
        <v>1.42355925775784</v>
      </c>
      <c r="H4" s="11">
        <v>4.8610976710125398</v>
      </c>
      <c r="I4" s="11">
        <v>4.6876855278471501</v>
      </c>
      <c r="J4" s="11">
        <v>99.924768866629094</v>
      </c>
      <c r="K4" s="11">
        <v>9.5534647121130796</v>
      </c>
      <c r="L4" s="11">
        <v>15.9734932196518</v>
      </c>
      <c r="M4" s="11">
        <v>6.5046095905637404</v>
      </c>
      <c r="N4" s="11">
        <v>15.0623242797923</v>
      </c>
      <c r="O4" s="11">
        <v>5.8524538714022301</v>
      </c>
    </row>
    <row r="5" spans="1:15" x14ac:dyDescent="0.25">
      <c r="A5" s="5">
        <f t="shared" si="0"/>
        <v>2.333576880973811E-7</v>
      </c>
      <c r="B5" s="7">
        <v>3</v>
      </c>
      <c r="C5" s="10">
        <v>1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-146225</v>
      </c>
      <c r="J5" s="11">
        <v>0</v>
      </c>
      <c r="K5" s="11">
        <v>0</v>
      </c>
      <c r="L5" s="11">
        <v>0</v>
      </c>
      <c r="M5" s="11">
        <v>0</v>
      </c>
      <c r="N5" s="11">
        <v>100</v>
      </c>
      <c r="O5" s="11">
        <v>0</v>
      </c>
    </row>
    <row r="6" spans="1:15" x14ac:dyDescent="0.25">
      <c r="A6" s="5">
        <f t="shared" si="0"/>
        <v>1.691306516023389E-2</v>
      </c>
      <c r="B6" s="7">
        <v>4</v>
      </c>
      <c r="C6" s="10">
        <v>72477</v>
      </c>
      <c r="D6" s="11">
        <v>0</v>
      </c>
      <c r="E6" s="11">
        <v>0</v>
      </c>
      <c r="F6" s="11">
        <v>0</v>
      </c>
      <c r="G6" s="11">
        <v>3.41663674776989</v>
      </c>
      <c r="H6" s="11">
        <v>2.0190560357921998</v>
      </c>
      <c r="I6" s="11">
        <v>4.4418514733905896</v>
      </c>
      <c r="J6" s="11">
        <v>2.92865033555193</v>
      </c>
      <c r="K6" s="11">
        <v>4.8335772874147303</v>
      </c>
      <c r="L6" s="11">
        <v>5.0362202767267803</v>
      </c>
      <c r="M6" s="11">
        <v>99.991714767046801</v>
      </c>
      <c r="N6" s="11">
        <v>12.3133475102874</v>
      </c>
      <c r="O6" s="11">
        <v>10.207047971498699</v>
      </c>
    </row>
    <row r="7" spans="1:15" x14ac:dyDescent="0.25">
      <c r="A7" s="5">
        <f t="shared" si="0"/>
        <v>9.5865671847285127E-3</v>
      </c>
      <c r="B7" s="7">
        <v>5</v>
      </c>
      <c r="C7" s="10">
        <v>41081</v>
      </c>
      <c r="D7" s="11">
        <v>0</v>
      </c>
      <c r="E7" s="11">
        <v>0</v>
      </c>
      <c r="F7" s="11">
        <v>0</v>
      </c>
      <c r="G7" s="11">
        <v>34.509870262638998</v>
      </c>
      <c r="H7" s="11">
        <v>75.288343110288906</v>
      </c>
      <c r="I7" s="11">
        <v>64.954458048341095</v>
      </c>
      <c r="J7" s="11">
        <v>62.809191149623899</v>
      </c>
      <c r="K7" s="11">
        <v>66.046053111992705</v>
      </c>
      <c r="L7" s="11">
        <v>66.574276464717698</v>
      </c>
      <c r="M7" s="11">
        <v>63.486575955991498</v>
      </c>
      <c r="N7" s="11">
        <v>71.575323126353894</v>
      </c>
      <c r="O7" s="11">
        <v>65.218435849377997</v>
      </c>
    </row>
    <row r="8" spans="1:15" x14ac:dyDescent="0.25">
      <c r="A8" s="5">
        <f t="shared" si="0"/>
        <v>2.4654473105176409E-2</v>
      </c>
      <c r="B8" s="7">
        <v>6</v>
      </c>
      <c r="C8" s="10">
        <v>105651</v>
      </c>
      <c r="D8" s="11">
        <v>0</v>
      </c>
      <c r="E8" s="11">
        <v>0</v>
      </c>
      <c r="F8" s="11">
        <v>0</v>
      </c>
      <c r="G8" s="11">
        <v>0.847157396449704</v>
      </c>
      <c r="H8" s="11">
        <v>3.1916402366863901</v>
      </c>
      <c r="I8" s="11">
        <v>1.7267502958579799</v>
      </c>
      <c r="J8" s="11">
        <v>4.8725491124260296</v>
      </c>
      <c r="K8" s="11">
        <v>1.97666272189349</v>
      </c>
      <c r="L8" s="11">
        <v>8.9402982248520697</v>
      </c>
      <c r="M8" s="11">
        <v>3.8620970414201099</v>
      </c>
      <c r="N8" s="11">
        <v>99.999943195266198</v>
      </c>
      <c r="O8" s="11">
        <v>6.5279242603550296</v>
      </c>
    </row>
    <row r="9" spans="1:15" x14ac:dyDescent="0.25">
      <c r="A9" s="5">
        <f t="shared" si="0"/>
        <v>7.9311277453656907E-3</v>
      </c>
      <c r="B9" s="7">
        <v>7</v>
      </c>
      <c r="C9" s="10">
        <v>33987</v>
      </c>
      <c r="D9" s="11">
        <v>0</v>
      </c>
      <c r="E9" s="11">
        <v>0</v>
      </c>
      <c r="F9" s="11">
        <v>0</v>
      </c>
      <c r="G9" s="11">
        <v>7.6815081525716398</v>
      </c>
      <c r="H9" s="11">
        <v>24.807851058224198</v>
      </c>
      <c r="I9" s="11">
        <v>80.107813003132193</v>
      </c>
      <c r="J9" s="11">
        <v>72.386551915927498</v>
      </c>
      <c r="K9" s="11">
        <v>66.994496648224498</v>
      </c>
      <c r="L9" s="11">
        <v>60.534088580545003</v>
      </c>
      <c r="M9" s="11">
        <v>45.500424460642201</v>
      </c>
      <c r="N9" s="11">
        <v>30.814788794239</v>
      </c>
      <c r="O9" s="11">
        <v>17.180088404906101</v>
      </c>
    </row>
    <row r="10" spans="1:15" x14ac:dyDescent="0.25">
      <c r="A10" s="5">
        <f t="shared" si="0"/>
        <v>7.6375637737391856E-3</v>
      </c>
      <c r="B10" s="7">
        <v>8</v>
      </c>
      <c r="C10" s="10">
        <v>32729</v>
      </c>
      <c r="D10" s="11">
        <v>0</v>
      </c>
      <c r="E10" s="11">
        <v>0</v>
      </c>
      <c r="F10" s="11">
        <v>0</v>
      </c>
      <c r="G10" s="11">
        <v>26.1673286080899</v>
      </c>
      <c r="H10" s="11">
        <v>0.65162532078699698</v>
      </c>
      <c r="I10" s="11">
        <v>80.429610167420194</v>
      </c>
      <c r="J10" s="11">
        <v>1.0903397287058501</v>
      </c>
      <c r="K10" s="11">
        <v>76.159874129292405</v>
      </c>
      <c r="L10" s="11">
        <v>1.0954417695221801</v>
      </c>
      <c r="M10" s="11">
        <v>75.1799767811316</v>
      </c>
      <c r="N10" s="11">
        <v>1.5200415495539501</v>
      </c>
      <c r="O10" s="11">
        <v>74.333801784186704</v>
      </c>
    </row>
    <row r="11" spans="1:15" x14ac:dyDescent="0.25">
      <c r="A11" s="5">
        <f t="shared" si="0"/>
        <v>1.3842778057936647E-2</v>
      </c>
      <c r="B11" s="7">
        <v>9</v>
      </c>
      <c r="C11" s="10">
        <v>59320</v>
      </c>
      <c r="D11" s="11">
        <v>0</v>
      </c>
      <c r="E11" s="11">
        <v>0</v>
      </c>
      <c r="F11" s="11">
        <v>0</v>
      </c>
      <c r="G11" s="11">
        <v>2.1928940874209699</v>
      </c>
      <c r="H11" s="11">
        <v>4.0217707312125999</v>
      </c>
      <c r="I11" s="11">
        <v>5.1701429971941399</v>
      </c>
      <c r="J11" s="11">
        <v>5.3330854264561696</v>
      </c>
      <c r="K11" s="11">
        <v>6.2889692708157199</v>
      </c>
      <c r="L11" s="11">
        <v>7.4925458909435099</v>
      </c>
      <c r="M11" s="11">
        <v>17.478313782495501</v>
      </c>
      <c r="N11" s="11">
        <v>84.293076637030495</v>
      </c>
      <c r="O11" s="11">
        <v>89.520993205097795</v>
      </c>
    </row>
    <row r="12" spans="1:15" x14ac:dyDescent="0.25">
      <c r="A12" s="5">
        <f t="shared" si="0"/>
        <v>1.9912644883037626E-2</v>
      </c>
      <c r="B12" s="12">
        <v>10</v>
      </c>
      <c r="C12" s="10">
        <v>85331</v>
      </c>
      <c r="D12" s="11">
        <v>0</v>
      </c>
      <c r="E12" s="11">
        <v>0</v>
      </c>
      <c r="F12" s="11">
        <v>0</v>
      </c>
      <c r="G12" s="11">
        <v>2.90227849285121</v>
      </c>
      <c r="H12" s="11">
        <v>4.9350939337612001</v>
      </c>
      <c r="I12" s="11">
        <v>99.976607161645504</v>
      </c>
      <c r="J12" s="11">
        <v>9.7915570675364396</v>
      </c>
      <c r="K12" s="11">
        <v>10.3229521037187</v>
      </c>
      <c r="L12" s="11">
        <v>5.76666783572405</v>
      </c>
      <c r="M12" s="11">
        <v>9.8166801108266402</v>
      </c>
      <c r="N12" s="11">
        <v>5.58667976010942</v>
      </c>
      <c r="O12" s="11">
        <v>9.5003565625036508</v>
      </c>
    </row>
    <row r="13" spans="1:15" x14ac:dyDescent="0.25">
      <c r="A13" s="5">
        <f t="shared" si="0"/>
        <v>2.2163846500113063E-2</v>
      </c>
      <c r="B13" s="7">
        <v>11</v>
      </c>
      <c r="C13" s="10">
        <v>94978</v>
      </c>
      <c r="D13" s="11">
        <v>0</v>
      </c>
      <c r="E13" s="11">
        <v>0</v>
      </c>
      <c r="F13" s="11">
        <v>0</v>
      </c>
      <c r="G13" s="11">
        <v>1.13015789473684</v>
      </c>
      <c r="H13" s="11">
        <v>5.4795368421052597</v>
      </c>
      <c r="I13" s="11">
        <v>2.92866315789473</v>
      </c>
      <c r="J13" s="11">
        <v>11.259747368420999</v>
      </c>
      <c r="K13" s="11">
        <v>2.59107368421052</v>
      </c>
      <c r="L13" s="11">
        <v>99.516105263157897</v>
      </c>
      <c r="M13" s="11">
        <v>9.9857157894736801</v>
      </c>
      <c r="N13" s="11">
        <v>27.361621052631499</v>
      </c>
      <c r="O13" s="11">
        <v>7.3075684210526299</v>
      </c>
    </row>
    <row r="14" spans="1:15" x14ac:dyDescent="0.25">
      <c r="A14" s="5">
        <f t="shared" si="0"/>
        <v>1.332029019428661E-2</v>
      </c>
      <c r="B14" s="7">
        <v>12</v>
      </c>
      <c r="C14" s="10">
        <v>57081</v>
      </c>
      <c r="D14" s="11">
        <v>0</v>
      </c>
      <c r="E14" s="11">
        <v>0</v>
      </c>
      <c r="F14" s="11">
        <v>0</v>
      </c>
      <c r="G14" s="11">
        <v>3.57417735638594</v>
      </c>
      <c r="H14" s="11">
        <v>6.9596521193530396</v>
      </c>
      <c r="I14" s="11">
        <v>28.940724344673701</v>
      </c>
      <c r="J14" s="11">
        <v>56.901108477412102</v>
      </c>
      <c r="K14" s="11">
        <v>75.494509899609596</v>
      </c>
      <c r="L14" s="11">
        <v>76.366546988287695</v>
      </c>
      <c r="M14" s="11">
        <v>71.601662716118199</v>
      </c>
      <c r="N14" s="11">
        <v>81.863950083658594</v>
      </c>
      <c r="O14" s="11">
        <v>77.720353457891804</v>
      </c>
    </row>
    <row r="15" spans="1:15" x14ac:dyDescent="0.25">
      <c r="A15" s="5">
        <f t="shared" si="0"/>
        <v>9.0890485937048966E-3</v>
      </c>
      <c r="B15" s="7">
        <v>13</v>
      </c>
      <c r="C15" s="10">
        <v>38949</v>
      </c>
      <c r="D15" s="11">
        <v>0</v>
      </c>
      <c r="E15" s="11">
        <v>0</v>
      </c>
      <c r="F15" s="11">
        <v>0</v>
      </c>
      <c r="G15" s="11">
        <v>4.9520006163644696</v>
      </c>
      <c r="H15" s="11">
        <v>1.0213159381580901</v>
      </c>
      <c r="I15" s="11">
        <v>7.2675021829575197</v>
      </c>
      <c r="J15" s="11">
        <v>2.1333915455339199</v>
      </c>
      <c r="K15" s="11">
        <v>35.055549848477</v>
      </c>
      <c r="L15" s="11">
        <v>3.1409933740818698</v>
      </c>
      <c r="M15" s="11">
        <v>81.133134727001902</v>
      </c>
      <c r="N15" s="11">
        <v>3.5929426267399398</v>
      </c>
      <c r="O15" s="11">
        <v>90.472777235605307</v>
      </c>
    </row>
    <row r="16" spans="1:15" x14ac:dyDescent="0.25">
      <c r="A16" s="5">
        <f t="shared" si="0"/>
        <v>1.4548918422119321E-2</v>
      </c>
      <c r="B16" s="12">
        <v>14</v>
      </c>
      <c r="C16" s="10">
        <v>62346</v>
      </c>
      <c r="D16" s="11">
        <v>0</v>
      </c>
      <c r="E16" s="11">
        <v>0</v>
      </c>
      <c r="F16" s="11">
        <v>0</v>
      </c>
      <c r="G16" s="11">
        <v>96.720780262440201</v>
      </c>
      <c r="H16" s="11">
        <v>3.2928229972087601</v>
      </c>
      <c r="I16" s="11">
        <v>45.871731528120797</v>
      </c>
      <c r="J16" s="11">
        <v>2.95213192595206</v>
      </c>
      <c r="K16" s="11">
        <v>50.170698450383298</v>
      </c>
      <c r="L16" s="11">
        <v>3.2490294844236201</v>
      </c>
      <c r="M16" s="11">
        <v>46.3602778401617</v>
      </c>
      <c r="N16" s="11">
        <v>3.44839423786454</v>
      </c>
      <c r="O16" s="11">
        <v>50.530462959992299</v>
      </c>
    </row>
    <row r="17" spans="1:15" x14ac:dyDescent="0.25">
      <c r="A17" s="5">
        <f t="shared" si="0"/>
        <v>1.8066552212499244E-2</v>
      </c>
      <c r="B17" s="7">
        <v>15</v>
      </c>
      <c r="C17" s="10">
        <v>77420</v>
      </c>
      <c r="D17" s="11">
        <v>0</v>
      </c>
      <c r="E17" s="11">
        <v>0</v>
      </c>
      <c r="F17" s="11">
        <v>0</v>
      </c>
      <c r="G17" s="11">
        <v>99.964237726098105</v>
      </c>
      <c r="H17" s="11">
        <v>9.1683720930232493</v>
      </c>
      <c r="I17" s="11">
        <v>11.1868863049095</v>
      </c>
      <c r="J17" s="11">
        <v>5.74519379844961</v>
      </c>
      <c r="K17" s="11">
        <v>9.4744444444444404</v>
      </c>
      <c r="L17" s="11">
        <v>5.8375322997415999</v>
      </c>
      <c r="M17" s="11">
        <v>9.1588630490956007</v>
      </c>
      <c r="N17" s="11">
        <v>5.8590310077519296</v>
      </c>
      <c r="O17" s="11">
        <v>8.8932945736434093</v>
      </c>
    </row>
    <row r="18" spans="1:15" x14ac:dyDescent="0.25">
      <c r="A18" s="5">
        <f t="shared" si="0"/>
        <v>1.3831343531219875E-2</v>
      </c>
      <c r="B18" s="7">
        <v>16</v>
      </c>
      <c r="C18" s="10">
        <v>59271</v>
      </c>
      <c r="D18" s="11">
        <v>0</v>
      </c>
      <c r="E18" s="11">
        <v>0</v>
      </c>
      <c r="F18" s="11">
        <v>0</v>
      </c>
      <c r="G18" s="11">
        <v>2.6106840435099801</v>
      </c>
      <c r="H18" s="11">
        <v>4.2569872219111096</v>
      </c>
      <c r="I18" s="11">
        <v>5.5024011946579696</v>
      </c>
      <c r="J18" s="11">
        <v>6.18849802304468</v>
      </c>
      <c r="K18" s="11">
        <v>15.0957932427158</v>
      </c>
      <c r="L18" s="11">
        <v>49.071594630826901</v>
      </c>
      <c r="M18" s="11">
        <v>76.16360365864</v>
      </c>
      <c r="N18" s="11">
        <v>86.353493186716193</v>
      </c>
      <c r="O18" s="11">
        <v>77.732661338220495</v>
      </c>
    </row>
    <row r="19" spans="1:15" x14ac:dyDescent="0.25">
      <c r="A19" s="5">
        <f t="shared" si="0"/>
        <v>1.5335100473319398E-2</v>
      </c>
      <c r="B19" s="7">
        <v>17</v>
      </c>
      <c r="C19" s="10">
        <v>65715</v>
      </c>
      <c r="D19" s="11">
        <v>0</v>
      </c>
      <c r="E19" s="11">
        <v>0</v>
      </c>
      <c r="F19" s="11">
        <v>0</v>
      </c>
      <c r="G19" s="11">
        <v>2.6108684070324899</v>
      </c>
      <c r="H19" s="11">
        <v>1.86568231981124</v>
      </c>
      <c r="I19" s="11">
        <v>4.3438313418068297</v>
      </c>
      <c r="J19" s="11">
        <v>4.5016820153740698</v>
      </c>
      <c r="K19" s="11">
        <v>99.980120252682795</v>
      </c>
      <c r="L19" s="11">
        <v>5.8947104041403398</v>
      </c>
      <c r="M19" s="11">
        <v>12.267295836821599</v>
      </c>
      <c r="N19" s="11">
        <v>5.5384580257249398</v>
      </c>
      <c r="O19" s="11">
        <v>10.4256944972981</v>
      </c>
    </row>
    <row r="20" spans="1:15" x14ac:dyDescent="0.25">
      <c r="A20" s="5">
        <f t="shared" si="0"/>
        <v>7.4527444847660605E-3</v>
      </c>
      <c r="B20" s="7">
        <v>18</v>
      </c>
      <c r="C20" s="10">
        <v>31937</v>
      </c>
      <c r="D20" s="11">
        <v>0</v>
      </c>
      <c r="E20" s="11">
        <v>0</v>
      </c>
      <c r="F20" s="11">
        <v>0</v>
      </c>
      <c r="G20" s="11">
        <v>3.2226804772848898</v>
      </c>
      <c r="H20" s="11">
        <v>5.3607656707489797</v>
      </c>
      <c r="I20" s="11">
        <v>7.2739665648710696</v>
      </c>
      <c r="J20" s="11">
        <v>22.189119415672302</v>
      </c>
      <c r="K20" s="11">
        <v>88.1283254100683</v>
      </c>
      <c r="L20" s="11">
        <v>77.994647860718402</v>
      </c>
      <c r="M20" s="11">
        <v>42.792179580014398</v>
      </c>
      <c r="N20" s="11">
        <v>29.741082391461699</v>
      </c>
      <c r="O20" s="11">
        <v>21.1075150332147</v>
      </c>
    </row>
    <row r="21" spans="1:15" x14ac:dyDescent="0.25">
      <c r="A21" s="5">
        <f t="shared" si="0"/>
        <v>2.1281754439104961E-2</v>
      </c>
      <c r="B21" s="7">
        <v>19</v>
      </c>
      <c r="C21" s="10">
        <v>91198</v>
      </c>
      <c r="D21" s="11">
        <v>0</v>
      </c>
      <c r="E21" s="11">
        <v>0</v>
      </c>
      <c r="F21" s="11">
        <v>0</v>
      </c>
      <c r="G21" s="11">
        <v>4.3971216870903396</v>
      </c>
      <c r="H21" s="11">
        <v>99.838875857684599</v>
      </c>
      <c r="I21" s="11">
        <v>11.502915579718</v>
      </c>
      <c r="J21" s="11">
        <v>15.9977859131464</v>
      </c>
      <c r="K21" s="11">
        <v>7.2563189161935204</v>
      </c>
      <c r="L21" s="11">
        <v>15.2119385316877</v>
      </c>
      <c r="M21" s="11">
        <v>6.6023521932612796</v>
      </c>
      <c r="N21" s="11">
        <v>15.5557686827279</v>
      </c>
      <c r="O21" s="11">
        <v>6.8743889339500601</v>
      </c>
    </row>
    <row r="22" spans="1:15" x14ac:dyDescent="0.25">
      <c r="A22" s="6">
        <f>SUM(A2:A21)</f>
        <v>1</v>
      </c>
      <c r="B22" s="7"/>
      <c r="C22" s="13">
        <f>SUM(C2:C21)</f>
        <v>4285267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4" spans="1:15" x14ac:dyDescent="0.25">
      <c r="B24">
        <f>B2</f>
        <v>0</v>
      </c>
      <c r="C24" s="3">
        <f>C2</f>
        <v>169262</v>
      </c>
      <c r="E24" s="1">
        <f>E2-D2</f>
        <v>0</v>
      </c>
      <c r="F24" s="1">
        <f t="shared" ref="F24:O26" si="1">F2-E2</f>
        <v>0</v>
      </c>
      <c r="G24" s="1">
        <f t="shared" si="1"/>
        <v>1.73735022333561</v>
      </c>
      <c r="H24" s="1">
        <f t="shared" si="1"/>
        <v>-0.6748221586746399</v>
      </c>
      <c r="I24" s="1">
        <f t="shared" si="1"/>
        <v>1.4342637014629098</v>
      </c>
      <c r="J24" s="1">
        <f t="shared" si="1"/>
        <v>-1.0515208092075699</v>
      </c>
      <c r="K24" s="1">
        <f t="shared" si="1"/>
        <v>1.3678833928107199</v>
      </c>
      <c r="L24" s="1">
        <f t="shared" si="1"/>
        <v>-0.70754850755086984</v>
      </c>
      <c r="M24" s="1">
        <f t="shared" si="1"/>
        <v>1.3048353933779198</v>
      </c>
      <c r="N24" s="1">
        <f t="shared" si="1"/>
        <v>0.15604542339234007</v>
      </c>
      <c r="O24" s="1">
        <f t="shared" si="1"/>
        <v>96.433513341053583</v>
      </c>
    </row>
    <row r="25" spans="1:15" x14ac:dyDescent="0.25">
      <c r="B25">
        <f t="shared" ref="B25:C40" si="2">B3</f>
        <v>1</v>
      </c>
      <c r="C25" s="3">
        <f t="shared" si="2"/>
        <v>3030150</v>
      </c>
      <c r="E25" s="1">
        <f>E3-D3</f>
        <v>0</v>
      </c>
      <c r="F25" s="1">
        <f t="shared" si="1"/>
        <v>0</v>
      </c>
      <c r="G25" s="1">
        <f t="shared" si="1"/>
        <v>0</v>
      </c>
      <c r="H25" s="1">
        <f t="shared" si="1"/>
        <v>0</v>
      </c>
      <c r="I25" s="1">
        <f t="shared" si="1"/>
        <v>0</v>
      </c>
      <c r="J25" s="1">
        <f t="shared" si="1"/>
        <v>0</v>
      </c>
      <c r="K25" s="1">
        <f t="shared" si="1"/>
        <v>0</v>
      </c>
      <c r="L25" s="1">
        <f t="shared" si="1"/>
        <v>0</v>
      </c>
      <c r="M25" s="1">
        <f t="shared" si="1"/>
        <v>0</v>
      </c>
      <c r="N25" s="1">
        <f t="shared" si="1"/>
        <v>0</v>
      </c>
      <c r="O25" s="1">
        <f t="shared" si="1"/>
        <v>0</v>
      </c>
    </row>
    <row r="26" spans="1:15" x14ac:dyDescent="0.25">
      <c r="B26">
        <f t="shared" si="2"/>
        <v>2</v>
      </c>
      <c r="C26" s="3">
        <f t="shared" si="2"/>
        <v>76383</v>
      </c>
      <c r="E26" s="1">
        <f>E4-D4</f>
        <v>0</v>
      </c>
      <c r="F26" s="1">
        <f t="shared" si="1"/>
        <v>0</v>
      </c>
      <c r="G26" s="1">
        <f t="shared" si="1"/>
        <v>1.42355925775784</v>
      </c>
      <c r="H26" s="1">
        <f t="shared" si="1"/>
        <v>3.4375384132546998</v>
      </c>
      <c r="I26" s="1">
        <f t="shared" si="1"/>
        <v>-0.17341214316538967</v>
      </c>
      <c r="J26" s="1">
        <f t="shared" si="1"/>
        <v>95.237083338781943</v>
      </c>
      <c r="K26" s="1">
        <f t="shared" si="1"/>
        <v>-90.371304154516011</v>
      </c>
      <c r="L26" s="1">
        <f t="shared" si="1"/>
        <v>6.4200285075387207</v>
      </c>
      <c r="M26" s="1">
        <f t="shared" si="1"/>
        <v>-9.4688836290880598</v>
      </c>
      <c r="N26" s="1">
        <f t="shared" si="1"/>
        <v>8.5577146892285594</v>
      </c>
      <c r="O26" s="1">
        <f t="shared" si="1"/>
        <v>-9.2098704083900707</v>
      </c>
    </row>
    <row r="27" spans="1:15" x14ac:dyDescent="0.25">
      <c r="B27">
        <f t="shared" si="2"/>
        <v>3</v>
      </c>
      <c r="C27" s="3">
        <f t="shared" si="2"/>
        <v>1</v>
      </c>
      <c r="E27" s="1">
        <f t="shared" ref="E27:O42" si="3">E5-D5</f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-146225</v>
      </c>
      <c r="J27" s="1">
        <f t="shared" si="3"/>
        <v>146225</v>
      </c>
      <c r="K27" s="1">
        <f t="shared" si="3"/>
        <v>0</v>
      </c>
      <c r="L27" s="1">
        <f t="shared" si="3"/>
        <v>0</v>
      </c>
      <c r="M27" s="1">
        <f t="shared" si="3"/>
        <v>0</v>
      </c>
      <c r="N27" s="1">
        <f t="shared" si="3"/>
        <v>100</v>
      </c>
      <c r="O27" s="1">
        <f t="shared" si="3"/>
        <v>-100</v>
      </c>
    </row>
    <row r="28" spans="1:15" x14ac:dyDescent="0.25">
      <c r="B28">
        <f t="shared" si="2"/>
        <v>4</v>
      </c>
      <c r="C28" s="3">
        <f t="shared" si="2"/>
        <v>72477</v>
      </c>
      <c r="E28" s="1">
        <f t="shared" si="3"/>
        <v>0</v>
      </c>
      <c r="F28" s="1">
        <f t="shared" si="3"/>
        <v>0</v>
      </c>
      <c r="G28" s="1">
        <f t="shared" si="3"/>
        <v>3.41663674776989</v>
      </c>
      <c r="H28" s="1">
        <f t="shared" si="3"/>
        <v>-1.3975807119776902</v>
      </c>
      <c r="I28" s="1">
        <f t="shared" si="3"/>
        <v>2.4227954375983898</v>
      </c>
      <c r="J28" s="1">
        <f t="shared" si="3"/>
        <v>-1.5132011378386596</v>
      </c>
      <c r="K28" s="1">
        <f t="shared" si="3"/>
        <v>1.9049269518628003</v>
      </c>
      <c r="L28" s="1">
        <f t="shared" si="3"/>
        <v>0.20264298931205005</v>
      </c>
      <c r="M28" s="1">
        <f t="shared" si="3"/>
        <v>94.955494490320021</v>
      </c>
      <c r="N28" s="1">
        <f t="shared" si="3"/>
        <v>-87.678367256759401</v>
      </c>
      <c r="O28" s="1">
        <f t="shared" si="3"/>
        <v>-2.1062995387887007</v>
      </c>
    </row>
    <row r="29" spans="1:15" x14ac:dyDescent="0.25">
      <c r="B29">
        <f t="shared" si="2"/>
        <v>5</v>
      </c>
      <c r="C29" s="3">
        <f t="shared" si="2"/>
        <v>41081</v>
      </c>
      <c r="E29" s="1">
        <f t="shared" si="3"/>
        <v>0</v>
      </c>
      <c r="F29" s="1">
        <f t="shared" si="3"/>
        <v>0</v>
      </c>
      <c r="G29" s="1">
        <f t="shared" si="3"/>
        <v>34.509870262638998</v>
      </c>
      <c r="H29" s="1">
        <f t="shared" si="3"/>
        <v>40.778472847649908</v>
      </c>
      <c r="I29" s="1">
        <f t="shared" si="3"/>
        <v>-10.333885061947811</v>
      </c>
      <c r="J29" s="1">
        <f t="shared" si="3"/>
        <v>-2.1452668987171961</v>
      </c>
      <c r="K29" s="1">
        <f t="shared" si="3"/>
        <v>3.2368619623688062</v>
      </c>
      <c r="L29" s="1">
        <f t="shared" si="3"/>
        <v>0.52822335272499288</v>
      </c>
      <c r="M29" s="1">
        <f t="shared" si="3"/>
        <v>-3.0877005087262006</v>
      </c>
      <c r="N29" s="1">
        <f t="shared" si="3"/>
        <v>8.0887471703623959</v>
      </c>
      <c r="O29" s="1">
        <f t="shared" si="3"/>
        <v>-6.3568872769758968</v>
      </c>
    </row>
    <row r="30" spans="1:15" x14ac:dyDescent="0.25">
      <c r="B30">
        <f t="shared" si="2"/>
        <v>6</v>
      </c>
      <c r="C30" s="3">
        <f t="shared" si="2"/>
        <v>105651</v>
      </c>
      <c r="E30" s="1">
        <f t="shared" si="3"/>
        <v>0</v>
      </c>
      <c r="F30" s="1">
        <f t="shared" si="3"/>
        <v>0</v>
      </c>
      <c r="G30" s="1">
        <f t="shared" si="3"/>
        <v>0.847157396449704</v>
      </c>
      <c r="H30" s="1">
        <f t="shared" si="3"/>
        <v>2.3444828402366862</v>
      </c>
      <c r="I30" s="1">
        <f t="shared" si="3"/>
        <v>-1.4648899408284102</v>
      </c>
      <c r="J30" s="1">
        <f t="shared" si="3"/>
        <v>3.1457988165680497</v>
      </c>
      <c r="K30" s="1">
        <f t="shared" si="3"/>
        <v>-2.8958863905325396</v>
      </c>
      <c r="L30" s="1">
        <f t="shared" si="3"/>
        <v>6.9636355029585797</v>
      </c>
      <c r="M30" s="1">
        <f t="shared" si="3"/>
        <v>-5.0782011834319594</v>
      </c>
      <c r="N30" s="1">
        <f t="shared" si="3"/>
        <v>96.137846153846084</v>
      </c>
      <c r="O30" s="1">
        <f t="shared" si="3"/>
        <v>-93.472018934911162</v>
      </c>
    </row>
    <row r="31" spans="1:15" x14ac:dyDescent="0.25">
      <c r="B31">
        <f t="shared" si="2"/>
        <v>7</v>
      </c>
      <c r="C31" s="3">
        <f t="shared" si="2"/>
        <v>33987</v>
      </c>
      <c r="E31" s="1">
        <f t="shared" si="3"/>
        <v>0</v>
      </c>
      <c r="F31" s="1">
        <f>F9-E9</f>
        <v>0</v>
      </c>
      <c r="G31" s="1">
        <f t="shared" si="3"/>
        <v>7.6815081525716398</v>
      </c>
      <c r="H31" s="1">
        <f t="shared" si="3"/>
        <v>17.126342905652557</v>
      </c>
      <c r="I31" s="1">
        <f t="shared" si="3"/>
        <v>55.299961944907992</v>
      </c>
      <c r="J31" s="1">
        <f t="shared" si="3"/>
        <v>-7.7212610872046952</v>
      </c>
      <c r="K31" s="1">
        <f t="shared" si="3"/>
        <v>-5.3920552677030003</v>
      </c>
      <c r="L31" s="1">
        <f t="shared" si="3"/>
        <v>-6.460408067679495</v>
      </c>
      <c r="M31" s="1">
        <f t="shared" si="3"/>
        <v>-15.033664119902802</v>
      </c>
      <c r="N31" s="1">
        <f t="shared" si="3"/>
        <v>-14.685635666403201</v>
      </c>
      <c r="O31" s="1">
        <f t="shared" si="3"/>
        <v>-13.634700389332899</v>
      </c>
    </row>
    <row r="32" spans="1:15" x14ac:dyDescent="0.25">
      <c r="B32">
        <f t="shared" si="2"/>
        <v>8</v>
      </c>
      <c r="C32" s="3">
        <f t="shared" si="2"/>
        <v>32729</v>
      </c>
      <c r="E32" s="1">
        <f t="shared" si="3"/>
        <v>0</v>
      </c>
      <c r="F32" s="1">
        <f t="shared" si="3"/>
        <v>0</v>
      </c>
      <c r="G32" s="1">
        <f t="shared" si="3"/>
        <v>26.1673286080899</v>
      </c>
      <c r="H32" s="1">
        <f t="shared" si="3"/>
        <v>-25.515703287302902</v>
      </c>
      <c r="I32" s="1">
        <f t="shared" si="3"/>
        <v>79.777984846633203</v>
      </c>
      <c r="J32" s="1">
        <f t="shared" si="3"/>
        <v>-79.339270438714337</v>
      </c>
      <c r="K32" s="1">
        <f t="shared" si="3"/>
        <v>75.069534400586548</v>
      </c>
      <c r="L32" s="1">
        <f t="shared" si="3"/>
        <v>-75.064432359770223</v>
      </c>
      <c r="M32" s="1">
        <f t="shared" si="3"/>
        <v>74.084535011609418</v>
      </c>
      <c r="N32" s="1">
        <f t="shared" si="3"/>
        <v>-73.659935231577649</v>
      </c>
      <c r="O32" s="1">
        <f t="shared" si="3"/>
        <v>72.813760234632753</v>
      </c>
    </row>
    <row r="33" spans="2:15" x14ac:dyDescent="0.25">
      <c r="B33">
        <f t="shared" si="2"/>
        <v>9</v>
      </c>
      <c r="C33" s="3">
        <f t="shared" si="2"/>
        <v>59320</v>
      </c>
      <c r="E33" s="1">
        <f t="shared" si="3"/>
        <v>0</v>
      </c>
      <c r="F33" s="1">
        <f t="shared" si="3"/>
        <v>0</v>
      </c>
      <c r="G33" s="1">
        <f t="shared" si="3"/>
        <v>2.1928940874209699</v>
      </c>
      <c r="H33" s="1">
        <f t="shared" si="3"/>
        <v>1.82887664379163</v>
      </c>
      <c r="I33" s="1">
        <f t="shared" si="3"/>
        <v>1.1483722659815401</v>
      </c>
      <c r="J33" s="1">
        <f t="shared" si="3"/>
        <v>0.16294242926202962</v>
      </c>
      <c r="K33" s="1">
        <f t="shared" si="3"/>
        <v>0.95588384435955032</v>
      </c>
      <c r="L33" s="1">
        <f t="shared" si="3"/>
        <v>1.20357662012779</v>
      </c>
      <c r="M33" s="1">
        <f t="shared" si="3"/>
        <v>9.9857678915519905</v>
      </c>
      <c r="N33" s="1">
        <f t="shared" si="3"/>
        <v>66.81476285453499</v>
      </c>
      <c r="O33" s="1">
        <f t="shared" si="3"/>
        <v>5.2279165680673003</v>
      </c>
    </row>
    <row r="34" spans="2:15" x14ac:dyDescent="0.25">
      <c r="B34">
        <f t="shared" si="2"/>
        <v>10</v>
      </c>
      <c r="C34" s="3">
        <f t="shared" si="2"/>
        <v>85331</v>
      </c>
      <c r="E34" s="1">
        <f t="shared" si="3"/>
        <v>0</v>
      </c>
      <c r="F34" s="1">
        <f t="shared" si="3"/>
        <v>0</v>
      </c>
      <c r="G34" s="1">
        <f t="shared" si="3"/>
        <v>2.90227849285121</v>
      </c>
      <c r="H34" s="1">
        <f t="shared" si="3"/>
        <v>2.0328154409099901</v>
      </c>
      <c r="I34" s="1">
        <f t="shared" si="3"/>
        <v>95.041513227884309</v>
      </c>
      <c r="J34" s="1">
        <f t="shared" si="3"/>
        <v>-90.185050094109059</v>
      </c>
      <c r="K34" s="1">
        <f t="shared" si="3"/>
        <v>0.53139503618226058</v>
      </c>
      <c r="L34" s="1">
        <f t="shared" si="3"/>
        <v>-4.5562842679946502</v>
      </c>
      <c r="M34" s="1">
        <f t="shared" si="3"/>
        <v>4.0500122751025902</v>
      </c>
      <c r="N34" s="1">
        <f t="shared" si="3"/>
        <v>-4.2300003507172201</v>
      </c>
      <c r="O34" s="1">
        <f t="shared" si="3"/>
        <v>3.9136768023942308</v>
      </c>
    </row>
    <row r="35" spans="2:15" x14ac:dyDescent="0.25">
      <c r="B35">
        <f t="shared" si="2"/>
        <v>11</v>
      </c>
      <c r="C35" s="3">
        <f t="shared" si="2"/>
        <v>94978</v>
      </c>
      <c r="E35" s="1">
        <f t="shared" si="3"/>
        <v>0</v>
      </c>
      <c r="F35" s="1">
        <f t="shared" si="3"/>
        <v>0</v>
      </c>
      <c r="G35" s="1">
        <f t="shared" si="3"/>
        <v>1.13015789473684</v>
      </c>
      <c r="H35" s="1">
        <f t="shared" si="3"/>
        <v>4.3493789473684199</v>
      </c>
      <c r="I35" s="1">
        <f t="shared" si="3"/>
        <v>-2.5508736842105297</v>
      </c>
      <c r="J35" s="1">
        <f t="shared" si="3"/>
        <v>8.331084210526269</v>
      </c>
      <c r="K35" s="1">
        <f t="shared" si="3"/>
        <v>-8.6686736842104786</v>
      </c>
      <c r="L35" s="1">
        <f t="shared" si="3"/>
        <v>96.925031578947383</v>
      </c>
      <c r="M35" s="1">
        <f t="shared" si="3"/>
        <v>-89.53038947368421</v>
      </c>
      <c r="N35" s="1">
        <f t="shared" si="3"/>
        <v>17.375905263157819</v>
      </c>
      <c r="O35" s="1">
        <f t="shared" si="3"/>
        <v>-20.05405263157887</v>
      </c>
    </row>
    <row r="36" spans="2:15" x14ac:dyDescent="0.25">
      <c r="B36">
        <f t="shared" si="2"/>
        <v>12</v>
      </c>
      <c r="C36" s="3">
        <f t="shared" si="2"/>
        <v>57081</v>
      </c>
      <c r="E36" s="1">
        <f t="shared" si="3"/>
        <v>0</v>
      </c>
      <c r="F36" s="1">
        <f t="shared" si="3"/>
        <v>0</v>
      </c>
      <c r="G36" s="1">
        <f t="shared" si="3"/>
        <v>3.57417735638594</v>
      </c>
      <c r="H36" s="1">
        <f t="shared" si="3"/>
        <v>3.3854747629670996</v>
      </c>
      <c r="I36" s="1">
        <f t="shared" si="3"/>
        <v>21.981072225320659</v>
      </c>
      <c r="J36" s="1">
        <f t="shared" si="3"/>
        <v>27.960384132738401</v>
      </c>
      <c r="K36" s="1">
        <f t="shared" si="3"/>
        <v>18.593401422197495</v>
      </c>
      <c r="L36" s="1">
        <f t="shared" si="3"/>
        <v>0.87203708867809837</v>
      </c>
      <c r="M36" s="1">
        <f t="shared" si="3"/>
        <v>-4.7648842721694962</v>
      </c>
      <c r="N36" s="1">
        <f t="shared" si="3"/>
        <v>10.262287367540395</v>
      </c>
      <c r="O36" s="1">
        <f t="shared" si="3"/>
        <v>-4.14359662576679</v>
      </c>
    </row>
    <row r="37" spans="2:15" x14ac:dyDescent="0.25">
      <c r="B37">
        <f t="shared" si="2"/>
        <v>13</v>
      </c>
      <c r="C37" s="3">
        <f t="shared" si="2"/>
        <v>38949</v>
      </c>
      <c r="E37" s="1">
        <f t="shared" si="3"/>
        <v>0</v>
      </c>
      <c r="F37" s="1">
        <f t="shared" si="3"/>
        <v>0</v>
      </c>
      <c r="G37" s="1">
        <f t="shared" si="3"/>
        <v>4.9520006163644696</v>
      </c>
      <c r="H37" s="1">
        <f t="shared" si="3"/>
        <v>-3.9306846782063793</v>
      </c>
      <c r="I37" s="1">
        <f t="shared" si="3"/>
        <v>6.2461862447994294</v>
      </c>
      <c r="J37" s="1">
        <f t="shared" si="3"/>
        <v>-5.1341106374235999</v>
      </c>
      <c r="K37" s="1">
        <f t="shared" si="3"/>
        <v>32.922158302943082</v>
      </c>
      <c r="L37" s="1">
        <f t="shared" si="3"/>
        <v>-31.91455647439513</v>
      </c>
      <c r="M37" s="1">
        <f t="shared" si="3"/>
        <v>77.992141352920029</v>
      </c>
      <c r="N37" s="1">
        <f t="shared" si="3"/>
        <v>-77.540192100261962</v>
      </c>
      <c r="O37" s="1">
        <f t="shared" si="3"/>
        <v>86.879834608865366</v>
      </c>
    </row>
    <row r="38" spans="2:15" x14ac:dyDescent="0.25">
      <c r="B38">
        <f t="shared" si="2"/>
        <v>14</v>
      </c>
      <c r="C38" s="3">
        <f t="shared" si="2"/>
        <v>62346</v>
      </c>
      <c r="E38" s="1">
        <f t="shared" si="3"/>
        <v>0</v>
      </c>
      <c r="F38" s="1">
        <f t="shared" si="3"/>
        <v>0</v>
      </c>
      <c r="G38" s="1">
        <f t="shared" si="3"/>
        <v>96.720780262440201</v>
      </c>
      <c r="H38" s="1">
        <f t="shared" si="3"/>
        <v>-93.427957265231441</v>
      </c>
      <c r="I38" s="1">
        <f t="shared" si="3"/>
        <v>42.578908530912038</v>
      </c>
      <c r="J38" s="1">
        <f t="shared" si="3"/>
        <v>-42.919599602168738</v>
      </c>
      <c r="K38" s="1">
        <f t="shared" si="3"/>
        <v>47.218566524431239</v>
      </c>
      <c r="L38" s="1">
        <f t="shared" si="3"/>
        <v>-46.921668965959675</v>
      </c>
      <c r="M38" s="1">
        <f t="shared" si="3"/>
        <v>43.111248355738077</v>
      </c>
      <c r="N38" s="1">
        <f t="shared" si="3"/>
        <v>-42.911883602297159</v>
      </c>
      <c r="O38" s="1">
        <f t="shared" si="3"/>
        <v>47.082068722127758</v>
      </c>
    </row>
    <row r="39" spans="2:15" x14ac:dyDescent="0.25">
      <c r="B39">
        <f t="shared" si="2"/>
        <v>15</v>
      </c>
      <c r="C39" s="3">
        <f t="shared" si="2"/>
        <v>77420</v>
      </c>
      <c r="E39" s="1">
        <f t="shared" si="3"/>
        <v>0</v>
      </c>
      <c r="F39" s="1">
        <f t="shared" si="3"/>
        <v>0</v>
      </c>
      <c r="G39" s="1">
        <f t="shared" si="3"/>
        <v>99.964237726098105</v>
      </c>
      <c r="H39" s="1">
        <f t="shared" si="3"/>
        <v>-90.795865633074854</v>
      </c>
      <c r="I39" s="1">
        <f t="shared" si="3"/>
        <v>2.0185142118862505</v>
      </c>
      <c r="J39" s="1">
        <f t="shared" si="3"/>
        <v>-5.4416925064598898</v>
      </c>
      <c r="K39" s="1">
        <f t="shared" si="3"/>
        <v>3.7292506459948305</v>
      </c>
      <c r="L39" s="1">
        <f t="shared" si="3"/>
        <v>-3.6369121447028405</v>
      </c>
      <c r="M39" s="1">
        <f t="shared" si="3"/>
        <v>3.3213307493540007</v>
      </c>
      <c r="N39" s="1">
        <f t="shared" si="3"/>
        <v>-3.299832041343671</v>
      </c>
      <c r="O39" s="1">
        <f t="shared" si="3"/>
        <v>3.0342635658914796</v>
      </c>
    </row>
    <row r="40" spans="2:15" x14ac:dyDescent="0.25">
      <c r="B40">
        <f t="shared" si="2"/>
        <v>16</v>
      </c>
      <c r="C40" s="3">
        <f t="shared" si="2"/>
        <v>59271</v>
      </c>
      <c r="E40" s="1">
        <f t="shared" si="3"/>
        <v>0</v>
      </c>
      <c r="F40" s="1">
        <f t="shared" si="3"/>
        <v>0</v>
      </c>
      <c r="G40" s="1">
        <f t="shared" si="3"/>
        <v>2.6106840435099801</v>
      </c>
      <c r="H40" s="1">
        <f t="shared" si="3"/>
        <v>1.6463031784011295</v>
      </c>
      <c r="I40" s="1">
        <f t="shared" si="3"/>
        <v>1.2454139727468601</v>
      </c>
      <c r="J40" s="1">
        <f t="shared" si="3"/>
        <v>0.68609682838671038</v>
      </c>
      <c r="K40" s="1">
        <f t="shared" si="3"/>
        <v>8.9072952196711199</v>
      </c>
      <c r="L40" s="1">
        <f t="shared" si="3"/>
        <v>33.975801388111101</v>
      </c>
      <c r="M40" s="1">
        <f t="shared" si="3"/>
        <v>27.092009027813098</v>
      </c>
      <c r="N40" s="1">
        <f t="shared" si="3"/>
        <v>10.189889528076193</v>
      </c>
      <c r="O40" s="1">
        <f t="shared" si="3"/>
        <v>-8.6208318484956976</v>
      </c>
    </row>
    <row r="41" spans="2:15" x14ac:dyDescent="0.25">
      <c r="B41">
        <f t="shared" ref="B41:C43" si="4">B19</f>
        <v>17</v>
      </c>
      <c r="C41" s="3">
        <f t="shared" si="4"/>
        <v>65715</v>
      </c>
      <c r="E41" s="1">
        <f t="shared" si="3"/>
        <v>0</v>
      </c>
      <c r="F41" s="1">
        <f t="shared" si="3"/>
        <v>0</v>
      </c>
      <c r="G41" s="1">
        <f t="shared" si="3"/>
        <v>2.6108684070324899</v>
      </c>
      <c r="H41" s="1">
        <f t="shared" si="3"/>
        <v>-0.7451860872212499</v>
      </c>
      <c r="I41" s="1">
        <f t="shared" si="3"/>
        <v>2.4781490219955895</v>
      </c>
      <c r="J41" s="1">
        <f t="shared" si="3"/>
        <v>0.15785067356724003</v>
      </c>
      <c r="K41" s="1">
        <f t="shared" si="3"/>
        <v>95.478438237308723</v>
      </c>
      <c r="L41" s="1">
        <f t="shared" si="3"/>
        <v>-94.085409848542454</v>
      </c>
      <c r="M41" s="1">
        <f t="shared" si="3"/>
        <v>6.3725854326812597</v>
      </c>
      <c r="N41" s="1">
        <f t="shared" si="3"/>
        <v>-6.7288378110966596</v>
      </c>
      <c r="O41" s="1">
        <f t="shared" si="3"/>
        <v>4.8872364715731598</v>
      </c>
    </row>
    <row r="42" spans="2:15" x14ac:dyDescent="0.25">
      <c r="B42">
        <f t="shared" si="4"/>
        <v>18</v>
      </c>
      <c r="C42" s="3">
        <f t="shared" si="4"/>
        <v>31937</v>
      </c>
      <c r="E42" s="1">
        <f>E20-D20</f>
        <v>0</v>
      </c>
      <c r="F42" s="1">
        <f t="shared" si="3"/>
        <v>0</v>
      </c>
      <c r="G42" s="1">
        <f t="shared" si="3"/>
        <v>3.2226804772848898</v>
      </c>
      <c r="H42" s="1">
        <f t="shared" si="3"/>
        <v>2.1380851934640899</v>
      </c>
      <c r="I42" s="1">
        <f t="shared" si="3"/>
        <v>1.9132008941220899</v>
      </c>
      <c r="J42" s="1">
        <f t="shared" si="3"/>
        <v>14.915152850801231</v>
      </c>
      <c r="K42" s="1">
        <f t="shared" si="3"/>
        <v>65.939205994395991</v>
      </c>
      <c r="L42" s="1">
        <f t="shared" si="3"/>
        <v>-10.133677549349898</v>
      </c>
      <c r="M42" s="1">
        <f t="shared" si="3"/>
        <v>-35.202468280704004</v>
      </c>
      <c r="N42" s="1">
        <f t="shared" si="3"/>
        <v>-13.051097188552699</v>
      </c>
      <c r="O42" s="1">
        <f t="shared" si="3"/>
        <v>-8.6335673582469994</v>
      </c>
    </row>
    <row r="43" spans="2:15" x14ac:dyDescent="0.25">
      <c r="B43">
        <f t="shared" si="4"/>
        <v>19</v>
      </c>
      <c r="C43" s="3">
        <f t="shared" si="4"/>
        <v>91198</v>
      </c>
      <c r="E43" s="1">
        <f>E21-D21</f>
        <v>0</v>
      </c>
      <c r="F43" s="1">
        <f t="shared" ref="F43:O43" si="5">F21-E21</f>
        <v>0</v>
      </c>
      <c r="G43" s="1">
        <f t="shared" si="5"/>
        <v>4.3971216870903396</v>
      </c>
      <c r="H43" s="1">
        <f t="shared" si="5"/>
        <v>95.441754170594265</v>
      </c>
      <c r="I43" s="1">
        <f t="shared" si="5"/>
        <v>-88.335960277966592</v>
      </c>
      <c r="J43" s="1">
        <f t="shared" si="5"/>
        <v>4.4948703334284001</v>
      </c>
      <c r="K43" s="1">
        <f t="shared" si="5"/>
        <v>-8.7414669969528802</v>
      </c>
      <c r="L43" s="1">
        <f t="shared" si="5"/>
        <v>7.9556196154941796</v>
      </c>
      <c r="M43" s="1">
        <f t="shared" si="5"/>
        <v>-8.6095863384264213</v>
      </c>
      <c r="N43" s="1">
        <f t="shared" si="5"/>
        <v>8.9534164894666191</v>
      </c>
      <c r="O43" s="1">
        <f t="shared" si="5"/>
        <v>-8.6813797487778395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{FC7099CF-0501-4B25-9050-F3EBAD5DDE75}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099CF-0501-4B25-9050-F3EBAD5DDE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55" zoomScaleNormal="5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defaultRowHeight="14.4" x14ac:dyDescent="0.25"/>
  <cols>
    <col min="1" max="1" width="13.332031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 x14ac:dyDescent="0.25">
      <c r="A1" s="25" t="s">
        <v>48</v>
      </c>
      <c r="B1" s="7"/>
      <c r="C1" s="7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</row>
    <row r="2" spans="1:15" x14ac:dyDescent="0.25">
      <c r="A2" s="5">
        <f>C2/$C$22</f>
        <v>2.7439510768412657E-2</v>
      </c>
      <c r="B2" s="7">
        <v>0</v>
      </c>
      <c r="C2" s="10">
        <v>516</v>
      </c>
      <c r="D2" s="11">
        <v>0</v>
      </c>
      <c r="E2" s="11">
        <v>0</v>
      </c>
      <c r="F2" s="11">
        <v>0</v>
      </c>
      <c r="G2" s="11">
        <v>0.116279069767441</v>
      </c>
      <c r="H2" s="11">
        <v>0.57945736434108497</v>
      </c>
      <c r="I2" s="11">
        <v>0.87015503875968903</v>
      </c>
      <c r="J2" s="11">
        <v>1.03682170542635</v>
      </c>
      <c r="K2" s="11">
        <v>1.4825581395348799</v>
      </c>
      <c r="L2" s="11">
        <v>2.7984496124031</v>
      </c>
      <c r="M2" s="11">
        <v>8.1182170542635603</v>
      </c>
      <c r="N2" s="11">
        <v>93.4612403100775</v>
      </c>
      <c r="O2" s="11">
        <v>87.676356589147204</v>
      </c>
    </row>
    <row r="3" spans="1:15" x14ac:dyDescent="0.25">
      <c r="A3" s="5">
        <f t="shared" ref="A3:A21" si="0">C3/$C$22</f>
        <v>0.59649029513427276</v>
      </c>
      <c r="B3" s="7">
        <v>1</v>
      </c>
      <c r="C3" s="10">
        <v>11217</v>
      </c>
      <c r="D3" s="11">
        <v>0</v>
      </c>
      <c r="E3" s="11">
        <v>0</v>
      </c>
      <c r="F3" s="11">
        <v>0</v>
      </c>
      <c r="G3" s="11">
        <v>8.28950886888314E-3</v>
      </c>
      <c r="H3" s="11">
        <v>0.96265264283804197</v>
      </c>
      <c r="I3" s="11">
        <v>6.2394152776539696E-4</v>
      </c>
      <c r="J3" s="11">
        <v>2.79882342454764E-2</v>
      </c>
      <c r="K3" s="11">
        <v>2.3353240039219101E-2</v>
      </c>
      <c r="L3" s="11">
        <v>2.63838131740796E-2</v>
      </c>
      <c r="M3" s="11">
        <v>2.22836259916213E-2</v>
      </c>
      <c r="N3" s="11">
        <v>3.0127462340672002E-2</v>
      </c>
      <c r="O3" s="11">
        <v>3.6456012122292498E-2</v>
      </c>
    </row>
    <row r="4" spans="1:15" x14ac:dyDescent="0.25">
      <c r="A4" s="5">
        <f t="shared" si="0"/>
        <v>1.951608614730125E-2</v>
      </c>
      <c r="B4" s="7">
        <v>2</v>
      </c>
      <c r="C4" s="10">
        <v>367</v>
      </c>
      <c r="D4" s="11">
        <v>0</v>
      </c>
      <c r="E4" s="11">
        <v>0</v>
      </c>
      <c r="F4" s="11">
        <v>0</v>
      </c>
      <c r="G4" s="11">
        <v>4.3561643835616399</v>
      </c>
      <c r="H4" s="11">
        <v>35.098630136986301</v>
      </c>
      <c r="I4" s="11">
        <v>87.9890410958904</v>
      </c>
      <c r="J4" s="11">
        <v>30.2109589041095</v>
      </c>
      <c r="K4" s="11">
        <v>18.569863013698601</v>
      </c>
      <c r="L4" s="11">
        <v>11.1260273972602</v>
      </c>
      <c r="M4" s="11">
        <v>12.698630136986299</v>
      </c>
      <c r="N4" s="11">
        <v>8.4246575342465704</v>
      </c>
      <c r="O4" s="11">
        <v>8.4794520547945194</v>
      </c>
    </row>
    <row r="5" spans="1:15" x14ac:dyDescent="0.25">
      <c r="A5" s="5">
        <f t="shared" si="0"/>
        <v>1.4357883541611273E-2</v>
      </c>
      <c r="B5" s="7">
        <v>3</v>
      </c>
      <c r="C5" s="10">
        <v>270</v>
      </c>
      <c r="D5" s="11">
        <v>0</v>
      </c>
      <c r="E5" s="11">
        <v>0</v>
      </c>
      <c r="F5" s="11">
        <v>0</v>
      </c>
      <c r="G5" s="11">
        <v>8.7333333333333307</v>
      </c>
      <c r="H5" s="11">
        <v>35.803703703703697</v>
      </c>
      <c r="I5" s="11">
        <v>67.592592592592595</v>
      </c>
      <c r="J5" s="11">
        <v>40.118518518518499</v>
      </c>
      <c r="K5" s="11">
        <v>37.951851851851799</v>
      </c>
      <c r="L5" s="11">
        <v>43.2777777777777</v>
      </c>
      <c r="M5" s="11">
        <v>49.081481481481397</v>
      </c>
      <c r="N5" s="11">
        <v>72.992592592592501</v>
      </c>
      <c r="O5" s="11">
        <v>65.770370370370301</v>
      </c>
    </row>
    <row r="6" spans="1:15" x14ac:dyDescent="0.25">
      <c r="A6" s="5">
        <f t="shared" si="0"/>
        <v>2.1909066737569795E-2</v>
      </c>
      <c r="B6" s="7">
        <v>4</v>
      </c>
      <c r="C6" s="10">
        <v>412</v>
      </c>
      <c r="D6" s="11">
        <v>0</v>
      </c>
      <c r="E6" s="11">
        <v>0</v>
      </c>
      <c r="F6" s="11">
        <v>0</v>
      </c>
      <c r="G6" s="11">
        <v>0.228155339805825</v>
      </c>
      <c r="H6" s="11">
        <v>0.52669902912621303</v>
      </c>
      <c r="I6" s="11">
        <v>0.37621359223300899</v>
      </c>
      <c r="J6" s="11">
        <v>1.0655339805825199</v>
      </c>
      <c r="K6" s="11">
        <v>3.2936893203883399</v>
      </c>
      <c r="L6" s="11">
        <v>9.9854368932038806</v>
      </c>
      <c r="M6" s="11">
        <v>80.572815533980503</v>
      </c>
      <c r="N6" s="11">
        <v>90.242718446601899</v>
      </c>
      <c r="O6" s="11">
        <v>67.276699029126206</v>
      </c>
    </row>
    <row r="7" spans="1:15" x14ac:dyDescent="0.25">
      <c r="A7" s="5">
        <f t="shared" si="0"/>
        <v>1.9622440840202073E-2</v>
      </c>
      <c r="B7" s="7">
        <v>5</v>
      </c>
      <c r="C7" s="10">
        <v>369</v>
      </c>
      <c r="D7" s="11">
        <v>0</v>
      </c>
      <c r="E7" s="11">
        <v>0</v>
      </c>
      <c r="F7" s="11">
        <v>0</v>
      </c>
      <c r="G7" s="11">
        <v>1.5040650406503999</v>
      </c>
      <c r="H7" s="11">
        <v>4.1978319783197797</v>
      </c>
      <c r="I7" s="11">
        <v>16.902439024390201</v>
      </c>
      <c r="J7" s="11">
        <v>69.363143631436301</v>
      </c>
      <c r="K7" s="11">
        <v>71.661246612466101</v>
      </c>
      <c r="L7" s="11">
        <v>71.799457994579896</v>
      </c>
      <c r="M7" s="11">
        <v>71.810298102980994</v>
      </c>
      <c r="N7" s="11">
        <v>82.764227642276396</v>
      </c>
      <c r="O7" s="11">
        <v>77.831978319783204</v>
      </c>
    </row>
    <row r="8" spans="1:15" x14ac:dyDescent="0.25">
      <c r="A8" s="5">
        <f t="shared" si="0"/>
        <v>1.7601701675086415E-2</v>
      </c>
      <c r="B8" s="7">
        <v>6</v>
      </c>
      <c r="C8" s="10">
        <v>331</v>
      </c>
      <c r="D8" s="11">
        <v>0</v>
      </c>
      <c r="E8" s="11">
        <v>0</v>
      </c>
      <c r="F8" s="11">
        <v>0</v>
      </c>
      <c r="G8" s="11">
        <v>2.1696969696969699</v>
      </c>
      <c r="H8" s="11">
        <v>3.2484848484848401</v>
      </c>
      <c r="I8" s="11">
        <v>3.8818181818181801</v>
      </c>
      <c r="J8" s="11">
        <v>4.9757575757575703</v>
      </c>
      <c r="K8" s="11">
        <v>10.296969696969599</v>
      </c>
      <c r="L8" s="11">
        <v>98.975757575757498</v>
      </c>
      <c r="M8" s="11">
        <v>34.193939393939303</v>
      </c>
      <c r="N8" s="11">
        <v>16.142424242424202</v>
      </c>
      <c r="O8" s="11">
        <v>14.069696969696899</v>
      </c>
    </row>
    <row r="9" spans="1:15" x14ac:dyDescent="0.25">
      <c r="A9" s="5">
        <f t="shared" si="0"/>
        <v>1.5261898431268279E-2</v>
      </c>
      <c r="B9" s="7">
        <v>7</v>
      </c>
      <c r="C9" s="10">
        <v>287</v>
      </c>
      <c r="D9" s="11">
        <v>0</v>
      </c>
      <c r="E9" s="11">
        <v>0</v>
      </c>
      <c r="F9" s="11">
        <v>0</v>
      </c>
      <c r="G9" s="11">
        <v>22.714285714285701</v>
      </c>
      <c r="H9" s="11">
        <v>60.142857142857103</v>
      </c>
      <c r="I9" s="11">
        <v>79.7979094076655</v>
      </c>
      <c r="J9" s="11">
        <v>79.6515679442508</v>
      </c>
      <c r="K9" s="11">
        <v>80</v>
      </c>
      <c r="L9" s="11">
        <v>82.080139372822302</v>
      </c>
      <c r="M9" s="11">
        <v>77.477351916376307</v>
      </c>
      <c r="N9" s="11">
        <v>84.533101045296107</v>
      </c>
      <c r="O9" s="11">
        <v>76.463414634146304</v>
      </c>
    </row>
    <row r="10" spans="1:15" x14ac:dyDescent="0.25">
      <c r="A10" s="5">
        <f t="shared" si="0"/>
        <v>2.6695027918106885E-2</v>
      </c>
      <c r="B10" s="7">
        <v>8</v>
      </c>
      <c r="C10" s="10">
        <v>502</v>
      </c>
      <c r="D10" s="11">
        <v>0</v>
      </c>
      <c r="E10" s="11">
        <v>0</v>
      </c>
      <c r="F10" s="11">
        <v>0</v>
      </c>
      <c r="G10" s="11">
        <v>0.82504970178926396</v>
      </c>
      <c r="H10" s="11">
        <v>1.7634194831013901</v>
      </c>
      <c r="I10" s="11">
        <v>1.8846918489065601</v>
      </c>
      <c r="J10" s="11">
        <v>4.08946322067594</v>
      </c>
      <c r="K10" s="11">
        <v>8.0337972166997993</v>
      </c>
      <c r="L10" s="11">
        <v>10.528827037773301</v>
      </c>
      <c r="M10" s="11">
        <v>16.747514910536701</v>
      </c>
      <c r="N10" s="11">
        <v>48.946322067594402</v>
      </c>
      <c r="O10" s="11">
        <v>99.797216699801197</v>
      </c>
    </row>
    <row r="11" spans="1:15" x14ac:dyDescent="0.25">
      <c r="A11" s="5">
        <f t="shared" si="0"/>
        <v>2.4567934060090401E-2</v>
      </c>
      <c r="B11" s="7">
        <v>9</v>
      </c>
      <c r="C11" s="10">
        <v>462</v>
      </c>
      <c r="D11" s="11">
        <v>0</v>
      </c>
      <c r="E11" s="11">
        <v>0</v>
      </c>
      <c r="F11" s="11">
        <v>0</v>
      </c>
      <c r="G11" s="11">
        <v>0.19739696312364399</v>
      </c>
      <c r="H11" s="11">
        <v>0.87201735357917498</v>
      </c>
      <c r="I11" s="11">
        <v>1.9154013015184299</v>
      </c>
      <c r="J11" s="11">
        <v>4.7440347071583497</v>
      </c>
      <c r="K11" s="11">
        <v>18.507592190889302</v>
      </c>
      <c r="L11" s="11">
        <v>71.314533622559594</v>
      </c>
      <c r="M11" s="11">
        <v>68.978308026030305</v>
      </c>
      <c r="N11" s="11">
        <v>84.446854663774403</v>
      </c>
      <c r="O11" s="11">
        <v>89.342733188720103</v>
      </c>
    </row>
    <row r="12" spans="1:15" x14ac:dyDescent="0.25">
      <c r="A12" s="5">
        <f t="shared" si="0"/>
        <v>1.201808029779314E-2</v>
      </c>
      <c r="B12" s="12">
        <v>10</v>
      </c>
      <c r="C12" s="10">
        <v>226</v>
      </c>
      <c r="D12" s="11">
        <v>0</v>
      </c>
      <c r="E12" s="11">
        <v>0</v>
      </c>
      <c r="F12" s="11">
        <v>0</v>
      </c>
      <c r="G12" s="11">
        <v>1.4203539823008799</v>
      </c>
      <c r="H12" s="11">
        <v>3.51327433628318</v>
      </c>
      <c r="I12" s="11">
        <v>4.5</v>
      </c>
      <c r="J12" s="11">
        <v>12.3230088495575</v>
      </c>
      <c r="K12" s="11">
        <v>99.256637168141594</v>
      </c>
      <c r="L12" s="11">
        <v>31.176991150442401</v>
      </c>
      <c r="M12" s="11">
        <v>15.1902654867256</v>
      </c>
      <c r="N12" s="11">
        <v>11.159292035398201</v>
      </c>
      <c r="O12" s="11">
        <v>6.8805309734513198</v>
      </c>
    </row>
    <row r="13" spans="1:15" x14ac:dyDescent="0.25">
      <c r="A13" s="5">
        <f t="shared" si="0"/>
        <v>5.8388726402552514E-2</v>
      </c>
      <c r="B13" s="7">
        <v>11</v>
      </c>
      <c r="C13" s="10">
        <v>1098</v>
      </c>
      <c r="D13" s="11">
        <v>0</v>
      </c>
      <c r="E13" s="11">
        <v>0</v>
      </c>
      <c r="F13" s="11">
        <v>0</v>
      </c>
      <c r="G13" s="11">
        <v>0.29417122040072802</v>
      </c>
      <c r="H13" s="11">
        <v>1.0546448087431599</v>
      </c>
      <c r="I13" s="11">
        <v>0.38160291438979899</v>
      </c>
      <c r="J13" s="11">
        <v>0.39253187613843299</v>
      </c>
      <c r="K13" s="11">
        <v>0.76411657559198498</v>
      </c>
      <c r="L13" s="11">
        <v>0.89617486338797803</v>
      </c>
      <c r="M13" s="11">
        <v>1.3397085610200301</v>
      </c>
      <c r="N13" s="11">
        <v>3.0118397085610198</v>
      </c>
      <c r="O13" s="11">
        <v>99.734972677595593</v>
      </c>
    </row>
    <row r="14" spans="1:15" x14ac:dyDescent="0.25">
      <c r="A14" s="5">
        <f t="shared" si="0"/>
        <v>1.7495346982185588E-2</v>
      </c>
      <c r="B14" s="7">
        <v>12</v>
      </c>
      <c r="C14" s="10">
        <v>329</v>
      </c>
      <c r="D14" s="11">
        <v>0</v>
      </c>
      <c r="E14" s="11">
        <v>0</v>
      </c>
      <c r="F14" s="11">
        <v>0</v>
      </c>
      <c r="G14" s="11">
        <v>1.0547112462006001</v>
      </c>
      <c r="H14" s="11">
        <v>2.1155015197568301</v>
      </c>
      <c r="I14" s="11">
        <v>2.1854103343464999</v>
      </c>
      <c r="J14" s="11">
        <v>9.24316109422492</v>
      </c>
      <c r="K14" s="11">
        <v>90.729483282674707</v>
      </c>
      <c r="L14" s="11">
        <v>72.027355623100306</v>
      </c>
      <c r="M14" s="11">
        <v>65.118541033434596</v>
      </c>
      <c r="N14" s="11">
        <v>65.787234042553195</v>
      </c>
      <c r="O14" s="11">
        <v>51.306990881458901</v>
      </c>
    </row>
    <row r="15" spans="1:15" x14ac:dyDescent="0.25">
      <c r="A15" s="5">
        <f t="shared" si="0"/>
        <v>1.7388992289284765E-2</v>
      </c>
      <c r="B15" s="7">
        <v>13</v>
      </c>
      <c r="C15" s="10">
        <v>327</v>
      </c>
      <c r="D15" s="11">
        <v>0</v>
      </c>
      <c r="E15" s="11">
        <v>0</v>
      </c>
      <c r="F15" s="11">
        <v>0</v>
      </c>
      <c r="G15" s="11">
        <v>1.25076452599388</v>
      </c>
      <c r="H15" s="11">
        <v>2.6024464831804202</v>
      </c>
      <c r="I15" s="11">
        <v>3.4036697247706398</v>
      </c>
      <c r="J15" s="11">
        <v>3.65749235474006</v>
      </c>
      <c r="K15" s="11">
        <v>4.4892966360856201</v>
      </c>
      <c r="L15" s="11">
        <v>7.5382262996941796</v>
      </c>
      <c r="M15" s="11">
        <v>99.944954128440301</v>
      </c>
      <c r="N15" s="11">
        <v>29.134556574923501</v>
      </c>
      <c r="O15" s="11">
        <v>14.688073394495399</v>
      </c>
    </row>
    <row r="16" spans="1:15" x14ac:dyDescent="0.25">
      <c r="A16" s="5">
        <f t="shared" si="0"/>
        <v>1.2549853762297261E-2</v>
      </c>
      <c r="B16" s="12">
        <v>14</v>
      </c>
      <c r="C16" s="10">
        <v>236</v>
      </c>
      <c r="D16" s="11">
        <v>0</v>
      </c>
      <c r="E16" s="11">
        <v>0</v>
      </c>
      <c r="F16" s="11">
        <v>0</v>
      </c>
      <c r="G16" s="11">
        <v>97.114406779660996</v>
      </c>
      <c r="H16" s="11">
        <v>27.983050847457601</v>
      </c>
      <c r="I16" s="11">
        <v>14.004237288135499</v>
      </c>
      <c r="J16" s="11">
        <v>12.567796610169401</v>
      </c>
      <c r="K16" s="11">
        <v>11.004237288135499</v>
      </c>
      <c r="L16" s="11">
        <v>11.542372881355901</v>
      </c>
      <c r="M16" s="11">
        <v>9.9618644067796591</v>
      </c>
      <c r="N16" s="11">
        <v>12.809322033898299</v>
      </c>
      <c r="O16" s="11">
        <v>14.3389830508474</v>
      </c>
    </row>
    <row r="17" spans="1:15" x14ac:dyDescent="0.25">
      <c r="A17" s="5">
        <f t="shared" si="0"/>
        <v>2.1164583887264027E-2</v>
      </c>
      <c r="B17" s="7">
        <v>15</v>
      </c>
      <c r="C17" s="10">
        <v>398</v>
      </c>
      <c r="D17" s="11">
        <v>0</v>
      </c>
      <c r="E17" s="11">
        <v>0</v>
      </c>
      <c r="F17" s="11">
        <v>0</v>
      </c>
      <c r="G17" s="11">
        <v>2.1859296482412001</v>
      </c>
      <c r="H17" s="11">
        <v>10.9597989949748</v>
      </c>
      <c r="I17" s="11">
        <v>55.3090452261306</v>
      </c>
      <c r="J17" s="11">
        <v>73.133165829145696</v>
      </c>
      <c r="K17" s="11">
        <v>78.268844221105496</v>
      </c>
      <c r="L17" s="11">
        <v>79.394472361808994</v>
      </c>
      <c r="M17" s="11">
        <v>62.273869346733598</v>
      </c>
      <c r="N17" s="11">
        <v>36.989949748743697</v>
      </c>
      <c r="O17" s="11">
        <v>10.703517587939601</v>
      </c>
    </row>
    <row r="18" spans="1:15" x14ac:dyDescent="0.25">
      <c r="A18" s="5">
        <f t="shared" si="0"/>
        <v>1.7867588407338472E-2</v>
      </c>
      <c r="B18" s="7">
        <v>16</v>
      </c>
      <c r="C18" s="10">
        <v>336</v>
      </c>
      <c r="D18" s="11">
        <v>0</v>
      </c>
      <c r="E18" s="11">
        <v>0</v>
      </c>
      <c r="F18" s="11">
        <v>0</v>
      </c>
      <c r="G18" s="11">
        <v>0.32142857142857101</v>
      </c>
      <c r="H18" s="11">
        <v>0.92261904761904701</v>
      </c>
      <c r="I18" s="11">
        <v>3.6220238095238</v>
      </c>
      <c r="J18" s="11">
        <v>7.5178571428571397</v>
      </c>
      <c r="K18" s="11">
        <v>15.3958333333333</v>
      </c>
      <c r="L18" s="11">
        <v>74.190476190476105</v>
      </c>
      <c r="M18" s="11">
        <v>81.75</v>
      </c>
      <c r="N18" s="11">
        <v>88.1041666666666</v>
      </c>
      <c r="O18" s="11">
        <v>19.342261904761902</v>
      </c>
    </row>
    <row r="19" spans="1:15" x14ac:dyDescent="0.25">
      <c r="A19" s="5">
        <f t="shared" si="0"/>
        <v>1.302844988035097E-2</v>
      </c>
      <c r="B19" s="7">
        <v>17</v>
      </c>
      <c r="C19" s="10">
        <v>245</v>
      </c>
      <c r="D19" s="11">
        <v>0</v>
      </c>
      <c r="E19" s="11">
        <v>0</v>
      </c>
      <c r="F19" s="11">
        <v>0</v>
      </c>
      <c r="G19" s="11">
        <v>1.75918367346938</v>
      </c>
      <c r="H19" s="11">
        <v>5.8408163265306099</v>
      </c>
      <c r="I19" s="11">
        <v>11.1142857142857</v>
      </c>
      <c r="J19" s="11">
        <v>99.248979591836701</v>
      </c>
      <c r="K19" s="11">
        <v>29.016326530612201</v>
      </c>
      <c r="L19" s="11">
        <v>18.024489795918299</v>
      </c>
      <c r="M19" s="11">
        <v>15.338775510204</v>
      </c>
      <c r="N19" s="11">
        <v>14.277551020408101</v>
      </c>
      <c r="O19" s="11">
        <v>12.183673469387699</v>
      </c>
    </row>
    <row r="20" spans="1:15" x14ac:dyDescent="0.25">
      <c r="A20" s="5">
        <f t="shared" si="0"/>
        <v>2.2494017548524328E-2</v>
      </c>
      <c r="B20" s="7">
        <v>18</v>
      </c>
      <c r="C20" s="10">
        <v>423</v>
      </c>
      <c r="D20" s="11">
        <v>0</v>
      </c>
      <c r="E20" s="11">
        <v>0</v>
      </c>
      <c r="F20" s="11">
        <v>0</v>
      </c>
      <c r="G20" s="11">
        <v>30.1132075471698</v>
      </c>
      <c r="H20" s="11">
        <v>80.134433962264097</v>
      </c>
      <c r="I20" s="11">
        <v>81.910377358490507</v>
      </c>
      <c r="J20" s="11">
        <v>70.066037735848994</v>
      </c>
      <c r="K20" s="11">
        <v>69.018867924528294</v>
      </c>
      <c r="L20" s="11">
        <v>66.695754716981099</v>
      </c>
      <c r="M20" s="11">
        <v>58.518867924528301</v>
      </c>
      <c r="N20" s="11">
        <v>34.622641509433898</v>
      </c>
      <c r="O20" s="11">
        <v>8.5212264150943398</v>
      </c>
    </row>
    <row r="21" spans="1:15" x14ac:dyDescent="0.25">
      <c r="A21" s="5">
        <f t="shared" si="0"/>
        <v>2.4142515288487106E-2</v>
      </c>
      <c r="B21" s="7">
        <v>19</v>
      </c>
      <c r="C21" s="10">
        <v>454</v>
      </c>
      <c r="D21" s="11">
        <v>0</v>
      </c>
      <c r="E21" s="11">
        <v>0</v>
      </c>
      <c r="F21" s="11">
        <v>0</v>
      </c>
      <c r="G21" s="11">
        <v>0.44713656387665102</v>
      </c>
      <c r="H21" s="11">
        <v>0.80396475770925102</v>
      </c>
      <c r="I21" s="11">
        <v>0.85682819383259901</v>
      </c>
      <c r="J21" s="11">
        <v>2</v>
      </c>
      <c r="K21" s="11">
        <v>3.3370044052863399</v>
      </c>
      <c r="L21" s="11">
        <v>4.6189427312775297</v>
      </c>
      <c r="M21" s="11">
        <v>7.6960352422907397</v>
      </c>
      <c r="N21" s="11">
        <v>100</v>
      </c>
      <c r="O21" s="11">
        <v>18.083700440528599</v>
      </c>
    </row>
    <row r="22" spans="1:15" x14ac:dyDescent="0.25">
      <c r="A22" s="6">
        <f>SUM(A2:A21)</f>
        <v>1</v>
      </c>
      <c r="B22" s="7"/>
      <c r="C22" s="13">
        <f>SUM(C2:C21)</f>
        <v>18805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4" spans="1:15" x14ac:dyDescent="0.25">
      <c r="B24">
        <f>B2</f>
        <v>0</v>
      </c>
      <c r="C24" s="3">
        <f>C2</f>
        <v>516</v>
      </c>
      <c r="E24" s="1">
        <f>E2-D2</f>
        <v>0</v>
      </c>
      <c r="F24" s="1">
        <f t="shared" ref="F24:O26" si="1">F2-E2</f>
        <v>0</v>
      </c>
      <c r="G24" s="1">
        <f t="shared" si="1"/>
        <v>0.116279069767441</v>
      </c>
      <c r="H24" s="1">
        <f t="shared" si="1"/>
        <v>0.46317829457364396</v>
      </c>
      <c r="I24" s="1">
        <f t="shared" si="1"/>
        <v>0.29069767441860406</v>
      </c>
      <c r="J24" s="1">
        <f t="shared" si="1"/>
        <v>0.16666666666666097</v>
      </c>
      <c r="K24" s="1">
        <f t="shared" si="1"/>
        <v>0.44573643410852992</v>
      </c>
      <c r="L24" s="1">
        <f t="shared" si="1"/>
        <v>1.3158914728682201</v>
      </c>
      <c r="M24" s="1">
        <f t="shared" si="1"/>
        <v>5.3197674418604599</v>
      </c>
      <c r="N24" s="1">
        <f t="shared" si="1"/>
        <v>85.343023255813932</v>
      </c>
      <c r="O24" s="1">
        <f t="shared" si="1"/>
        <v>-5.7848837209302957</v>
      </c>
    </row>
    <row r="25" spans="1:15" x14ac:dyDescent="0.25">
      <c r="B25">
        <f t="shared" ref="B25:C40" si="2">B3</f>
        <v>1</v>
      </c>
      <c r="C25" s="3">
        <f t="shared" si="2"/>
        <v>11217</v>
      </c>
      <c r="E25" s="1">
        <f>E3-D3</f>
        <v>0</v>
      </c>
      <c r="F25" s="1">
        <f t="shared" si="1"/>
        <v>0</v>
      </c>
      <c r="G25" s="1">
        <f t="shared" si="1"/>
        <v>8.28950886888314E-3</v>
      </c>
      <c r="H25" s="1">
        <f t="shared" si="1"/>
        <v>0.95436313396915884</v>
      </c>
      <c r="I25" s="1">
        <f t="shared" si="1"/>
        <v>-0.96202870131027662</v>
      </c>
      <c r="J25" s="1">
        <f t="shared" si="1"/>
        <v>2.7364292717711004E-2</v>
      </c>
      <c r="K25" s="1">
        <f t="shared" si="1"/>
        <v>-4.6349942062572994E-3</v>
      </c>
      <c r="L25" s="1">
        <f t="shared" si="1"/>
        <v>3.0305731348604995E-3</v>
      </c>
      <c r="M25" s="1">
        <f t="shared" si="1"/>
        <v>-4.1001871824583001E-3</v>
      </c>
      <c r="N25" s="1">
        <f t="shared" si="1"/>
        <v>7.8438363490507014E-3</v>
      </c>
      <c r="O25" s="1">
        <f t="shared" si="1"/>
        <v>6.3285497816204968E-3</v>
      </c>
    </row>
    <row r="26" spans="1:15" x14ac:dyDescent="0.25">
      <c r="B26">
        <f t="shared" si="2"/>
        <v>2</v>
      </c>
      <c r="C26" s="3">
        <f t="shared" si="2"/>
        <v>367</v>
      </c>
      <c r="E26" s="1">
        <f>E4-D4</f>
        <v>0</v>
      </c>
      <c r="F26" s="1">
        <f t="shared" si="1"/>
        <v>0</v>
      </c>
      <c r="G26" s="1">
        <f t="shared" si="1"/>
        <v>4.3561643835616399</v>
      </c>
      <c r="H26" s="1">
        <f t="shared" si="1"/>
        <v>30.742465753424661</v>
      </c>
      <c r="I26" s="1">
        <f t="shared" si="1"/>
        <v>52.890410958904098</v>
      </c>
      <c r="J26" s="1">
        <f t="shared" si="1"/>
        <v>-57.778082191780896</v>
      </c>
      <c r="K26" s="1">
        <f t="shared" si="1"/>
        <v>-11.641095890410899</v>
      </c>
      <c r="L26" s="1">
        <f t="shared" si="1"/>
        <v>-7.4438356164384007</v>
      </c>
      <c r="M26" s="1">
        <f t="shared" si="1"/>
        <v>1.5726027397260989</v>
      </c>
      <c r="N26" s="1">
        <f t="shared" si="1"/>
        <v>-4.2739726027397289</v>
      </c>
      <c r="O26" s="1">
        <f t="shared" si="1"/>
        <v>5.4794520547948977E-2</v>
      </c>
    </row>
    <row r="27" spans="1:15" x14ac:dyDescent="0.25">
      <c r="B27">
        <f t="shared" si="2"/>
        <v>3</v>
      </c>
      <c r="C27" s="3">
        <f t="shared" si="2"/>
        <v>270</v>
      </c>
      <c r="E27" s="1">
        <f t="shared" ref="E27:O42" si="3">E5-D5</f>
        <v>0</v>
      </c>
      <c r="F27" s="1">
        <f t="shared" si="3"/>
        <v>0</v>
      </c>
      <c r="G27" s="1">
        <f t="shared" si="3"/>
        <v>8.7333333333333307</v>
      </c>
      <c r="H27" s="1">
        <f t="shared" si="3"/>
        <v>27.070370370370366</v>
      </c>
      <c r="I27" s="1">
        <f t="shared" si="3"/>
        <v>31.788888888888899</v>
      </c>
      <c r="J27" s="1">
        <f t="shared" si="3"/>
        <v>-27.474074074074096</v>
      </c>
      <c r="K27" s="1">
        <f t="shared" si="3"/>
        <v>-2.1666666666666998</v>
      </c>
      <c r="L27" s="1">
        <f t="shared" si="3"/>
        <v>5.3259259259259011</v>
      </c>
      <c r="M27" s="1">
        <f t="shared" si="3"/>
        <v>5.8037037037036967</v>
      </c>
      <c r="N27" s="1">
        <f t="shared" si="3"/>
        <v>23.911111111111104</v>
      </c>
      <c r="O27" s="1">
        <f t="shared" si="3"/>
        <v>-7.2222222222222001</v>
      </c>
    </row>
    <row r="28" spans="1:15" x14ac:dyDescent="0.25">
      <c r="B28">
        <f t="shared" si="2"/>
        <v>4</v>
      </c>
      <c r="C28" s="3">
        <f t="shared" si="2"/>
        <v>412</v>
      </c>
      <c r="E28" s="1">
        <f t="shared" si="3"/>
        <v>0</v>
      </c>
      <c r="F28" s="1">
        <f t="shared" si="3"/>
        <v>0</v>
      </c>
      <c r="G28" s="1">
        <f t="shared" si="3"/>
        <v>0.228155339805825</v>
      </c>
      <c r="H28" s="1">
        <f t="shared" si="3"/>
        <v>0.29854368932038799</v>
      </c>
      <c r="I28" s="1">
        <f t="shared" si="3"/>
        <v>-0.15048543689320404</v>
      </c>
      <c r="J28" s="1">
        <f t="shared" si="3"/>
        <v>0.68932038834951093</v>
      </c>
      <c r="K28" s="1">
        <f t="shared" si="3"/>
        <v>2.22815533980582</v>
      </c>
      <c r="L28" s="1">
        <f t="shared" si="3"/>
        <v>6.6917475728155402</v>
      </c>
      <c r="M28" s="1">
        <f t="shared" si="3"/>
        <v>70.58737864077662</v>
      </c>
      <c r="N28" s="1">
        <f t="shared" si="3"/>
        <v>9.6699029126213958</v>
      </c>
      <c r="O28" s="1">
        <f t="shared" si="3"/>
        <v>-22.966019417475692</v>
      </c>
    </row>
    <row r="29" spans="1:15" x14ac:dyDescent="0.25">
      <c r="B29">
        <f t="shared" si="2"/>
        <v>5</v>
      </c>
      <c r="C29" s="3">
        <f t="shared" si="2"/>
        <v>369</v>
      </c>
      <c r="E29" s="1">
        <f t="shared" si="3"/>
        <v>0</v>
      </c>
      <c r="F29" s="1">
        <f t="shared" si="3"/>
        <v>0</v>
      </c>
      <c r="G29" s="1">
        <f t="shared" si="3"/>
        <v>1.5040650406503999</v>
      </c>
      <c r="H29" s="1">
        <f t="shared" si="3"/>
        <v>2.6937669376693796</v>
      </c>
      <c r="I29" s="1">
        <f t="shared" si="3"/>
        <v>12.704607046070421</v>
      </c>
      <c r="J29" s="1">
        <f t="shared" si="3"/>
        <v>52.460704607046097</v>
      </c>
      <c r="K29" s="1">
        <f t="shared" si="3"/>
        <v>2.2981029810297997</v>
      </c>
      <c r="L29" s="1">
        <f t="shared" si="3"/>
        <v>0.13821138211379491</v>
      </c>
      <c r="M29" s="1">
        <f t="shared" si="3"/>
        <v>1.0840108401097837E-2</v>
      </c>
      <c r="N29" s="1">
        <f t="shared" si="3"/>
        <v>10.953929539295402</v>
      </c>
      <c r="O29" s="1">
        <f t="shared" si="3"/>
        <v>-4.9322493224931918</v>
      </c>
    </row>
    <row r="30" spans="1:15" x14ac:dyDescent="0.25">
      <c r="B30">
        <f t="shared" si="2"/>
        <v>6</v>
      </c>
      <c r="C30" s="3">
        <f t="shared" si="2"/>
        <v>331</v>
      </c>
      <c r="E30" s="1">
        <f t="shared" si="3"/>
        <v>0</v>
      </c>
      <c r="F30" s="1">
        <f t="shared" si="3"/>
        <v>0</v>
      </c>
      <c r="G30" s="1">
        <f t="shared" si="3"/>
        <v>2.1696969696969699</v>
      </c>
      <c r="H30" s="1">
        <f t="shared" si="3"/>
        <v>1.0787878787878702</v>
      </c>
      <c r="I30" s="1">
        <f t="shared" si="3"/>
        <v>0.63333333333333997</v>
      </c>
      <c r="J30" s="1">
        <f t="shared" si="3"/>
        <v>1.0939393939393902</v>
      </c>
      <c r="K30" s="1">
        <f t="shared" si="3"/>
        <v>5.3212121212120289</v>
      </c>
      <c r="L30" s="1">
        <f t="shared" si="3"/>
        <v>88.678787878787901</v>
      </c>
      <c r="M30" s="1">
        <f t="shared" si="3"/>
        <v>-64.781818181818196</v>
      </c>
      <c r="N30" s="1">
        <f t="shared" si="3"/>
        <v>-18.051515151515101</v>
      </c>
      <c r="O30" s="1">
        <f t="shared" si="3"/>
        <v>-2.0727272727273025</v>
      </c>
    </row>
    <row r="31" spans="1:15" x14ac:dyDescent="0.25">
      <c r="B31">
        <f t="shared" si="2"/>
        <v>7</v>
      </c>
      <c r="C31" s="3">
        <f t="shared" si="2"/>
        <v>287</v>
      </c>
      <c r="E31" s="1">
        <f t="shared" si="3"/>
        <v>0</v>
      </c>
      <c r="F31" s="1">
        <f>F9-E9</f>
        <v>0</v>
      </c>
      <c r="G31" s="1">
        <f t="shared" si="3"/>
        <v>22.714285714285701</v>
      </c>
      <c r="H31" s="1">
        <f t="shared" si="3"/>
        <v>37.428571428571402</v>
      </c>
      <c r="I31" s="1">
        <f t="shared" si="3"/>
        <v>19.655052264808397</v>
      </c>
      <c r="J31" s="1">
        <f t="shared" si="3"/>
        <v>-0.1463414634147</v>
      </c>
      <c r="K31" s="1">
        <f t="shared" si="3"/>
        <v>0.34843205574919978</v>
      </c>
      <c r="L31" s="1">
        <f t="shared" si="3"/>
        <v>2.0801393728223019</v>
      </c>
      <c r="M31" s="1">
        <f t="shared" si="3"/>
        <v>-4.602787456445995</v>
      </c>
      <c r="N31" s="1">
        <f t="shared" si="3"/>
        <v>7.0557491289197998</v>
      </c>
      <c r="O31" s="1">
        <f t="shared" si="3"/>
        <v>-8.069686411149803</v>
      </c>
    </row>
    <row r="32" spans="1:15" x14ac:dyDescent="0.25">
      <c r="B32">
        <f t="shared" si="2"/>
        <v>8</v>
      </c>
      <c r="C32" s="3">
        <f t="shared" si="2"/>
        <v>502</v>
      </c>
      <c r="E32" s="1">
        <f t="shared" si="3"/>
        <v>0</v>
      </c>
      <c r="F32" s="1">
        <f t="shared" si="3"/>
        <v>0</v>
      </c>
      <c r="G32" s="1">
        <f t="shared" si="3"/>
        <v>0.82504970178926396</v>
      </c>
      <c r="H32" s="1">
        <f t="shared" si="3"/>
        <v>0.93836978131212612</v>
      </c>
      <c r="I32" s="1">
        <f t="shared" si="3"/>
        <v>0.12127236580516998</v>
      </c>
      <c r="J32" s="1">
        <f t="shared" si="3"/>
        <v>2.2047713717693798</v>
      </c>
      <c r="K32" s="1">
        <f t="shared" si="3"/>
        <v>3.9443339960238593</v>
      </c>
      <c r="L32" s="1">
        <f t="shared" si="3"/>
        <v>2.4950298210735014</v>
      </c>
      <c r="M32" s="1">
        <f t="shared" si="3"/>
        <v>6.2186878727634003</v>
      </c>
      <c r="N32" s="1">
        <f t="shared" si="3"/>
        <v>32.198807157057701</v>
      </c>
      <c r="O32" s="1">
        <f t="shared" si="3"/>
        <v>50.850894632206796</v>
      </c>
    </row>
    <row r="33" spans="2:15" x14ac:dyDescent="0.25">
      <c r="B33">
        <f t="shared" si="2"/>
        <v>9</v>
      </c>
      <c r="C33" s="3">
        <f t="shared" si="2"/>
        <v>462</v>
      </c>
      <c r="E33" s="1">
        <f t="shared" si="3"/>
        <v>0</v>
      </c>
      <c r="F33" s="1">
        <f t="shared" si="3"/>
        <v>0</v>
      </c>
      <c r="G33" s="1">
        <f t="shared" si="3"/>
        <v>0.19739696312364399</v>
      </c>
      <c r="H33" s="1">
        <f t="shared" si="3"/>
        <v>0.67462039045553102</v>
      </c>
      <c r="I33" s="1">
        <f t="shared" si="3"/>
        <v>1.043383947939255</v>
      </c>
      <c r="J33" s="1">
        <f t="shared" si="3"/>
        <v>2.8286334056399198</v>
      </c>
      <c r="K33" s="1">
        <f t="shared" si="3"/>
        <v>13.763557483730953</v>
      </c>
      <c r="L33" s="1">
        <f t="shared" si="3"/>
        <v>52.806941431670296</v>
      </c>
      <c r="M33" s="1">
        <f t="shared" si="3"/>
        <v>-2.3362255965292889</v>
      </c>
      <c r="N33" s="1">
        <f t="shared" si="3"/>
        <v>15.468546637744097</v>
      </c>
      <c r="O33" s="1">
        <f t="shared" si="3"/>
        <v>4.8958785249457009</v>
      </c>
    </row>
    <row r="34" spans="2:15" x14ac:dyDescent="0.25">
      <c r="B34">
        <f t="shared" si="2"/>
        <v>10</v>
      </c>
      <c r="C34" s="3">
        <f t="shared" si="2"/>
        <v>226</v>
      </c>
      <c r="E34" s="1">
        <f t="shared" si="3"/>
        <v>0</v>
      </c>
      <c r="F34" s="1">
        <f t="shared" si="3"/>
        <v>0</v>
      </c>
      <c r="G34" s="1">
        <f t="shared" si="3"/>
        <v>1.4203539823008799</v>
      </c>
      <c r="H34" s="1">
        <f t="shared" si="3"/>
        <v>2.0929203539822998</v>
      </c>
      <c r="I34" s="1">
        <f t="shared" si="3"/>
        <v>0.98672566371682002</v>
      </c>
      <c r="J34" s="1">
        <f t="shared" si="3"/>
        <v>7.8230088495574996</v>
      </c>
      <c r="K34" s="1">
        <f t="shared" si="3"/>
        <v>86.933628318584098</v>
      </c>
      <c r="L34" s="1">
        <f t="shared" si="3"/>
        <v>-68.07964601769919</v>
      </c>
      <c r="M34" s="1">
        <f t="shared" si="3"/>
        <v>-15.9867256637168</v>
      </c>
      <c r="N34" s="1">
        <f t="shared" si="3"/>
        <v>-4.0309734513273998</v>
      </c>
      <c r="O34" s="1">
        <f t="shared" si="3"/>
        <v>-4.2787610619468808</v>
      </c>
    </row>
    <row r="35" spans="2:15" x14ac:dyDescent="0.25">
      <c r="B35">
        <f t="shared" si="2"/>
        <v>11</v>
      </c>
      <c r="C35" s="3">
        <f t="shared" si="2"/>
        <v>1098</v>
      </c>
      <c r="E35" s="1">
        <f t="shared" si="3"/>
        <v>0</v>
      </c>
      <c r="F35" s="1">
        <f t="shared" si="3"/>
        <v>0</v>
      </c>
      <c r="G35" s="1">
        <f t="shared" si="3"/>
        <v>0.29417122040072802</v>
      </c>
      <c r="H35" s="1">
        <f t="shared" si="3"/>
        <v>0.76047358834243184</v>
      </c>
      <c r="I35" s="1">
        <f t="shared" si="3"/>
        <v>-0.67304189435336093</v>
      </c>
      <c r="J35" s="1">
        <f t="shared" si="3"/>
        <v>1.0928961748634003E-2</v>
      </c>
      <c r="K35" s="1">
        <f t="shared" si="3"/>
        <v>0.37158469945355199</v>
      </c>
      <c r="L35" s="1">
        <f t="shared" si="3"/>
        <v>0.13205828779599305</v>
      </c>
      <c r="M35" s="1">
        <f t="shared" si="3"/>
        <v>0.44353369763205208</v>
      </c>
      <c r="N35" s="1">
        <f t="shared" si="3"/>
        <v>1.6721311475409897</v>
      </c>
      <c r="O35" s="1">
        <f t="shared" si="3"/>
        <v>96.723132969034566</v>
      </c>
    </row>
    <row r="36" spans="2:15" x14ac:dyDescent="0.25">
      <c r="B36">
        <f t="shared" si="2"/>
        <v>12</v>
      </c>
      <c r="C36" s="3">
        <f t="shared" si="2"/>
        <v>329</v>
      </c>
      <c r="E36" s="1">
        <f t="shared" si="3"/>
        <v>0</v>
      </c>
      <c r="F36" s="1">
        <f t="shared" si="3"/>
        <v>0</v>
      </c>
      <c r="G36" s="1">
        <f t="shared" si="3"/>
        <v>1.0547112462006001</v>
      </c>
      <c r="H36" s="1">
        <f t="shared" si="3"/>
        <v>1.06079027355623</v>
      </c>
      <c r="I36" s="1">
        <f t="shared" si="3"/>
        <v>6.9908814589669799E-2</v>
      </c>
      <c r="J36" s="1">
        <f t="shared" si="3"/>
        <v>7.0577507598784202</v>
      </c>
      <c r="K36" s="1">
        <f t="shared" si="3"/>
        <v>81.48632218844979</v>
      </c>
      <c r="L36" s="1">
        <f t="shared" si="3"/>
        <v>-18.702127659574401</v>
      </c>
      <c r="M36" s="1">
        <f t="shared" si="3"/>
        <v>-6.9088145896657096</v>
      </c>
      <c r="N36" s="1">
        <f t="shared" si="3"/>
        <v>0.66869300911859852</v>
      </c>
      <c r="O36" s="1">
        <f t="shared" si="3"/>
        <v>-14.480243161094293</v>
      </c>
    </row>
    <row r="37" spans="2:15" x14ac:dyDescent="0.25">
      <c r="B37">
        <f t="shared" si="2"/>
        <v>13</v>
      </c>
      <c r="C37" s="3">
        <f t="shared" si="2"/>
        <v>327</v>
      </c>
      <c r="E37" s="1">
        <f t="shared" si="3"/>
        <v>0</v>
      </c>
      <c r="F37" s="1">
        <f t="shared" si="3"/>
        <v>0</v>
      </c>
      <c r="G37" s="1">
        <f t="shared" si="3"/>
        <v>1.25076452599388</v>
      </c>
      <c r="H37" s="1">
        <f t="shared" si="3"/>
        <v>1.3516819571865402</v>
      </c>
      <c r="I37" s="1">
        <f t="shared" si="3"/>
        <v>0.80122324159021963</v>
      </c>
      <c r="J37" s="1">
        <f t="shared" si="3"/>
        <v>0.25382262996942018</v>
      </c>
      <c r="K37" s="1">
        <f t="shared" si="3"/>
        <v>0.83180428134556017</v>
      </c>
      <c r="L37" s="1">
        <f t="shared" si="3"/>
        <v>3.0489296636085594</v>
      </c>
      <c r="M37" s="1">
        <f t="shared" si="3"/>
        <v>92.406727828746128</v>
      </c>
      <c r="N37" s="1">
        <f t="shared" si="3"/>
        <v>-70.810397553516793</v>
      </c>
      <c r="O37" s="1">
        <f t="shared" si="3"/>
        <v>-14.446483180428102</v>
      </c>
    </row>
    <row r="38" spans="2:15" x14ac:dyDescent="0.25">
      <c r="B38">
        <f t="shared" si="2"/>
        <v>14</v>
      </c>
      <c r="C38" s="3">
        <f t="shared" si="2"/>
        <v>236</v>
      </c>
      <c r="E38" s="1">
        <f t="shared" si="3"/>
        <v>0</v>
      </c>
      <c r="F38" s="1">
        <f t="shared" si="3"/>
        <v>0</v>
      </c>
      <c r="G38" s="1">
        <f t="shared" si="3"/>
        <v>97.114406779660996</v>
      </c>
      <c r="H38" s="1">
        <f t="shared" si="3"/>
        <v>-69.131355932203391</v>
      </c>
      <c r="I38" s="1">
        <f t="shared" si="3"/>
        <v>-13.978813559322102</v>
      </c>
      <c r="J38" s="1">
        <f t="shared" si="3"/>
        <v>-1.4364406779660985</v>
      </c>
      <c r="K38" s="1">
        <f t="shared" si="3"/>
        <v>-1.5635593220339015</v>
      </c>
      <c r="L38" s="1">
        <f t="shared" si="3"/>
        <v>0.53813559322040128</v>
      </c>
      <c r="M38" s="1">
        <f t="shared" si="3"/>
        <v>-1.5805084745762414</v>
      </c>
      <c r="N38" s="1">
        <f t="shared" si="3"/>
        <v>2.84745762711864</v>
      </c>
      <c r="O38" s="1">
        <f t="shared" si="3"/>
        <v>1.5296610169491007</v>
      </c>
    </row>
    <row r="39" spans="2:15" x14ac:dyDescent="0.25">
      <c r="B39">
        <f t="shared" si="2"/>
        <v>15</v>
      </c>
      <c r="C39" s="3">
        <f t="shared" si="2"/>
        <v>398</v>
      </c>
      <c r="E39" s="1">
        <f t="shared" si="3"/>
        <v>0</v>
      </c>
      <c r="F39" s="1">
        <f t="shared" si="3"/>
        <v>0</v>
      </c>
      <c r="G39" s="1">
        <f t="shared" si="3"/>
        <v>2.1859296482412001</v>
      </c>
      <c r="H39" s="1">
        <f t="shared" si="3"/>
        <v>8.7738693467336013</v>
      </c>
      <c r="I39" s="1">
        <f t="shared" si="3"/>
        <v>44.349246231155803</v>
      </c>
      <c r="J39" s="1">
        <f t="shared" si="3"/>
        <v>17.824120603015096</v>
      </c>
      <c r="K39" s="1">
        <f t="shared" si="3"/>
        <v>5.1356783919598001</v>
      </c>
      <c r="L39" s="1">
        <f t="shared" si="3"/>
        <v>1.1256281407034976</v>
      </c>
      <c r="M39" s="1">
        <f t="shared" si="3"/>
        <v>-17.120603015075396</v>
      </c>
      <c r="N39" s="1">
        <f t="shared" si="3"/>
        <v>-25.2839195979899</v>
      </c>
      <c r="O39" s="1">
        <f t="shared" si="3"/>
        <v>-26.286432160804097</v>
      </c>
    </row>
    <row r="40" spans="2:15" x14ac:dyDescent="0.25">
      <c r="B40">
        <f t="shared" si="2"/>
        <v>16</v>
      </c>
      <c r="C40" s="3">
        <f t="shared" si="2"/>
        <v>336</v>
      </c>
      <c r="E40" s="1">
        <f t="shared" si="3"/>
        <v>0</v>
      </c>
      <c r="F40" s="1">
        <f t="shared" si="3"/>
        <v>0</v>
      </c>
      <c r="G40" s="1">
        <f t="shared" si="3"/>
        <v>0.32142857142857101</v>
      </c>
      <c r="H40" s="1">
        <f t="shared" si="3"/>
        <v>0.60119047619047605</v>
      </c>
      <c r="I40" s="1">
        <f t="shared" si="3"/>
        <v>2.699404761904753</v>
      </c>
      <c r="J40" s="1">
        <f t="shared" si="3"/>
        <v>3.8958333333333397</v>
      </c>
      <c r="K40" s="1">
        <f t="shared" si="3"/>
        <v>7.8779761904761605</v>
      </c>
      <c r="L40" s="1">
        <f t="shared" si="3"/>
        <v>58.794642857142804</v>
      </c>
      <c r="M40" s="1">
        <f t="shared" si="3"/>
        <v>7.5595238095238955</v>
      </c>
      <c r="N40" s="1">
        <f t="shared" si="3"/>
        <v>6.3541666666666003</v>
      </c>
      <c r="O40" s="1">
        <f t="shared" si="3"/>
        <v>-68.761904761904702</v>
      </c>
    </row>
    <row r="41" spans="2:15" x14ac:dyDescent="0.25">
      <c r="B41">
        <f t="shared" ref="B41:C43" si="4">B19</f>
        <v>17</v>
      </c>
      <c r="C41" s="3">
        <f t="shared" si="4"/>
        <v>245</v>
      </c>
      <c r="E41" s="1">
        <f t="shared" si="3"/>
        <v>0</v>
      </c>
      <c r="F41" s="1">
        <f t="shared" si="3"/>
        <v>0</v>
      </c>
      <c r="G41" s="1">
        <f t="shared" si="3"/>
        <v>1.75918367346938</v>
      </c>
      <c r="H41" s="1">
        <f t="shared" si="3"/>
        <v>4.0816326530612299</v>
      </c>
      <c r="I41" s="1">
        <f t="shared" si="3"/>
        <v>5.2734693877550898</v>
      </c>
      <c r="J41" s="1">
        <f t="shared" si="3"/>
        <v>88.134693877551001</v>
      </c>
      <c r="K41" s="1">
        <f t="shared" si="3"/>
        <v>-70.232653061224497</v>
      </c>
      <c r="L41" s="1">
        <f t="shared" si="3"/>
        <v>-10.991836734693901</v>
      </c>
      <c r="M41" s="1">
        <f t="shared" si="3"/>
        <v>-2.6857142857142993</v>
      </c>
      <c r="N41" s="1">
        <f t="shared" si="3"/>
        <v>-1.0612244897958991</v>
      </c>
      <c r="O41" s="1">
        <f t="shared" si="3"/>
        <v>-2.0938775510204017</v>
      </c>
    </row>
    <row r="42" spans="2:15" x14ac:dyDescent="0.25">
      <c r="B42">
        <f t="shared" si="4"/>
        <v>18</v>
      </c>
      <c r="C42" s="3">
        <f t="shared" si="4"/>
        <v>423</v>
      </c>
      <c r="E42" s="1">
        <f>E20-D20</f>
        <v>0</v>
      </c>
      <c r="F42" s="1">
        <f t="shared" si="3"/>
        <v>0</v>
      </c>
      <c r="G42" s="1">
        <f t="shared" si="3"/>
        <v>30.1132075471698</v>
      </c>
      <c r="H42" s="1">
        <f t="shared" si="3"/>
        <v>50.021226415094297</v>
      </c>
      <c r="I42" s="1">
        <f t="shared" si="3"/>
        <v>1.7759433962264097</v>
      </c>
      <c r="J42" s="1">
        <f t="shared" si="3"/>
        <v>-11.844339622641513</v>
      </c>
      <c r="K42" s="1">
        <f t="shared" si="3"/>
        <v>-1.0471698113206998</v>
      </c>
      <c r="L42" s="1">
        <f t="shared" si="3"/>
        <v>-2.3231132075471947</v>
      </c>
      <c r="M42" s="1">
        <f t="shared" si="3"/>
        <v>-8.1768867924527981</v>
      </c>
      <c r="N42" s="1">
        <f t="shared" si="3"/>
        <v>-23.896226415094404</v>
      </c>
      <c r="O42" s="1">
        <f t="shared" si="3"/>
        <v>-26.101415094339558</v>
      </c>
    </row>
    <row r="43" spans="2:15" x14ac:dyDescent="0.25">
      <c r="B43">
        <f t="shared" si="4"/>
        <v>19</v>
      </c>
      <c r="C43" s="3">
        <f t="shared" si="4"/>
        <v>454</v>
      </c>
      <c r="E43" s="1">
        <f>E21-D21</f>
        <v>0</v>
      </c>
      <c r="F43" s="1">
        <f t="shared" ref="F43:O43" si="5">F21-E21</f>
        <v>0</v>
      </c>
      <c r="G43" s="1">
        <f t="shared" si="5"/>
        <v>0.44713656387665102</v>
      </c>
      <c r="H43" s="1">
        <f t="shared" si="5"/>
        <v>0.3568281938326</v>
      </c>
      <c r="I43" s="1">
        <f t="shared" si="5"/>
        <v>5.2863436123347984E-2</v>
      </c>
      <c r="J43" s="1">
        <f t="shared" si="5"/>
        <v>1.143171806167401</v>
      </c>
      <c r="K43" s="1">
        <f t="shared" si="5"/>
        <v>1.3370044052863399</v>
      </c>
      <c r="L43" s="1">
        <f t="shared" si="5"/>
        <v>1.2819383259911898</v>
      </c>
      <c r="M43" s="1">
        <f t="shared" si="5"/>
        <v>3.0770925110132099</v>
      </c>
      <c r="N43" s="1">
        <f t="shared" si="5"/>
        <v>92.303964757709267</v>
      </c>
      <c r="O43" s="1">
        <f t="shared" si="5"/>
        <v>-81.916299559471398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{FA30EDDF-A92B-4724-ACA0-E84C1365C190}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30EDDF-A92B-4724-ACA0-E84C1365C1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5" activePane="bottomRight" state="frozen"/>
      <selection pane="topRight" activeCell="B1" sqref="B1"/>
      <selection pane="bottomLeft" activeCell="A2" sqref="A2"/>
      <selection pane="bottomRight" activeCell="A17" activeCellId="6" sqref="A5:XFD5 A7:XFD7 A8:XFD8 A12:XFD12 A13:XFD13 A14:XFD14 A17:XFD17"/>
    </sheetView>
  </sheetViews>
  <sheetFormatPr defaultRowHeight="14.4" x14ac:dyDescent="0.25"/>
  <cols>
    <col min="1" max="1" width="13.332031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 x14ac:dyDescent="0.25">
      <c r="A1" s="25" t="s">
        <v>48</v>
      </c>
      <c r="B1" s="7"/>
      <c r="C1" s="7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</row>
    <row r="2" spans="1:15" x14ac:dyDescent="0.25">
      <c r="A2" s="5">
        <f>C2/$C$22</f>
        <v>4.2619403033720318E-2</v>
      </c>
      <c r="B2" s="7">
        <v>0</v>
      </c>
      <c r="C2" s="10">
        <v>32691</v>
      </c>
      <c r="D2" s="11">
        <v>0</v>
      </c>
      <c r="E2" s="11">
        <v>0</v>
      </c>
      <c r="F2" s="11">
        <v>0</v>
      </c>
      <c r="G2" s="11">
        <v>1.8867612871650501</v>
      </c>
      <c r="H2" s="11">
        <v>1.61470696194787</v>
      </c>
      <c r="I2" s="11">
        <v>3.0472592683225201</v>
      </c>
      <c r="J2" s="11">
        <v>2.28095558546433</v>
      </c>
      <c r="K2" s="11">
        <v>3.6297259268322501</v>
      </c>
      <c r="L2" s="11">
        <v>3.8010522451975999</v>
      </c>
      <c r="M2" s="11">
        <v>6.3250948244218703</v>
      </c>
      <c r="N2" s="11">
        <v>10.685213507891801</v>
      </c>
      <c r="O2" s="11">
        <v>100</v>
      </c>
    </row>
    <row r="3" spans="1:15" x14ac:dyDescent="0.25">
      <c r="A3" s="5">
        <f t="shared" ref="A3:A21" si="0">C3/$C$22</f>
        <v>0.67271150975496874</v>
      </c>
      <c r="B3" s="7">
        <v>1</v>
      </c>
      <c r="C3" s="10">
        <v>516000</v>
      </c>
      <c r="D3" s="11">
        <v>0</v>
      </c>
      <c r="E3" s="11">
        <v>0</v>
      </c>
      <c r="F3" s="11">
        <v>0</v>
      </c>
      <c r="G3" s="11">
        <v>3.8953488372093001E-4</v>
      </c>
      <c r="H3" s="11">
        <v>-9.7480620155038699E-4</v>
      </c>
      <c r="I3" s="11">
        <v>-1.53837209302325E-2</v>
      </c>
      <c r="J3" s="11">
        <v>-1.41899224806201E-2</v>
      </c>
      <c r="K3" s="11">
        <v>-2.95562015503875E-2</v>
      </c>
      <c r="L3" s="11">
        <v>-7.8236434108527094E-3</v>
      </c>
      <c r="M3" s="11">
        <v>-8.0284883720930206E-2</v>
      </c>
      <c r="N3" s="11">
        <v>1.3488372093023199E-3</v>
      </c>
      <c r="O3" s="11">
        <v>-1.31356589147286E-2</v>
      </c>
    </row>
    <row r="4" spans="1:15" x14ac:dyDescent="0.25">
      <c r="A4" s="5">
        <f t="shared" si="0"/>
        <v>2.4315392186899074E-2</v>
      </c>
      <c r="B4" s="7">
        <v>2</v>
      </c>
      <c r="C4" s="10">
        <v>18651</v>
      </c>
      <c r="D4" s="11">
        <v>0</v>
      </c>
      <c r="E4" s="11">
        <v>0</v>
      </c>
      <c r="F4" s="11">
        <v>0</v>
      </c>
      <c r="G4" s="11">
        <v>1.49480171489817</v>
      </c>
      <c r="H4" s="11">
        <v>3.3382636655948499</v>
      </c>
      <c r="I4" s="11">
        <v>6.9412647374062102</v>
      </c>
      <c r="J4" s="11">
        <v>99.956216505894901</v>
      </c>
      <c r="K4" s="11">
        <v>12.5442122186495</v>
      </c>
      <c r="L4" s="11">
        <v>11.815648445873499</v>
      </c>
      <c r="M4" s="11">
        <v>8.4862272240085694</v>
      </c>
      <c r="N4" s="11">
        <v>7.87824222936763</v>
      </c>
      <c r="O4" s="11">
        <v>6.03220793140407</v>
      </c>
    </row>
    <row r="5" spans="1:15" x14ac:dyDescent="0.25">
      <c r="A5" s="5">
        <f t="shared" si="0"/>
        <v>1.3037044762693193E-6</v>
      </c>
      <c r="B5" s="7">
        <v>3</v>
      </c>
      <c r="C5" s="10">
        <v>1</v>
      </c>
      <c r="D5" s="11">
        <v>0</v>
      </c>
      <c r="E5" s="11">
        <v>0</v>
      </c>
      <c r="F5" s="11">
        <v>0</v>
      </c>
      <c r="G5" s="11">
        <v>-15466</v>
      </c>
      <c r="H5" s="11">
        <v>0</v>
      </c>
      <c r="I5" s="11">
        <v>0</v>
      </c>
      <c r="J5" s="11">
        <v>0</v>
      </c>
      <c r="K5" s="11">
        <v>0</v>
      </c>
      <c r="L5" s="11">
        <v>100</v>
      </c>
      <c r="M5" s="11">
        <v>22</v>
      </c>
      <c r="N5" s="11">
        <v>22</v>
      </c>
      <c r="O5" s="11">
        <v>33</v>
      </c>
    </row>
    <row r="6" spans="1:15" x14ac:dyDescent="0.25">
      <c r="A6" s="5">
        <f t="shared" si="0"/>
        <v>3.1530092758573484E-2</v>
      </c>
      <c r="B6" s="7">
        <v>4</v>
      </c>
      <c r="C6" s="10">
        <v>24185</v>
      </c>
      <c r="D6" s="11">
        <v>0</v>
      </c>
      <c r="E6" s="11">
        <v>0</v>
      </c>
      <c r="F6" s="11">
        <v>0</v>
      </c>
      <c r="G6" s="11">
        <v>1.8033071517155801</v>
      </c>
      <c r="H6" s="11">
        <v>2.6196775527077301</v>
      </c>
      <c r="I6" s="11">
        <v>3.6299710624224799</v>
      </c>
      <c r="J6" s="11">
        <v>3.8753617197188901</v>
      </c>
      <c r="K6" s="11">
        <v>3.7318726746589501</v>
      </c>
      <c r="L6" s="11">
        <v>7.1089293096320798</v>
      </c>
      <c r="M6" s="11">
        <v>14.1601488218272</v>
      </c>
      <c r="N6" s="11">
        <v>99.0585365853658</v>
      </c>
      <c r="O6" s="11">
        <v>33.016907813145899</v>
      </c>
    </row>
    <row r="7" spans="1:15" x14ac:dyDescent="0.25">
      <c r="A7" s="5">
        <f t="shared" si="0"/>
        <v>1.3037044762693193E-6</v>
      </c>
      <c r="B7" s="7">
        <v>5</v>
      </c>
      <c r="C7" s="10">
        <v>1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100</v>
      </c>
      <c r="K7" s="11">
        <v>0</v>
      </c>
      <c r="L7" s="11">
        <v>0</v>
      </c>
      <c r="M7" s="11">
        <v>0</v>
      </c>
      <c r="N7" s="11">
        <v>0</v>
      </c>
      <c r="O7" s="11">
        <v>-25100</v>
      </c>
    </row>
    <row r="8" spans="1:15" x14ac:dyDescent="0.25">
      <c r="A8" s="5">
        <f t="shared" si="0"/>
        <v>1.3037044762693193E-6</v>
      </c>
      <c r="B8" s="7">
        <v>6</v>
      </c>
      <c r="C8" s="10">
        <v>1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-16350</v>
      </c>
      <c r="K8" s="11">
        <v>0</v>
      </c>
      <c r="L8" s="11">
        <v>0</v>
      </c>
      <c r="M8" s="11">
        <v>100</v>
      </c>
      <c r="N8" s="11">
        <v>0</v>
      </c>
      <c r="O8" s="11">
        <v>50</v>
      </c>
    </row>
    <row r="9" spans="1:15" x14ac:dyDescent="0.25">
      <c r="A9" s="5">
        <f t="shared" si="0"/>
        <v>3.6662777281645798E-2</v>
      </c>
      <c r="B9" s="7">
        <v>7</v>
      </c>
      <c r="C9" s="10">
        <v>28122</v>
      </c>
      <c r="D9" s="11">
        <v>0</v>
      </c>
      <c r="E9" s="11">
        <v>0</v>
      </c>
      <c r="F9" s="11">
        <v>0</v>
      </c>
      <c r="G9" s="11">
        <v>2.1320258651318098</v>
      </c>
      <c r="H9" s="11">
        <v>4.7374404888794102</v>
      </c>
      <c r="I9" s="11">
        <v>99.991295388332205</v>
      </c>
      <c r="J9" s="11">
        <v>12.307468201520599</v>
      </c>
      <c r="K9" s="11">
        <v>9.9207347402828105</v>
      </c>
      <c r="L9" s="11">
        <v>8.7628082143110895</v>
      </c>
      <c r="M9" s="11">
        <v>7.7214879556597698</v>
      </c>
      <c r="N9" s="11">
        <v>4.9046045619270897</v>
      </c>
      <c r="O9" s="11">
        <v>5.44617352376891</v>
      </c>
    </row>
    <row r="10" spans="1:15" x14ac:dyDescent="0.25">
      <c r="A10" s="5">
        <f t="shared" si="0"/>
        <v>2.5027214830942123E-2</v>
      </c>
      <c r="B10" s="7">
        <v>8</v>
      </c>
      <c r="C10" s="10">
        <v>19197</v>
      </c>
      <c r="D10" s="11">
        <v>0</v>
      </c>
      <c r="E10" s="11">
        <v>0</v>
      </c>
      <c r="F10" s="11">
        <v>0</v>
      </c>
      <c r="G10" s="11">
        <v>2.3931566064267402</v>
      </c>
      <c r="H10" s="11">
        <v>3.0006249674496099</v>
      </c>
      <c r="I10" s="11">
        <v>6.7741784282068602</v>
      </c>
      <c r="J10" s="11">
        <v>4.9836987656892804</v>
      </c>
      <c r="K10" s="11">
        <v>6.2400395812717999</v>
      </c>
      <c r="L10" s="11">
        <v>8.0467683974792905</v>
      </c>
      <c r="M10" s="11">
        <v>99.922399875006505</v>
      </c>
      <c r="N10" s="11">
        <v>17.637258476121001</v>
      </c>
      <c r="O10" s="11">
        <v>16.159783344617399</v>
      </c>
    </row>
    <row r="11" spans="1:15" x14ac:dyDescent="0.25">
      <c r="A11" s="5">
        <f t="shared" si="0"/>
        <v>2.5660815206409011E-2</v>
      </c>
      <c r="B11" s="7">
        <v>9</v>
      </c>
      <c r="C11" s="10">
        <v>19683</v>
      </c>
      <c r="D11" s="11">
        <v>0</v>
      </c>
      <c r="E11" s="11">
        <v>0</v>
      </c>
      <c r="F11" s="11">
        <v>0</v>
      </c>
      <c r="G11" s="11">
        <v>99.743725231175603</v>
      </c>
      <c r="H11" s="11">
        <v>12.805050299766201</v>
      </c>
      <c r="I11" s="11">
        <v>15.7959556955593</v>
      </c>
      <c r="J11" s="11">
        <v>8.9931409409612808</v>
      </c>
      <c r="K11" s="11">
        <v>13.3142465196626</v>
      </c>
      <c r="L11" s="11">
        <v>8.9533075906920008</v>
      </c>
      <c r="M11" s="11">
        <v>11.939386241235599</v>
      </c>
      <c r="N11" s="11">
        <v>8.4777969718524506</v>
      </c>
      <c r="O11" s="11">
        <v>13.3669342546489</v>
      </c>
    </row>
    <row r="12" spans="1:15" x14ac:dyDescent="0.25">
      <c r="A12" s="5">
        <f t="shared" si="0"/>
        <v>1.3037044762693193E-6</v>
      </c>
      <c r="B12" s="12">
        <v>10</v>
      </c>
      <c r="C12" s="10">
        <v>1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100</v>
      </c>
      <c r="K12" s="11">
        <v>0</v>
      </c>
      <c r="L12" s="11">
        <v>0</v>
      </c>
      <c r="M12" s="11">
        <v>0</v>
      </c>
      <c r="N12" s="11">
        <v>-30012</v>
      </c>
      <c r="O12" s="11">
        <v>0</v>
      </c>
    </row>
    <row r="13" spans="1:15" x14ac:dyDescent="0.25">
      <c r="A13" s="5">
        <f t="shared" si="0"/>
        <v>1.3037044762693193E-6</v>
      </c>
      <c r="B13" s="7">
        <v>11</v>
      </c>
      <c r="C13" s="10">
        <v>1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100</v>
      </c>
      <c r="L13" s="11">
        <v>-23000</v>
      </c>
      <c r="M13" s="11">
        <v>0</v>
      </c>
      <c r="N13" s="11">
        <v>0</v>
      </c>
      <c r="O13" s="11">
        <v>0</v>
      </c>
    </row>
    <row r="14" spans="1:15" x14ac:dyDescent="0.25">
      <c r="A14" s="5">
        <f t="shared" si="0"/>
        <v>1.3037044762693193E-6</v>
      </c>
      <c r="B14" s="7">
        <v>12</v>
      </c>
      <c r="C14" s="10">
        <v>1</v>
      </c>
      <c r="D14" s="11">
        <v>0</v>
      </c>
      <c r="E14" s="11">
        <v>0</v>
      </c>
      <c r="F14" s="11">
        <v>0</v>
      </c>
      <c r="G14" s="11">
        <v>100</v>
      </c>
      <c r="H14" s="11">
        <v>0</v>
      </c>
      <c r="I14" s="11">
        <v>0</v>
      </c>
      <c r="J14" s="11">
        <v>-20100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</row>
    <row r="15" spans="1:15" x14ac:dyDescent="0.25">
      <c r="A15" s="5">
        <f t="shared" si="0"/>
        <v>2.4894236974362653E-2</v>
      </c>
      <c r="B15" s="7">
        <v>13</v>
      </c>
      <c r="C15" s="10">
        <v>19095</v>
      </c>
      <c r="D15" s="11">
        <v>0</v>
      </c>
      <c r="E15" s="11">
        <v>0</v>
      </c>
      <c r="F15" s="11">
        <v>0</v>
      </c>
      <c r="G15" s="11">
        <v>4.8132495417648498</v>
      </c>
      <c r="H15" s="11">
        <v>99.864728986645702</v>
      </c>
      <c r="I15" s="11">
        <v>15.7979575805184</v>
      </c>
      <c r="J15" s="11">
        <v>11.543178842628899</v>
      </c>
      <c r="K15" s="11">
        <v>9.8082220476564501</v>
      </c>
      <c r="L15" s="11">
        <v>10.1013877978528</v>
      </c>
      <c r="M15" s="11">
        <v>8.4757266300078502</v>
      </c>
      <c r="N15" s="11">
        <v>10.003299293008601</v>
      </c>
      <c r="O15" s="11">
        <v>8.8443047918303197</v>
      </c>
    </row>
    <row r="16" spans="1:15" x14ac:dyDescent="0.25">
      <c r="A16" s="5">
        <f t="shared" si="0"/>
        <v>2.1938738926660106E-2</v>
      </c>
      <c r="B16" s="12">
        <v>14</v>
      </c>
      <c r="C16" s="10">
        <v>16828</v>
      </c>
      <c r="D16" s="11">
        <v>0</v>
      </c>
      <c r="E16" s="11">
        <v>0</v>
      </c>
      <c r="F16" s="11">
        <v>0</v>
      </c>
      <c r="G16" s="11">
        <v>2.8174565372707701</v>
      </c>
      <c r="H16" s="11">
        <v>3.5120862110026199</v>
      </c>
      <c r="I16" s="11">
        <v>8.8310311979042595</v>
      </c>
      <c r="J16" s="11">
        <v>6.2243986663491304</v>
      </c>
      <c r="K16" s="11">
        <v>99.978506787330303</v>
      </c>
      <c r="L16" s="11">
        <v>11.165098833055399</v>
      </c>
      <c r="M16" s="11">
        <v>10.820076208621099</v>
      </c>
      <c r="N16" s="11">
        <v>7.1885567992379098</v>
      </c>
      <c r="O16" s="11">
        <v>8.97463681829006</v>
      </c>
    </row>
    <row r="17" spans="1:15" x14ac:dyDescent="0.25">
      <c r="A17" s="5">
        <f t="shared" si="0"/>
        <v>1.3037044762693193E-6</v>
      </c>
      <c r="B17" s="7">
        <v>15</v>
      </c>
      <c r="C17" s="10">
        <v>1</v>
      </c>
      <c r="D17" s="11">
        <v>0</v>
      </c>
      <c r="E17" s="11">
        <v>0</v>
      </c>
      <c r="F17" s="11">
        <v>0</v>
      </c>
      <c r="G17" s="11">
        <v>0</v>
      </c>
      <c r="H17" s="11">
        <v>-5684</v>
      </c>
      <c r="I17" s="11">
        <v>100</v>
      </c>
      <c r="J17" s="11">
        <v>0</v>
      </c>
      <c r="K17" s="11">
        <v>60</v>
      </c>
      <c r="L17" s="11">
        <v>0</v>
      </c>
      <c r="M17" s="11">
        <v>78</v>
      </c>
      <c r="N17" s="11">
        <v>0</v>
      </c>
      <c r="O17" s="11">
        <v>78</v>
      </c>
    </row>
    <row r="18" spans="1:15" x14ac:dyDescent="0.25">
      <c r="A18" s="5">
        <f t="shared" si="0"/>
        <v>1.4359001101630282E-2</v>
      </c>
      <c r="B18" s="7">
        <v>16</v>
      </c>
      <c r="C18" s="10">
        <v>11014</v>
      </c>
      <c r="D18" s="11">
        <v>0</v>
      </c>
      <c r="E18" s="11">
        <v>0</v>
      </c>
      <c r="F18" s="11">
        <v>0</v>
      </c>
      <c r="G18" s="11">
        <v>4.8781485859779901</v>
      </c>
      <c r="H18" s="11">
        <v>10.9390742929889</v>
      </c>
      <c r="I18" s="11">
        <v>21.576248067654799</v>
      </c>
      <c r="J18" s="11">
        <v>44.819496226243501</v>
      </c>
      <c r="K18" s="11">
        <v>85.478130399199699</v>
      </c>
      <c r="L18" s="11">
        <v>82.690733836500797</v>
      </c>
      <c r="M18" s="11">
        <v>44.312630717468402</v>
      </c>
      <c r="N18" s="11">
        <v>22.5546967354733</v>
      </c>
      <c r="O18" s="11">
        <v>13.9945439665363</v>
      </c>
    </row>
    <row r="19" spans="1:15" x14ac:dyDescent="0.25">
      <c r="A19" s="5">
        <f t="shared" si="0"/>
        <v>2.6779393647048087E-2</v>
      </c>
      <c r="B19" s="7">
        <v>17</v>
      </c>
      <c r="C19" s="10">
        <v>20541</v>
      </c>
      <c r="D19" s="11">
        <v>0</v>
      </c>
      <c r="E19" s="11">
        <v>0</v>
      </c>
      <c r="F19" s="11">
        <v>0</v>
      </c>
      <c r="G19" s="11">
        <v>5.4572040290010202</v>
      </c>
      <c r="H19" s="11">
        <v>18.603085008028799</v>
      </c>
      <c r="I19" s="11">
        <v>91.173422217896899</v>
      </c>
      <c r="J19" s="11">
        <v>72.004476667801995</v>
      </c>
      <c r="K19" s="11">
        <v>45.754707800106999</v>
      </c>
      <c r="L19" s="11">
        <v>49.490827696948998</v>
      </c>
      <c r="M19" s="11">
        <v>33.083840202423197</v>
      </c>
      <c r="N19" s="11">
        <v>10.428494963748699</v>
      </c>
      <c r="O19" s="11">
        <v>5.9290058877913401</v>
      </c>
    </row>
    <row r="20" spans="1:15" x14ac:dyDescent="0.25">
      <c r="A20" s="5">
        <f t="shared" si="0"/>
        <v>2.6500400889126453E-2</v>
      </c>
      <c r="B20" s="7">
        <v>18</v>
      </c>
      <c r="C20" s="10">
        <v>20327</v>
      </c>
      <c r="D20" s="11">
        <v>0</v>
      </c>
      <c r="E20" s="11">
        <v>0</v>
      </c>
      <c r="F20" s="11">
        <v>0</v>
      </c>
      <c r="G20" s="11">
        <v>1.8093972939729299</v>
      </c>
      <c r="H20" s="11">
        <v>3.4342435424354201</v>
      </c>
      <c r="I20" s="11">
        <v>6.1840590405903999</v>
      </c>
      <c r="J20" s="11">
        <v>6.1710209102090996</v>
      </c>
      <c r="K20" s="11">
        <v>5.2030504305042999</v>
      </c>
      <c r="L20" s="11">
        <v>99.952324723247202</v>
      </c>
      <c r="M20" s="11">
        <v>14.590356703567</v>
      </c>
      <c r="N20" s="11">
        <v>11.542287822878199</v>
      </c>
      <c r="O20" s="11">
        <v>8.7762853628536206</v>
      </c>
    </row>
    <row r="21" spans="1:15" x14ac:dyDescent="0.25">
      <c r="A21" s="5">
        <f t="shared" si="0"/>
        <v>2.6991897476679984E-2</v>
      </c>
      <c r="B21" s="7">
        <v>19</v>
      </c>
      <c r="C21" s="10">
        <v>20704</v>
      </c>
      <c r="D21" s="11">
        <v>0</v>
      </c>
      <c r="E21" s="11">
        <v>0</v>
      </c>
      <c r="F21" s="11">
        <v>0</v>
      </c>
      <c r="G21" s="11">
        <v>11.376612085205</v>
      </c>
      <c r="H21" s="11">
        <v>22.450804231270801</v>
      </c>
      <c r="I21" s="11">
        <v>35.191276626575799</v>
      </c>
      <c r="J21" s="11">
        <v>46.759793266676297</v>
      </c>
      <c r="K21" s="11">
        <v>61.169250833212502</v>
      </c>
      <c r="L21" s="11">
        <v>72.310148287687696</v>
      </c>
      <c r="M21" s="11">
        <v>71.663092305462897</v>
      </c>
      <c r="N21" s="11">
        <v>78.029174515770606</v>
      </c>
      <c r="O21" s="11">
        <v>76.503260397043903</v>
      </c>
    </row>
    <row r="22" spans="1:15" x14ac:dyDescent="0.25">
      <c r="A22" s="6">
        <f>SUM(A2:A21)</f>
        <v>0.99999999999999989</v>
      </c>
      <c r="B22" s="7"/>
      <c r="C22" s="13">
        <f>SUM(C2:C21)</f>
        <v>767045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4" spans="1:15" x14ac:dyDescent="0.25">
      <c r="B24">
        <f>B2</f>
        <v>0</v>
      </c>
      <c r="C24" s="3">
        <f>C2</f>
        <v>32691</v>
      </c>
      <c r="E24" s="1">
        <f>E2-D2</f>
        <v>0</v>
      </c>
      <c r="F24" s="1">
        <f t="shared" ref="F24:O26" si="1">F2-E2</f>
        <v>0</v>
      </c>
      <c r="G24" s="1">
        <f t="shared" si="1"/>
        <v>1.8867612871650501</v>
      </c>
      <c r="H24" s="1">
        <f t="shared" si="1"/>
        <v>-0.27205432521718009</v>
      </c>
      <c r="I24" s="1">
        <f t="shared" si="1"/>
        <v>1.4325523063746501</v>
      </c>
      <c r="J24" s="1">
        <f t="shared" si="1"/>
        <v>-0.76630368285819017</v>
      </c>
      <c r="K24" s="1">
        <f t="shared" si="1"/>
        <v>1.3487703413679202</v>
      </c>
      <c r="L24" s="1">
        <f t="shared" si="1"/>
        <v>0.17132631836534973</v>
      </c>
      <c r="M24" s="1">
        <f t="shared" si="1"/>
        <v>2.5240425792242704</v>
      </c>
      <c r="N24" s="1">
        <f t="shared" si="1"/>
        <v>4.3601186834699304</v>
      </c>
      <c r="O24" s="1">
        <f t="shared" si="1"/>
        <v>89.314786492108198</v>
      </c>
    </row>
    <row r="25" spans="1:15" x14ac:dyDescent="0.25">
      <c r="B25">
        <f t="shared" ref="B25:C40" si="2">B3</f>
        <v>1</v>
      </c>
      <c r="C25" s="3">
        <f t="shared" si="2"/>
        <v>516000</v>
      </c>
      <c r="E25" s="1">
        <f>E3-D3</f>
        <v>0</v>
      </c>
      <c r="F25" s="1">
        <f t="shared" si="1"/>
        <v>0</v>
      </c>
      <c r="G25" s="1">
        <f t="shared" si="1"/>
        <v>3.8953488372093001E-4</v>
      </c>
      <c r="H25" s="1">
        <f t="shared" si="1"/>
        <v>-1.364341085271317E-3</v>
      </c>
      <c r="I25" s="1">
        <f t="shared" si="1"/>
        <v>-1.4408914728682113E-2</v>
      </c>
      <c r="J25" s="1">
        <f t="shared" si="1"/>
        <v>1.1937984496124005E-3</v>
      </c>
      <c r="K25" s="1">
        <f t="shared" si="1"/>
        <v>-1.53662790697674E-2</v>
      </c>
      <c r="L25" s="1">
        <f t="shared" si="1"/>
        <v>2.1732558139534792E-2</v>
      </c>
      <c r="M25" s="1">
        <f t="shared" si="1"/>
        <v>-7.2461240310077502E-2</v>
      </c>
      <c r="N25" s="1">
        <f t="shared" si="1"/>
        <v>8.1633720930232523E-2</v>
      </c>
      <c r="O25" s="1">
        <f t="shared" si="1"/>
        <v>-1.448449612403092E-2</v>
      </c>
    </row>
    <row r="26" spans="1:15" x14ac:dyDescent="0.25">
      <c r="B26">
        <f t="shared" si="2"/>
        <v>2</v>
      </c>
      <c r="C26" s="3">
        <f t="shared" si="2"/>
        <v>18651</v>
      </c>
      <c r="E26" s="1">
        <f>E4-D4</f>
        <v>0</v>
      </c>
      <c r="F26" s="1">
        <f t="shared" si="1"/>
        <v>0</v>
      </c>
      <c r="G26" s="1">
        <f t="shared" si="1"/>
        <v>1.49480171489817</v>
      </c>
      <c r="H26" s="1">
        <f t="shared" si="1"/>
        <v>1.8434619506966798</v>
      </c>
      <c r="I26" s="1">
        <f t="shared" si="1"/>
        <v>3.6030010718113603</v>
      </c>
      <c r="J26" s="1">
        <f t="shared" si="1"/>
        <v>93.014951768488686</v>
      </c>
      <c r="K26" s="1">
        <f t="shared" si="1"/>
        <v>-87.412004287245395</v>
      </c>
      <c r="L26" s="1">
        <f t="shared" si="1"/>
        <v>-0.72856377277600082</v>
      </c>
      <c r="M26" s="1">
        <f t="shared" si="1"/>
        <v>-3.3294212218649299</v>
      </c>
      <c r="N26" s="1">
        <f t="shared" si="1"/>
        <v>-0.60798499464093947</v>
      </c>
      <c r="O26" s="1">
        <f t="shared" si="1"/>
        <v>-1.84603429796356</v>
      </c>
    </row>
    <row r="27" spans="1:15" x14ac:dyDescent="0.25">
      <c r="B27">
        <f t="shared" si="2"/>
        <v>3</v>
      </c>
      <c r="C27" s="3">
        <f t="shared" si="2"/>
        <v>1</v>
      </c>
      <c r="E27" s="1">
        <f t="shared" ref="E27:O42" si="3">E5-D5</f>
        <v>0</v>
      </c>
      <c r="F27" s="1">
        <f t="shared" si="3"/>
        <v>0</v>
      </c>
      <c r="G27" s="1">
        <f t="shared" si="3"/>
        <v>-15466</v>
      </c>
      <c r="H27" s="1">
        <f t="shared" si="3"/>
        <v>15466</v>
      </c>
      <c r="I27" s="1">
        <f t="shared" si="3"/>
        <v>0</v>
      </c>
      <c r="J27" s="1">
        <f t="shared" si="3"/>
        <v>0</v>
      </c>
      <c r="K27" s="1">
        <f t="shared" si="3"/>
        <v>0</v>
      </c>
      <c r="L27" s="1">
        <f t="shared" si="3"/>
        <v>100</v>
      </c>
      <c r="M27" s="1">
        <f t="shared" si="3"/>
        <v>-78</v>
      </c>
      <c r="N27" s="1">
        <f t="shared" si="3"/>
        <v>0</v>
      </c>
      <c r="O27" s="1">
        <f t="shared" si="3"/>
        <v>11</v>
      </c>
    </row>
    <row r="28" spans="1:15" x14ac:dyDescent="0.25">
      <c r="B28">
        <f t="shared" si="2"/>
        <v>4</v>
      </c>
      <c r="C28" s="3">
        <f t="shared" si="2"/>
        <v>24185</v>
      </c>
      <c r="E28" s="1">
        <f t="shared" si="3"/>
        <v>0</v>
      </c>
      <c r="F28" s="1">
        <f t="shared" si="3"/>
        <v>0</v>
      </c>
      <c r="G28" s="1">
        <f t="shared" si="3"/>
        <v>1.8033071517155801</v>
      </c>
      <c r="H28" s="1">
        <f t="shared" si="3"/>
        <v>0.81637040099214997</v>
      </c>
      <c r="I28" s="1">
        <f t="shared" si="3"/>
        <v>1.0102935097147498</v>
      </c>
      <c r="J28" s="1">
        <f t="shared" si="3"/>
        <v>0.24539065729641019</v>
      </c>
      <c r="K28" s="1">
        <f t="shared" si="3"/>
        <v>-0.14348904505993998</v>
      </c>
      <c r="L28" s="1">
        <f t="shared" si="3"/>
        <v>3.3770566349731297</v>
      </c>
      <c r="M28" s="1">
        <f t="shared" si="3"/>
        <v>7.0512195121951198</v>
      </c>
      <c r="N28" s="1">
        <f t="shared" si="3"/>
        <v>84.898387763538608</v>
      </c>
      <c r="O28" s="1">
        <f t="shared" si="3"/>
        <v>-66.041628772219894</v>
      </c>
    </row>
    <row r="29" spans="1:15" x14ac:dyDescent="0.25">
      <c r="B29">
        <f t="shared" si="2"/>
        <v>5</v>
      </c>
      <c r="C29" s="3">
        <f t="shared" si="2"/>
        <v>1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100</v>
      </c>
      <c r="K29" s="1">
        <f t="shared" si="3"/>
        <v>-100</v>
      </c>
      <c r="L29" s="1">
        <f t="shared" si="3"/>
        <v>0</v>
      </c>
      <c r="M29" s="1">
        <f t="shared" si="3"/>
        <v>0</v>
      </c>
      <c r="N29" s="1">
        <f t="shared" si="3"/>
        <v>0</v>
      </c>
      <c r="O29" s="1">
        <f t="shared" si="3"/>
        <v>-25100</v>
      </c>
    </row>
    <row r="30" spans="1:15" x14ac:dyDescent="0.25">
      <c r="B30">
        <f t="shared" si="2"/>
        <v>6</v>
      </c>
      <c r="C30" s="3">
        <f t="shared" si="2"/>
        <v>1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-16350</v>
      </c>
      <c r="K30" s="1">
        <f t="shared" si="3"/>
        <v>16350</v>
      </c>
      <c r="L30" s="1">
        <f t="shared" si="3"/>
        <v>0</v>
      </c>
      <c r="M30" s="1">
        <f t="shared" si="3"/>
        <v>100</v>
      </c>
      <c r="N30" s="1">
        <f t="shared" si="3"/>
        <v>-100</v>
      </c>
      <c r="O30" s="1">
        <f t="shared" si="3"/>
        <v>50</v>
      </c>
    </row>
    <row r="31" spans="1:15" x14ac:dyDescent="0.25">
      <c r="B31">
        <f t="shared" si="2"/>
        <v>7</v>
      </c>
      <c r="C31" s="3">
        <f t="shared" si="2"/>
        <v>28122</v>
      </c>
      <c r="E31" s="1">
        <f t="shared" si="3"/>
        <v>0</v>
      </c>
      <c r="F31" s="1">
        <f>F9-E9</f>
        <v>0</v>
      </c>
      <c r="G31" s="1">
        <f t="shared" si="3"/>
        <v>2.1320258651318098</v>
      </c>
      <c r="H31" s="1">
        <f t="shared" si="3"/>
        <v>2.6054146237476004</v>
      </c>
      <c r="I31" s="1">
        <f t="shared" si="3"/>
        <v>95.25385489945279</v>
      </c>
      <c r="J31" s="1">
        <f t="shared" si="3"/>
        <v>-87.683827186811612</v>
      </c>
      <c r="K31" s="1">
        <f t="shared" si="3"/>
        <v>-2.3867334612377888</v>
      </c>
      <c r="L31" s="1">
        <f t="shared" si="3"/>
        <v>-1.1579265259717211</v>
      </c>
      <c r="M31" s="1">
        <f t="shared" si="3"/>
        <v>-1.0413202586513197</v>
      </c>
      <c r="N31" s="1">
        <f t="shared" si="3"/>
        <v>-2.81688339373268</v>
      </c>
      <c r="O31" s="1">
        <f t="shared" si="3"/>
        <v>0.54156896184182024</v>
      </c>
    </row>
    <row r="32" spans="1:15" x14ac:dyDescent="0.25">
      <c r="B32">
        <f t="shared" si="2"/>
        <v>8</v>
      </c>
      <c r="C32" s="3">
        <f t="shared" si="2"/>
        <v>19197</v>
      </c>
      <c r="E32" s="1">
        <f t="shared" si="3"/>
        <v>0</v>
      </c>
      <c r="F32" s="1">
        <f t="shared" si="3"/>
        <v>0</v>
      </c>
      <c r="G32" s="1">
        <f t="shared" si="3"/>
        <v>2.3931566064267402</v>
      </c>
      <c r="H32" s="1">
        <f t="shared" si="3"/>
        <v>0.60746836102286972</v>
      </c>
      <c r="I32" s="1">
        <f t="shared" si="3"/>
        <v>3.7735534607572503</v>
      </c>
      <c r="J32" s="1">
        <f t="shared" si="3"/>
        <v>-1.7904796625175798</v>
      </c>
      <c r="K32" s="1">
        <f t="shared" si="3"/>
        <v>1.2563408155825195</v>
      </c>
      <c r="L32" s="1">
        <f t="shared" si="3"/>
        <v>1.8067288162074906</v>
      </c>
      <c r="M32" s="1">
        <f t="shared" si="3"/>
        <v>91.875631477527207</v>
      </c>
      <c r="N32" s="1">
        <f t="shared" si="3"/>
        <v>-82.2851413988855</v>
      </c>
      <c r="O32" s="1">
        <f t="shared" si="3"/>
        <v>-1.4774751315036028</v>
      </c>
    </row>
    <row r="33" spans="2:15" x14ac:dyDescent="0.25">
      <c r="B33">
        <f t="shared" si="2"/>
        <v>9</v>
      </c>
      <c r="C33" s="3">
        <f t="shared" si="2"/>
        <v>19683</v>
      </c>
      <c r="E33" s="1">
        <f t="shared" si="3"/>
        <v>0</v>
      </c>
      <c r="F33" s="1">
        <f t="shared" si="3"/>
        <v>0</v>
      </c>
      <c r="G33" s="1">
        <f t="shared" si="3"/>
        <v>99.743725231175603</v>
      </c>
      <c r="H33" s="1">
        <f t="shared" si="3"/>
        <v>-86.938674931409395</v>
      </c>
      <c r="I33" s="1">
        <f t="shared" si="3"/>
        <v>2.9909053957930993</v>
      </c>
      <c r="J33" s="1">
        <f t="shared" si="3"/>
        <v>-6.8028147545980193</v>
      </c>
      <c r="K33" s="1">
        <f t="shared" si="3"/>
        <v>4.3211055787013191</v>
      </c>
      <c r="L33" s="1">
        <f t="shared" si="3"/>
        <v>-4.3609389289705991</v>
      </c>
      <c r="M33" s="1">
        <f t="shared" si="3"/>
        <v>2.9860786505435986</v>
      </c>
      <c r="N33" s="1">
        <f t="shared" si="3"/>
        <v>-3.4615892693831487</v>
      </c>
      <c r="O33" s="1">
        <f t="shared" si="3"/>
        <v>4.8891372827964492</v>
      </c>
    </row>
    <row r="34" spans="2:15" x14ac:dyDescent="0.25">
      <c r="B34">
        <f t="shared" si="2"/>
        <v>10</v>
      </c>
      <c r="C34" s="3">
        <f t="shared" si="2"/>
        <v>1</v>
      </c>
      <c r="E34" s="1">
        <f t="shared" si="3"/>
        <v>0</v>
      </c>
      <c r="F34" s="1">
        <f t="shared" si="3"/>
        <v>0</v>
      </c>
      <c r="G34" s="1">
        <f t="shared" si="3"/>
        <v>0</v>
      </c>
      <c r="H34" s="1">
        <f t="shared" si="3"/>
        <v>0</v>
      </c>
      <c r="I34" s="1">
        <f t="shared" si="3"/>
        <v>0</v>
      </c>
      <c r="J34" s="1">
        <f t="shared" si="3"/>
        <v>100</v>
      </c>
      <c r="K34" s="1">
        <f t="shared" si="3"/>
        <v>-100</v>
      </c>
      <c r="L34" s="1">
        <f t="shared" si="3"/>
        <v>0</v>
      </c>
      <c r="M34" s="1">
        <f t="shared" si="3"/>
        <v>0</v>
      </c>
      <c r="N34" s="1">
        <f t="shared" si="3"/>
        <v>-30012</v>
      </c>
      <c r="O34" s="1">
        <f t="shared" si="3"/>
        <v>30012</v>
      </c>
    </row>
    <row r="35" spans="2:15" x14ac:dyDescent="0.25">
      <c r="B35">
        <f t="shared" si="2"/>
        <v>11</v>
      </c>
      <c r="C35" s="3">
        <f t="shared" si="2"/>
        <v>1</v>
      </c>
      <c r="E35" s="1">
        <f t="shared" si="3"/>
        <v>0</v>
      </c>
      <c r="F35" s="1">
        <f t="shared" si="3"/>
        <v>0</v>
      </c>
      <c r="G35" s="1">
        <f t="shared" si="3"/>
        <v>0</v>
      </c>
      <c r="H35" s="1">
        <f t="shared" si="3"/>
        <v>0</v>
      </c>
      <c r="I35" s="1">
        <f t="shared" si="3"/>
        <v>0</v>
      </c>
      <c r="J35" s="1">
        <f t="shared" si="3"/>
        <v>0</v>
      </c>
      <c r="K35" s="1">
        <f t="shared" si="3"/>
        <v>100</v>
      </c>
      <c r="L35" s="1">
        <f t="shared" si="3"/>
        <v>-23100</v>
      </c>
      <c r="M35" s="1">
        <f t="shared" si="3"/>
        <v>23000</v>
      </c>
      <c r="N35" s="1">
        <f t="shared" si="3"/>
        <v>0</v>
      </c>
      <c r="O35" s="1">
        <f t="shared" si="3"/>
        <v>0</v>
      </c>
    </row>
    <row r="36" spans="2:15" x14ac:dyDescent="0.25">
      <c r="B36">
        <f t="shared" si="2"/>
        <v>12</v>
      </c>
      <c r="C36" s="3">
        <f t="shared" si="2"/>
        <v>1</v>
      </c>
      <c r="E36" s="1">
        <f t="shared" si="3"/>
        <v>0</v>
      </c>
      <c r="F36" s="1">
        <f t="shared" si="3"/>
        <v>0</v>
      </c>
      <c r="G36" s="1">
        <f t="shared" si="3"/>
        <v>100</v>
      </c>
      <c r="H36" s="1">
        <f t="shared" si="3"/>
        <v>-100</v>
      </c>
      <c r="I36" s="1">
        <f t="shared" si="3"/>
        <v>0</v>
      </c>
      <c r="J36" s="1">
        <f t="shared" si="3"/>
        <v>-20100</v>
      </c>
      <c r="K36" s="1">
        <f t="shared" si="3"/>
        <v>20100</v>
      </c>
      <c r="L36" s="1">
        <f t="shared" si="3"/>
        <v>0</v>
      </c>
      <c r="M36" s="1">
        <f t="shared" si="3"/>
        <v>0</v>
      </c>
      <c r="N36" s="1">
        <f t="shared" si="3"/>
        <v>0</v>
      </c>
      <c r="O36" s="1">
        <f t="shared" si="3"/>
        <v>0</v>
      </c>
    </row>
    <row r="37" spans="2:15" x14ac:dyDescent="0.25">
      <c r="B37">
        <f t="shared" si="2"/>
        <v>13</v>
      </c>
      <c r="C37" s="3">
        <f t="shared" si="2"/>
        <v>19095</v>
      </c>
      <c r="E37" s="1">
        <f t="shared" si="3"/>
        <v>0</v>
      </c>
      <c r="F37" s="1">
        <f t="shared" si="3"/>
        <v>0</v>
      </c>
      <c r="G37" s="1">
        <f t="shared" si="3"/>
        <v>4.8132495417648498</v>
      </c>
      <c r="H37" s="1">
        <f t="shared" si="3"/>
        <v>95.051479444880854</v>
      </c>
      <c r="I37" s="1">
        <f t="shared" si="3"/>
        <v>-84.066771406127302</v>
      </c>
      <c r="J37" s="1">
        <f t="shared" si="3"/>
        <v>-4.2547787378895006</v>
      </c>
      <c r="K37" s="1">
        <f t="shared" si="3"/>
        <v>-1.7349567949724491</v>
      </c>
      <c r="L37" s="1">
        <f t="shared" si="3"/>
        <v>0.29316575019634961</v>
      </c>
      <c r="M37" s="1">
        <f t="shared" si="3"/>
        <v>-1.6256611678449495</v>
      </c>
      <c r="N37" s="1">
        <f t="shared" si="3"/>
        <v>1.5275726630007505</v>
      </c>
      <c r="O37" s="1">
        <f t="shared" si="3"/>
        <v>-1.158994501178281</v>
      </c>
    </row>
    <row r="38" spans="2:15" x14ac:dyDescent="0.25">
      <c r="B38">
        <f t="shared" si="2"/>
        <v>14</v>
      </c>
      <c r="C38" s="3">
        <f t="shared" si="2"/>
        <v>16828</v>
      </c>
      <c r="E38" s="1">
        <f t="shared" si="3"/>
        <v>0</v>
      </c>
      <c r="F38" s="1">
        <f t="shared" si="3"/>
        <v>0</v>
      </c>
      <c r="G38" s="1">
        <f t="shared" si="3"/>
        <v>2.8174565372707701</v>
      </c>
      <c r="H38" s="1">
        <f t="shared" si="3"/>
        <v>0.69462967373184981</v>
      </c>
      <c r="I38" s="1">
        <f t="shared" si="3"/>
        <v>5.3189449869016396</v>
      </c>
      <c r="J38" s="1">
        <f t="shared" si="3"/>
        <v>-2.6066325315551291</v>
      </c>
      <c r="K38" s="1">
        <f t="shared" si="3"/>
        <v>93.754108120981172</v>
      </c>
      <c r="L38" s="1">
        <f t="shared" si="3"/>
        <v>-88.813407954274908</v>
      </c>
      <c r="M38" s="1">
        <f t="shared" si="3"/>
        <v>-0.34502262443429998</v>
      </c>
      <c r="N38" s="1">
        <f t="shared" si="3"/>
        <v>-3.6315194093831895</v>
      </c>
      <c r="O38" s="1">
        <f t="shared" si="3"/>
        <v>1.7860800190521502</v>
      </c>
    </row>
    <row r="39" spans="2:15" x14ac:dyDescent="0.25">
      <c r="B39">
        <f t="shared" si="2"/>
        <v>15</v>
      </c>
      <c r="C39" s="3">
        <f t="shared" si="2"/>
        <v>1</v>
      </c>
      <c r="E39" s="1">
        <f t="shared" si="3"/>
        <v>0</v>
      </c>
      <c r="F39" s="1">
        <f t="shared" si="3"/>
        <v>0</v>
      </c>
      <c r="G39" s="1">
        <f t="shared" si="3"/>
        <v>0</v>
      </c>
      <c r="H39" s="1">
        <f t="shared" si="3"/>
        <v>-5684</v>
      </c>
      <c r="I39" s="1">
        <f t="shared" si="3"/>
        <v>5784</v>
      </c>
      <c r="J39" s="1">
        <f t="shared" si="3"/>
        <v>-100</v>
      </c>
      <c r="K39" s="1">
        <f t="shared" si="3"/>
        <v>60</v>
      </c>
      <c r="L39" s="1">
        <f t="shared" si="3"/>
        <v>-60</v>
      </c>
      <c r="M39" s="1">
        <f t="shared" si="3"/>
        <v>78</v>
      </c>
      <c r="N39" s="1">
        <f t="shared" si="3"/>
        <v>-78</v>
      </c>
      <c r="O39" s="1">
        <f t="shared" si="3"/>
        <v>78</v>
      </c>
    </row>
    <row r="40" spans="2:15" x14ac:dyDescent="0.25">
      <c r="B40">
        <f t="shared" si="2"/>
        <v>16</v>
      </c>
      <c r="C40" s="3">
        <f t="shared" si="2"/>
        <v>11014</v>
      </c>
      <c r="E40" s="1">
        <f t="shared" si="3"/>
        <v>0</v>
      </c>
      <c r="F40" s="1">
        <f t="shared" si="3"/>
        <v>0</v>
      </c>
      <c r="G40" s="1">
        <f t="shared" si="3"/>
        <v>4.8781485859779901</v>
      </c>
      <c r="H40" s="1">
        <f t="shared" si="3"/>
        <v>6.0609257070109104</v>
      </c>
      <c r="I40" s="1">
        <f t="shared" si="3"/>
        <v>10.637173774665898</v>
      </c>
      <c r="J40" s="1">
        <f t="shared" si="3"/>
        <v>23.243248158588703</v>
      </c>
      <c r="K40" s="1">
        <f t="shared" si="3"/>
        <v>40.658634172956198</v>
      </c>
      <c r="L40" s="1">
        <f t="shared" si="3"/>
        <v>-2.7873965626989019</v>
      </c>
      <c r="M40" s="1">
        <f t="shared" si="3"/>
        <v>-38.378103119032396</v>
      </c>
      <c r="N40" s="1">
        <f t="shared" si="3"/>
        <v>-21.757933981995102</v>
      </c>
      <c r="O40" s="1">
        <f t="shared" si="3"/>
        <v>-8.5601527689369998</v>
      </c>
    </row>
    <row r="41" spans="2:15" x14ac:dyDescent="0.25">
      <c r="B41">
        <f t="shared" ref="B41:C43" si="4">B19</f>
        <v>17</v>
      </c>
      <c r="C41" s="3">
        <f t="shared" si="4"/>
        <v>20541</v>
      </c>
      <c r="E41" s="1">
        <f t="shared" si="3"/>
        <v>0</v>
      </c>
      <c r="F41" s="1">
        <f t="shared" si="3"/>
        <v>0</v>
      </c>
      <c r="G41" s="1">
        <f t="shared" si="3"/>
        <v>5.4572040290010202</v>
      </c>
      <c r="H41" s="1">
        <f t="shared" si="3"/>
        <v>13.14588097902778</v>
      </c>
      <c r="I41" s="1">
        <f t="shared" si="3"/>
        <v>72.5703372098681</v>
      </c>
      <c r="J41" s="1">
        <f t="shared" si="3"/>
        <v>-19.168945550094904</v>
      </c>
      <c r="K41" s="1">
        <f t="shared" si="3"/>
        <v>-26.249768867694996</v>
      </c>
      <c r="L41" s="1">
        <f t="shared" si="3"/>
        <v>3.7361198968419984</v>
      </c>
      <c r="M41" s="1">
        <f t="shared" si="3"/>
        <v>-16.406987494525801</v>
      </c>
      <c r="N41" s="1">
        <f t="shared" si="3"/>
        <v>-22.655345238674499</v>
      </c>
      <c r="O41" s="1">
        <f t="shared" si="3"/>
        <v>-4.4994890759573591</v>
      </c>
    </row>
    <row r="42" spans="2:15" x14ac:dyDescent="0.25">
      <c r="B42">
        <f t="shared" si="4"/>
        <v>18</v>
      </c>
      <c r="C42" s="3">
        <f t="shared" si="4"/>
        <v>20327</v>
      </c>
      <c r="E42" s="1">
        <f>E20-D20</f>
        <v>0</v>
      </c>
      <c r="F42" s="1">
        <f t="shared" si="3"/>
        <v>0</v>
      </c>
      <c r="G42" s="1">
        <f t="shared" si="3"/>
        <v>1.8093972939729299</v>
      </c>
      <c r="H42" s="1">
        <f t="shared" si="3"/>
        <v>1.6248462484624902</v>
      </c>
      <c r="I42" s="1">
        <f t="shared" si="3"/>
        <v>2.7498154981549798</v>
      </c>
      <c r="J42" s="1">
        <f t="shared" si="3"/>
        <v>-1.3038130381300306E-2</v>
      </c>
      <c r="K42" s="1">
        <f t="shared" si="3"/>
        <v>-0.96797047970479966</v>
      </c>
      <c r="L42" s="1">
        <f t="shared" si="3"/>
        <v>94.749274292742896</v>
      </c>
      <c r="M42" s="1">
        <f t="shared" si="3"/>
        <v>-85.361968019680205</v>
      </c>
      <c r="N42" s="1">
        <f t="shared" si="3"/>
        <v>-3.0480688806888008</v>
      </c>
      <c r="O42" s="1">
        <f t="shared" si="3"/>
        <v>-2.7660024600245787</v>
      </c>
    </row>
    <row r="43" spans="2:15" x14ac:dyDescent="0.25">
      <c r="B43">
        <f t="shared" si="4"/>
        <v>19</v>
      </c>
      <c r="C43" s="3">
        <f t="shared" si="4"/>
        <v>20704</v>
      </c>
      <c r="E43" s="1">
        <f>E21-D21</f>
        <v>0</v>
      </c>
      <c r="F43" s="1">
        <f t="shared" ref="F43:O43" si="5">F21-E21</f>
        <v>0</v>
      </c>
      <c r="G43" s="1">
        <f t="shared" si="5"/>
        <v>11.376612085205</v>
      </c>
      <c r="H43" s="1">
        <f t="shared" si="5"/>
        <v>11.074192146065801</v>
      </c>
      <c r="I43" s="1">
        <f t="shared" si="5"/>
        <v>12.740472395304998</v>
      </c>
      <c r="J43" s="1">
        <f t="shared" si="5"/>
        <v>11.568516640100498</v>
      </c>
      <c r="K43" s="1">
        <f t="shared" si="5"/>
        <v>14.409457566536204</v>
      </c>
      <c r="L43" s="1">
        <f t="shared" si="5"/>
        <v>11.140897454475194</v>
      </c>
      <c r="M43" s="1">
        <f t="shared" si="5"/>
        <v>-0.64705598222479921</v>
      </c>
      <c r="N43" s="1">
        <f t="shared" si="5"/>
        <v>6.3660822103077095</v>
      </c>
      <c r="O43" s="1">
        <f t="shared" si="5"/>
        <v>-1.5259141187267034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{0DC89B36-96BF-476F-B3E7-8CB743419934}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C89B36-96BF-476F-B3E7-8CB7434199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zoomScaleNormal="100" workbookViewId="0">
      <selection activeCell="E37" sqref="E37"/>
    </sheetView>
  </sheetViews>
  <sheetFormatPr defaultRowHeight="14.4" x14ac:dyDescent="0.25"/>
  <cols>
    <col min="2" max="2" width="19.33203125" bestFit="1" customWidth="1"/>
    <col min="3" max="3" width="5.21875" customWidth="1"/>
    <col min="4" max="4" width="11.44140625" bestFit="1" customWidth="1"/>
    <col min="5" max="5" width="16" bestFit="1" customWidth="1"/>
    <col min="6" max="6" width="18.33203125" bestFit="1" customWidth="1"/>
    <col min="7" max="7" width="18.88671875" bestFit="1" customWidth="1"/>
    <col min="8" max="8" width="20.44140625" bestFit="1" customWidth="1"/>
    <col min="9" max="9" width="9.6640625" bestFit="1" customWidth="1"/>
    <col min="11" max="11" width="20.44140625" bestFit="1" customWidth="1"/>
  </cols>
  <sheetData>
    <row r="2" spans="1:11" ht="86.4" customHeight="1" x14ac:dyDescent="0.25">
      <c r="B2" s="46" t="s">
        <v>69</v>
      </c>
      <c r="C2" s="47"/>
      <c r="D2" s="47"/>
      <c r="E2" s="47"/>
      <c r="F2" s="47"/>
      <c r="G2" s="47"/>
      <c r="H2" s="47"/>
    </row>
    <row r="3" spans="1:11" x14ac:dyDescent="0.25">
      <c r="E3" s="25" t="s">
        <v>49</v>
      </c>
      <c r="F3" s="25" t="s">
        <v>36</v>
      </c>
      <c r="G3" s="25" t="s">
        <v>37</v>
      </c>
      <c r="H3" s="25" t="s">
        <v>38</v>
      </c>
      <c r="K3" s="25" t="s">
        <v>36</v>
      </c>
    </row>
    <row r="4" spans="1:11" x14ac:dyDescent="0.25">
      <c r="E4" s="25" t="s">
        <v>50</v>
      </c>
      <c r="F4" s="25" t="s">
        <v>39</v>
      </c>
      <c r="G4" s="25" t="s">
        <v>40</v>
      </c>
      <c r="H4" s="25" t="s">
        <v>41</v>
      </c>
      <c r="K4" s="25" t="s">
        <v>37</v>
      </c>
    </row>
    <row r="5" spans="1:11" x14ac:dyDescent="0.25">
      <c r="E5" s="25" t="s">
        <v>51</v>
      </c>
      <c r="F5" s="25" t="s">
        <v>42</v>
      </c>
      <c r="G5" s="25" t="s">
        <v>43</v>
      </c>
      <c r="H5" s="25" t="s">
        <v>44</v>
      </c>
      <c r="K5" s="25" t="s">
        <v>38</v>
      </c>
    </row>
    <row r="6" spans="1:11" x14ac:dyDescent="0.25">
      <c r="E6" s="25" t="s">
        <v>52</v>
      </c>
      <c r="F6" s="25" t="s">
        <v>45</v>
      </c>
      <c r="G6" s="25" t="s">
        <v>46</v>
      </c>
      <c r="H6" s="25" t="s">
        <v>47</v>
      </c>
      <c r="K6" s="25" t="s">
        <v>39</v>
      </c>
    </row>
    <row r="7" spans="1:11" x14ac:dyDescent="0.25">
      <c r="K7" s="25" t="s">
        <v>40</v>
      </c>
    </row>
    <row r="8" spans="1:11" x14ac:dyDescent="0.25">
      <c r="K8" s="25" t="s">
        <v>41</v>
      </c>
    </row>
    <row r="9" spans="1:11" x14ac:dyDescent="0.25">
      <c r="A9" s="45" t="s">
        <v>66</v>
      </c>
      <c r="B9" s="14" t="s">
        <v>24</v>
      </c>
      <c r="C9" s="15" t="s">
        <v>21</v>
      </c>
      <c r="D9" s="15" t="s">
        <v>22</v>
      </c>
      <c r="E9" s="15" t="s">
        <v>23</v>
      </c>
      <c r="F9" s="15" t="s">
        <v>32</v>
      </c>
      <c r="G9" s="15" t="s">
        <v>33</v>
      </c>
      <c r="H9" s="15" t="s">
        <v>34</v>
      </c>
      <c r="I9" s="15" t="s">
        <v>35</v>
      </c>
      <c r="K9" s="25" t="s">
        <v>42</v>
      </c>
    </row>
    <row r="10" spans="1:11" x14ac:dyDescent="0.25">
      <c r="A10" s="45"/>
      <c r="B10" s="16"/>
      <c r="C10" s="17"/>
      <c r="D10" s="22" t="s">
        <v>26</v>
      </c>
      <c r="E10" s="18" t="s">
        <v>25</v>
      </c>
      <c r="F10" s="43" t="s">
        <v>27</v>
      </c>
      <c r="G10" s="43" t="s">
        <v>28</v>
      </c>
      <c r="H10" s="44" t="s">
        <v>29</v>
      </c>
      <c r="I10" s="17" t="s">
        <v>30</v>
      </c>
      <c r="K10" s="25" t="s">
        <v>43</v>
      </c>
    </row>
    <row r="11" spans="1:11" x14ac:dyDescent="0.25">
      <c r="A11" s="45"/>
      <c r="B11" s="16" t="s">
        <v>17</v>
      </c>
      <c r="C11" s="16" t="s">
        <v>13</v>
      </c>
      <c r="D11" s="23">
        <v>12361239</v>
      </c>
      <c r="E11" s="38">
        <f>SUM(F11:H11)</f>
        <v>12360835</v>
      </c>
      <c r="F11" s="36">
        <v>11303960</v>
      </c>
      <c r="G11" s="36">
        <v>36786</v>
      </c>
      <c r="H11" s="37">
        <v>1020089</v>
      </c>
      <c r="I11" s="16">
        <f>D11-E11</f>
        <v>404</v>
      </c>
      <c r="K11" s="25" t="s">
        <v>44</v>
      </c>
    </row>
    <row r="12" spans="1:11" x14ac:dyDescent="0.25">
      <c r="A12" s="45"/>
      <c r="B12" s="16" t="s">
        <v>68</v>
      </c>
      <c r="C12" s="16" t="s">
        <v>14</v>
      </c>
      <c r="D12" s="23">
        <v>2176177</v>
      </c>
      <c r="E12" s="38">
        <f>SUM(F12:H12)</f>
        <v>2176158</v>
      </c>
      <c r="F12" s="36">
        <v>2090868</v>
      </c>
      <c r="G12" s="36">
        <v>628</v>
      </c>
      <c r="H12" s="37">
        <v>84662</v>
      </c>
      <c r="I12" s="16">
        <f t="shared" ref="I12:I14" si="0">D12-E12</f>
        <v>19</v>
      </c>
      <c r="K12" s="25" t="s">
        <v>45</v>
      </c>
    </row>
    <row r="13" spans="1:11" x14ac:dyDescent="0.25">
      <c r="A13" s="45"/>
      <c r="B13" s="16" t="s">
        <v>19</v>
      </c>
      <c r="C13" s="16" t="s">
        <v>15</v>
      </c>
      <c r="D13" s="23">
        <v>397727</v>
      </c>
      <c r="E13" s="38">
        <f>SUM(F13:H13)</f>
        <v>397713</v>
      </c>
      <c r="F13" s="36">
        <v>343872</v>
      </c>
      <c r="G13" s="36">
        <v>958</v>
      </c>
      <c r="H13" s="37">
        <v>52883</v>
      </c>
      <c r="I13" s="16">
        <f t="shared" si="0"/>
        <v>14</v>
      </c>
      <c r="K13" s="25" t="s">
        <v>46</v>
      </c>
    </row>
    <row r="14" spans="1:11" ht="15" thickBot="1" x14ac:dyDescent="0.3">
      <c r="A14" s="45"/>
      <c r="B14" s="16" t="s">
        <v>20</v>
      </c>
      <c r="C14" s="16" t="s">
        <v>16</v>
      </c>
      <c r="D14" s="23">
        <v>5071220</v>
      </c>
      <c r="E14" s="38">
        <f>SUM(F14:H14)</f>
        <v>5071117</v>
      </c>
      <c r="F14" s="36">
        <v>4285267</v>
      </c>
      <c r="G14" s="36">
        <v>18805</v>
      </c>
      <c r="H14" s="37">
        <v>767045</v>
      </c>
      <c r="I14" s="16">
        <f t="shared" si="0"/>
        <v>103</v>
      </c>
      <c r="K14" s="25" t="s">
        <v>47</v>
      </c>
    </row>
    <row r="15" spans="1:11" x14ac:dyDescent="0.25">
      <c r="A15" s="45"/>
      <c r="B15" s="16"/>
      <c r="C15" s="21" t="s">
        <v>31</v>
      </c>
      <c r="D15" s="24">
        <f t="shared" ref="D15:I15" si="1">SUM(D11:D14)</f>
        <v>20006363</v>
      </c>
      <c r="E15" s="39">
        <f t="shared" si="1"/>
        <v>20005823</v>
      </c>
      <c r="F15" s="40">
        <f t="shared" si="1"/>
        <v>18023967</v>
      </c>
      <c r="G15" s="40">
        <f t="shared" si="1"/>
        <v>57177</v>
      </c>
      <c r="H15" s="41">
        <f t="shared" si="1"/>
        <v>1924679</v>
      </c>
      <c r="I15" s="21">
        <f t="shared" si="1"/>
        <v>540</v>
      </c>
    </row>
    <row r="16" spans="1:11" x14ac:dyDescent="0.25">
      <c r="A16" s="45"/>
    </row>
    <row r="17" spans="1:9" x14ac:dyDescent="0.25">
      <c r="A17" s="45"/>
      <c r="B17" s="14" t="s">
        <v>24</v>
      </c>
      <c r="C17" s="15" t="s">
        <v>21</v>
      </c>
      <c r="D17" s="15" t="s">
        <v>22</v>
      </c>
      <c r="E17" s="15" t="s">
        <v>23</v>
      </c>
      <c r="F17" s="15" t="s">
        <v>32</v>
      </c>
      <c r="G17" s="15" t="s">
        <v>33</v>
      </c>
      <c r="H17" s="15" t="s">
        <v>34</v>
      </c>
      <c r="I17" s="15" t="s">
        <v>35</v>
      </c>
    </row>
    <row r="18" spans="1:9" x14ac:dyDescent="0.25">
      <c r="A18" s="45"/>
      <c r="B18" s="16"/>
      <c r="C18" s="17"/>
      <c r="D18" s="22" t="s">
        <v>26</v>
      </c>
      <c r="E18" s="18" t="s">
        <v>25</v>
      </c>
      <c r="F18" s="43" t="s">
        <v>63</v>
      </c>
      <c r="G18" s="43" t="s">
        <v>64</v>
      </c>
      <c r="H18" s="44" t="s">
        <v>65</v>
      </c>
      <c r="I18" s="17" t="s">
        <v>30</v>
      </c>
    </row>
    <row r="19" spans="1:9" x14ac:dyDescent="0.25">
      <c r="A19" s="45"/>
      <c r="B19" s="16" t="s">
        <v>17</v>
      </c>
      <c r="C19" s="16" t="s">
        <v>13</v>
      </c>
      <c r="D19" s="23">
        <f t="shared" ref="D19:E22" si="2">D11</f>
        <v>12361239</v>
      </c>
      <c r="E19" s="38">
        <f t="shared" si="2"/>
        <v>12360835</v>
      </c>
      <c r="F19" s="32">
        <f t="shared" ref="F19:H23" si="3">F11/$E11</f>
        <v>0.91449809013711447</v>
      </c>
      <c r="G19" s="32">
        <f t="shared" si="3"/>
        <v>2.9760125428419681E-3</v>
      </c>
      <c r="H19" s="33">
        <f t="shared" si="3"/>
        <v>8.2525897320043506E-2</v>
      </c>
      <c r="I19" s="16">
        <f>D19-E19</f>
        <v>404</v>
      </c>
    </row>
    <row r="20" spans="1:9" x14ac:dyDescent="0.25">
      <c r="A20" s="45"/>
      <c r="B20" s="16" t="s">
        <v>18</v>
      </c>
      <c r="C20" s="16" t="s">
        <v>14</v>
      </c>
      <c r="D20" s="23">
        <f t="shared" si="2"/>
        <v>2176177</v>
      </c>
      <c r="E20" s="38">
        <f t="shared" si="2"/>
        <v>2176158</v>
      </c>
      <c r="F20" s="32">
        <f t="shared" si="3"/>
        <v>0.96080707375107877</v>
      </c>
      <c r="G20" s="32">
        <f t="shared" si="3"/>
        <v>2.8858198715350634E-4</v>
      </c>
      <c r="H20" s="33">
        <f t="shared" si="3"/>
        <v>3.8904344261767761E-2</v>
      </c>
      <c r="I20" s="16">
        <f t="shared" ref="I20:I22" si="4">D20-E20</f>
        <v>19</v>
      </c>
    </row>
    <row r="21" spans="1:9" x14ac:dyDescent="0.25">
      <c r="A21" s="45"/>
      <c r="B21" s="16" t="s">
        <v>19</v>
      </c>
      <c r="C21" s="16" t="s">
        <v>15</v>
      </c>
      <c r="D21" s="23">
        <f t="shared" si="2"/>
        <v>397727</v>
      </c>
      <c r="E21" s="38">
        <f t="shared" si="2"/>
        <v>397713</v>
      </c>
      <c r="F21" s="32">
        <f t="shared" si="3"/>
        <v>0.86462348477419648</v>
      </c>
      <c r="G21" s="32">
        <f t="shared" si="3"/>
        <v>2.4087721547950405E-3</v>
      </c>
      <c r="H21" s="33">
        <f t="shared" si="3"/>
        <v>0.1329677430710085</v>
      </c>
      <c r="I21" s="16">
        <f t="shared" si="4"/>
        <v>14</v>
      </c>
    </row>
    <row r="22" spans="1:9" ht="15" thickBot="1" x14ac:dyDescent="0.3">
      <c r="A22" s="45"/>
      <c r="B22" s="16" t="s">
        <v>20</v>
      </c>
      <c r="C22" s="16" t="s">
        <v>16</v>
      </c>
      <c r="D22" s="23">
        <f t="shared" si="2"/>
        <v>5071220</v>
      </c>
      <c r="E22" s="38">
        <f t="shared" si="2"/>
        <v>5071117</v>
      </c>
      <c r="F22" s="35">
        <f t="shared" si="3"/>
        <v>0.84503414139330646</v>
      </c>
      <c r="G22" s="35">
        <f t="shared" si="3"/>
        <v>3.7082559917272664E-3</v>
      </c>
      <c r="H22" s="34">
        <f t="shared" si="3"/>
        <v>0.15125760261496629</v>
      </c>
      <c r="I22" s="16">
        <f t="shared" si="4"/>
        <v>103</v>
      </c>
    </row>
    <row r="23" spans="1:9" x14ac:dyDescent="0.25">
      <c r="A23" s="45"/>
      <c r="B23" s="16"/>
      <c r="C23" s="21" t="s">
        <v>31</v>
      </c>
      <c r="D23" s="24">
        <f t="shared" ref="D23:I23" si="5">SUM(D19:D22)</f>
        <v>20006363</v>
      </c>
      <c r="E23" s="39">
        <f t="shared" si="5"/>
        <v>20005823</v>
      </c>
      <c r="F23" s="32">
        <f t="shared" si="3"/>
        <v>0.90093604247123449</v>
      </c>
      <c r="G23" s="32">
        <f t="shared" si="3"/>
        <v>2.8580178880918822E-3</v>
      </c>
      <c r="H23" s="42">
        <f t="shared" si="3"/>
        <v>9.6205939640673616E-2</v>
      </c>
      <c r="I23" s="21">
        <f t="shared" si="5"/>
        <v>540</v>
      </c>
    </row>
    <row r="25" spans="1:9" x14ac:dyDescent="0.25">
      <c r="A25" s="45" t="s">
        <v>67</v>
      </c>
      <c r="B25" s="14" t="s">
        <v>24</v>
      </c>
      <c r="C25" s="15" t="s">
        <v>21</v>
      </c>
      <c r="D25" s="15" t="s">
        <v>22</v>
      </c>
      <c r="E25" s="15" t="s">
        <v>23</v>
      </c>
      <c r="F25" s="15" t="s">
        <v>32</v>
      </c>
      <c r="G25" s="15" t="s">
        <v>33</v>
      </c>
      <c r="H25" s="15" t="s">
        <v>34</v>
      </c>
      <c r="I25" s="15" t="s">
        <v>35</v>
      </c>
    </row>
    <row r="26" spans="1:9" x14ac:dyDescent="0.25">
      <c r="A26" s="45"/>
      <c r="B26" s="16"/>
      <c r="C26" s="17"/>
      <c r="D26" s="22" t="s">
        <v>26</v>
      </c>
      <c r="E26" s="18" t="s">
        <v>62</v>
      </c>
      <c r="F26" s="19" t="s">
        <v>27</v>
      </c>
      <c r="G26" s="19" t="s">
        <v>28</v>
      </c>
      <c r="H26" s="20" t="s">
        <v>29</v>
      </c>
      <c r="I26" s="17" t="s">
        <v>30</v>
      </c>
    </row>
    <row r="27" spans="1:9" x14ac:dyDescent="0.25">
      <c r="A27" s="45"/>
      <c r="B27" s="16" t="s">
        <v>17</v>
      </c>
      <c r="C27" s="16" t="s">
        <v>13</v>
      </c>
      <c r="D27" s="23">
        <f>D11</f>
        <v>12361239</v>
      </c>
      <c r="E27" s="38">
        <f>SUM(表1_67[[#This Row],[1.Ladder]:[3.NotBoth]])</f>
        <v>46646879215</v>
      </c>
      <c r="F27" s="36">
        <v>14730945033</v>
      </c>
      <c r="G27" s="36">
        <v>19595980974</v>
      </c>
      <c r="H27" s="37">
        <v>12319953208</v>
      </c>
      <c r="I27" s="16">
        <f>I19</f>
        <v>404</v>
      </c>
    </row>
    <row r="28" spans="1:9" x14ac:dyDescent="0.25">
      <c r="A28" s="45"/>
      <c r="B28" s="16" t="s">
        <v>18</v>
      </c>
      <c r="C28" s="16" t="s">
        <v>14</v>
      </c>
      <c r="D28" s="23">
        <f>D12</f>
        <v>2176177</v>
      </c>
      <c r="E28" s="38">
        <f>SUM(表1_67[[#This Row],[1.Ladder]:[3.NotBoth]])</f>
        <v>32207928219</v>
      </c>
      <c r="F28" s="36">
        <v>31472513710</v>
      </c>
      <c r="G28" s="36">
        <v>394803870</v>
      </c>
      <c r="H28" s="37">
        <v>340610639</v>
      </c>
      <c r="I28" s="16">
        <f>I20</f>
        <v>19</v>
      </c>
    </row>
    <row r="29" spans="1:9" x14ac:dyDescent="0.25">
      <c r="A29" s="45"/>
      <c r="B29" s="16" t="s">
        <v>19</v>
      </c>
      <c r="C29" s="16" t="s">
        <v>15</v>
      </c>
      <c r="D29" s="23">
        <f>D13</f>
        <v>397727</v>
      </c>
      <c r="E29" s="38">
        <f>SUM(表1_67[[#This Row],[1.Ladder]:[3.NotBoth]])</f>
        <v>1740731336</v>
      </c>
      <c r="F29" s="36">
        <v>235374297</v>
      </c>
      <c r="G29" s="36">
        <v>1259366211</v>
      </c>
      <c r="H29" s="37">
        <v>245990828</v>
      </c>
      <c r="I29" s="16">
        <f>I21</f>
        <v>14</v>
      </c>
    </row>
    <row r="30" spans="1:9" ht="15" thickBot="1" x14ac:dyDescent="0.3">
      <c r="A30" s="45"/>
      <c r="B30" s="16" t="s">
        <v>20</v>
      </c>
      <c r="C30" s="16" t="s">
        <v>16</v>
      </c>
      <c r="D30" s="23">
        <f>D14</f>
        <v>5071220</v>
      </c>
      <c r="E30" s="38">
        <f>SUM(表1_67[[#This Row],[1.Ladder]:[3.NotBoth]])</f>
        <v>3407896789</v>
      </c>
      <c r="F30" s="36">
        <v>575022784</v>
      </c>
      <c r="G30" s="36">
        <v>1759051449</v>
      </c>
      <c r="H30" s="37">
        <v>1073822556</v>
      </c>
      <c r="I30" s="16">
        <f>I22</f>
        <v>103</v>
      </c>
    </row>
    <row r="31" spans="1:9" x14ac:dyDescent="0.25">
      <c r="A31" s="45"/>
      <c r="B31" s="16"/>
      <c r="C31" s="21" t="s">
        <v>31</v>
      </c>
      <c r="D31" s="24">
        <f t="shared" ref="D31:E31" si="6">SUM(D27:D30)</f>
        <v>20006363</v>
      </c>
      <c r="E31" s="39">
        <f t="shared" si="6"/>
        <v>84003435559</v>
      </c>
      <c r="F31" s="40">
        <f>SUM(F27:F30)</f>
        <v>47013855824</v>
      </c>
      <c r="G31" s="40">
        <f>SUM(G27:G30)</f>
        <v>23009202504</v>
      </c>
      <c r="H31" s="41">
        <f>SUM(H27:H30)</f>
        <v>13980377231</v>
      </c>
      <c r="I31" s="21">
        <f t="shared" ref="I31" si="7">SUM(I27:I30)</f>
        <v>540</v>
      </c>
    </row>
    <row r="32" spans="1:9" x14ac:dyDescent="0.25">
      <c r="A32" s="45"/>
    </row>
    <row r="33" spans="1:9" x14ac:dyDescent="0.25">
      <c r="A33" s="45"/>
      <c r="B33" s="14" t="s">
        <v>24</v>
      </c>
      <c r="C33" s="15" t="s">
        <v>21</v>
      </c>
      <c r="D33" s="15" t="s">
        <v>22</v>
      </c>
      <c r="E33" s="15" t="s">
        <v>23</v>
      </c>
      <c r="F33" s="15" t="s">
        <v>32</v>
      </c>
      <c r="G33" s="15" t="s">
        <v>33</v>
      </c>
      <c r="H33" s="15" t="s">
        <v>34</v>
      </c>
      <c r="I33" s="15" t="s">
        <v>35</v>
      </c>
    </row>
    <row r="34" spans="1:9" x14ac:dyDescent="0.25">
      <c r="A34" s="45"/>
      <c r="B34" s="16"/>
      <c r="C34" s="17"/>
      <c r="D34" s="22" t="s">
        <v>26</v>
      </c>
      <c r="E34" s="18" t="s">
        <v>62</v>
      </c>
      <c r="F34" s="19" t="s">
        <v>63</v>
      </c>
      <c r="G34" s="19" t="s">
        <v>64</v>
      </c>
      <c r="H34" s="20" t="s">
        <v>65</v>
      </c>
      <c r="I34" s="17" t="s">
        <v>30</v>
      </c>
    </row>
    <row r="35" spans="1:9" x14ac:dyDescent="0.25">
      <c r="A35" s="45"/>
      <c r="B35" s="16" t="s">
        <v>17</v>
      </c>
      <c r="C35" s="16" t="s">
        <v>13</v>
      </c>
      <c r="D35" s="23">
        <f>D27</f>
        <v>12361239</v>
      </c>
      <c r="E35" s="38">
        <f>E27</f>
        <v>46646879215</v>
      </c>
      <c r="F35" s="32">
        <f>F27/$E27</f>
        <v>0.31579701109486108</v>
      </c>
      <c r="G35" s="32">
        <f t="shared" ref="G35:H35" si="8">G27/$E27</f>
        <v>0.42009200409056774</v>
      </c>
      <c r="H35" s="33">
        <f t="shared" si="8"/>
        <v>0.26411098481457118</v>
      </c>
      <c r="I35" s="16">
        <f>I27</f>
        <v>404</v>
      </c>
    </row>
    <row r="36" spans="1:9" x14ac:dyDescent="0.25">
      <c r="A36" s="45"/>
      <c r="B36" s="16" t="s">
        <v>18</v>
      </c>
      <c r="C36" s="16" t="s">
        <v>14</v>
      </c>
      <c r="D36" s="23">
        <f>D28</f>
        <v>2176177</v>
      </c>
      <c r="E36" s="38">
        <f t="shared" ref="E36:E38" si="9">E28</f>
        <v>32207928219</v>
      </c>
      <c r="F36" s="32">
        <f t="shared" ref="F36:H39" si="10">F28/$E28</f>
        <v>0.97716666207154035</v>
      </c>
      <c r="G36" s="32">
        <f t="shared" si="10"/>
        <v>1.2257971618525234E-2</v>
      </c>
      <c r="H36" s="33">
        <f t="shared" si="10"/>
        <v>1.0575366309934461E-2</v>
      </c>
      <c r="I36" s="16">
        <f>I28</f>
        <v>19</v>
      </c>
    </row>
    <row r="37" spans="1:9" x14ac:dyDescent="0.25">
      <c r="A37" s="45"/>
      <c r="B37" s="16" t="s">
        <v>19</v>
      </c>
      <c r="C37" s="16" t="s">
        <v>15</v>
      </c>
      <c r="D37" s="23">
        <f>D29</f>
        <v>397727</v>
      </c>
      <c r="E37" s="38">
        <f t="shared" si="9"/>
        <v>1740731336</v>
      </c>
      <c r="F37" s="32">
        <f t="shared" ref="F37:H37" si="11">F29/$E29</f>
        <v>0.13521575221416018</v>
      </c>
      <c r="G37" s="32">
        <f t="shared" si="11"/>
        <v>0.72346960438701491</v>
      </c>
      <c r="H37" s="33">
        <f t="shared" si="11"/>
        <v>0.14131464339882488</v>
      </c>
      <c r="I37" s="16">
        <f>I29</f>
        <v>14</v>
      </c>
    </row>
    <row r="38" spans="1:9" ht="15" thickBot="1" x14ac:dyDescent="0.3">
      <c r="A38" s="45"/>
      <c r="B38" s="16" t="s">
        <v>20</v>
      </c>
      <c r="C38" s="16" t="s">
        <v>16</v>
      </c>
      <c r="D38" s="23">
        <f>D30</f>
        <v>5071220</v>
      </c>
      <c r="E38" s="38">
        <f t="shared" si="9"/>
        <v>3407896789</v>
      </c>
      <c r="F38" s="35">
        <f t="shared" si="10"/>
        <v>0.16873245277147389</v>
      </c>
      <c r="G38" s="35">
        <f t="shared" si="10"/>
        <v>0.51616922633275208</v>
      </c>
      <c r="H38" s="34">
        <f t="shared" si="10"/>
        <v>0.31509832089577405</v>
      </c>
      <c r="I38" s="16">
        <f>I30</f>
        <v>103</v>
      </c>
    </row>
    <row r="39" spans="1:9" x14ac:dyDescent="0.25">
      <c r="A39" s="45"/>
      <c r="B39" s="16"/>
      <c r="C39" s="21" t="s">
        <v>31</v>
      </c>
      <c r="D39" s="24">
        <f t="shared" ref="D39:E39" si="12">SUM(D35:D38)</f>
        <v>20006363</v>
      </c>
      <c r="E39" s="39">
        <f t="shared" si="12"/>
        <v>84003435559</v>
      </c>
      <c r="F39" s="32">
        <f>F31/$E31</f>
        <v>0.55966586974862131</v>
      </c>
      <c r="G39" s="32">
        <f>G31/$E31</f>
        <v>0.27390787473018807</v>
      </c>
      <c r="H39" s="42">
        <f t="shared" si="10"/>
        <v>0.16642625552119056</v>
      </c>
      <c r="I39" s="21">
        <f t="shared" ref="I39" si="13">SUM(I35:I38)</f>
        <v>540</v>
      </c>
    </row>
  </sheetData>
  <mergeCells count="3">
    <mergeCell ref="A25:A39"/>
    <mergeCell ref="A9:A23"/>
    <mergeCell ref="B2:H2"/>
  </mergeCells>
  <phoneticPr fontId="2" type="noConversion"/>
  <hyperlinks>
    <hyperlink ref="K3" location="GoodM1_L!A1" display="GoodM1_L"/>
    <hyperlink ref="K4" location="GoodM1_T!A1" display="GoodM1_T"/>
    <hyperlink ref="K5" location="GoodM1_Not!A1" display="GoodM1_Not"/>
    <hyperlink ref="K6" location="GoodM2_L!A1" display="GoodM2_L"/>
    <hyperlink ref="K7" location="GoodM2_T!A1" display="GoodM2_T"/>
    <hyperlink ref="K8" location="GoodM2_Not!A1" display="GoodM2_Not"/>
    <hyperlink ref="K9" location="BadF2ExcludeF3_L!A1" display="BadF2ExcludeF3_L"/>
    <hyperlink ref="K10" location="BadF2ExcludeF3_T!A1" display="BadF2ExcludeF3_T"/>
    <hyperlink ref="K11" location="BadF2ExcludeF3_Not!A1" display="BadF2ExcludeF3_Not"/>
    <hyperlink ref="K12" location="BadF3_L!A1" display="BadF3_L"/>
    <hyperlink ref="K13" location="BadF3_T!A1" display="BadF3_T"/>
    <hyperlink ref="K14" location="BadF3_Not!A1" display="BadF3_Not"/>
    <hyperlink ref="F3" location="GoodM1_L!A1" display="GoodM1_L"/>
    <hyperlink ref="G3" location="GoodM1_T!A1" display="GoodM1_T"/>
    <hyperlink ref="H3" location="GoodM1_Not!A1" display="GoodM1_Not"/>
    <hyperlink ref="F4" location="GoodM2_L!A1" display="GoodM2_L"/>
    <hyperlink ref="G4" location="GoodM2_T!A1" display="GoodM2_T"/>
    <hyperlink ref="H4" location="GoodM2_Not!A1" display="GoodM2_Not"/>
    <hyperlink ref="F5" location="BadF2ExcludeF3_L!A1" display="BadF2ExcludeF3_L"/>
    <hyperlink ref="G5" location="BadF2ExcludeF3_T!A1" display="BadF2ExcludeF3_T"/>
    <hyperlink ref="H5" location="BadF2ExcludeF3_Not!A1" display="BadF2ExcludeF3_Not"/>
    <hyperlink ref="F6" location="BadF3_L!A1" display="BadF3_L"/>
    <hyperlink ref="G6" location="BadF3_T!A1" display="BadF3_T"/>
    <hyperlink ref="H6" location="BadF3_Not!A1" display="BadF3_Not"/>
    <hyperlink ref="E3" location="分析GoodM1!A1" display="分析GoodM1"/>
    <hyperlink ref="E4" location="分析GoodM2!A1" display="分析GoodM2"/>
    <hyperlink ref="E5" location="分析BadF2ExcludeF3!A1" display="分析BadF2ExcludeF3"/>
    <hyperlink ref="E6" location="分析BadF3!A1" display="分析BadF3"/>
  </hyperlink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85" zoomScaleNormal="85" workbookViewId="0">
      <selection activeCell="K7" sqref="K7"/>
    </sheetView>
  </sheetViews>
  <sheetFormatPr defaultRowHeight="14.4" x14ac:dyDescent="0.25"/>
  <cols>
    <col min="2" max="2" width="5.88671875" customWidth="1"/>
    <col min="3" max="3" width="11" bestFit="1" customWidth="1"/>
    <col min="4" max="4" width="12.6640625" customWidth="1"/>
    <col min="5" max="5" width="8.109375" customWidth="1"/>
    <col min="6" max="6" width="14.109375" bestFit="1" customWidth="1"/>
    <col min="7" max="7" width="9.44140625" customWidth="1"/>
    <col min="8" max="8" width="13.88671875" customWidth="1"/>
  </cols>
  <sheetData>
    <row r="1" spans="1:8" x14ac:dyDescent="0.25">
      <c r="A1" s="25" t="s">
        <v>61</v>
      </c>
    </row>
    <row r="2" spans="1:8" x14ac:dyDescent="0.25"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  <c r="H2" s="26" t="s">
        <v>59</v>
      </c>
    </row>
    <row r="3" spans="1:8" x14ac:dyDescent="0.25">
      <c r="B3" s="26">
        <v>0</v>
      </c>
      <c r="C3" s="27">
        <f>GoodM1_L!C2</f>
        <v>1395736</v>
      </c>
      <c r="D3" s="28">
        <f>GoodM1_L!A2</f>
        <v>0.1234731899263621</v>
      </c>
      <c r="E3" s="27">
        <f>GoodM1_T!C2</f>
        <v>3816</v>
      </c>
      <c r="F3" s="28">
        <f>GoodM1_T!A2</f>
        <v>0.10373511662045343</v>
      </c>
      <c r="G3" s="27">
        <f>GoodM1_Not!C2</f>
        <v>112027</v>
      </c>
      <c r="H3" s="28">
        <f>GoodM1_Not!A2</f>
        <v>0.1098208097528745</v>
      </c>
    </row>
    <row r="4" spans="1:8" x14ac:dyDescent="0.25">
      <c r="B4" s="26">
        <v>1</v>
      </c>
      <c r="C4" s="27">
        <f>GoodM1_L!C3</f>
        <v>1</v>
      </c>
      <c r="D4" s="28">
        <f>GoodM1_L!A3</f>
        <v>8.8464573476905441E-8</v>
      </c>
      <c r="E4" s="27">
        <f>GoodM1_T!C3</f>
        <v>3</v>
      </c>
      <c r="F4" s="28">
        <f>GoodM1_T!A3</f>
        <v>8.1552764638721258E-5</v>
      </c>
      <c r="G4" s="27">
        <f>GoodM1_Not!C3</f>
        <v>23676</v>
      </c>
      <c r="H4" s="28">
        <f>GoodM1_Not!A3</f>
        <v>2.3209739542334053E-2</v>
      </c>
    </row>
    <row r="5" spans="1:8" x14ac:dyDescent="0.25">
      <c r="B5" s="26">
        <v>2</v>
      </c>
      <c r="C5" s="27">
        <f>GoodM1_L!C4</f>
        <v>239934</v>
      </c>
      <c r="D5" s="28">
        <f>GoodM1_L!A4</f>
        <v>2.1225658972607829E-2</v>
      </c>
      <c r="E5" s="27">
        <f>GoodM1_T!C4</f>
        <v>3657</v>
      </c>
      <c r="F5" s="28">
        <f>GoodM1_T!A4</f>
        <v>9.9412820094601201E-2</v>
      </c>
      <c r="G5" s="27">
        <f>GoodM1_Not!C4</f>
        <v>28303</v>
      </c>
      <c r="H5" s="28">
        <f>GoodM1_Not!A4</f>
        <v>2.7745618274483894E-2</v>
      </c>
    </row>
    <row r="6" spans="1:8" x14ac:dyDescent="0.25">
      <c r="B6" s="26">
        <v>3</v>
      </c>
      <c r="C6" s="27">
        <f>GoodM1_L!C5</f>
        <v>343434</v>
      </c>
      <c r="D6" s="28">
        <f>GoodM1_L!A5</f>
        <v>3.0381742327467542E-2</v>
      </c>
      <c r="E6" s="27">
        <f>GoodM1_T!C5</f>
        <v>1780</v>
      </c>
      <c r="F6" s="28">
        <f>GoodM1_T!A5</f>
        <v>4.8387973685641274E-2</v>
      </c>
      <c r="G6" s="27">
        <f>GoodM1_Not!C5</f>
        <v>71167</v>
      </c>
      <c r="H6" s="28">
        <f>GoodM1_Not!A5</f>
        <v>6.9765481247224509E-2</v>
      </c>
    </row>
    <row r="7" spans="1:8" x14ac:dyDescent="0.25">
      <c r="B7" s="26">
        <v>4</v>
      </c>
      <c r="C7" s="27">
        <f>GoodM1_L!C6</f>
        <v>1071812</v>
      </c>
      <c r="D7" s="28">
        <f>GoodM1_L!A6</f>
        <v>9.4817391427428968E-2</v>
      </c>
      <c r="E7" s="27">
        <f>GoodM1_T!C6</f>
        <v>4579</v>
      </c>
      <c r="F7" s="28">
        <f>GoodM1_T!A6</f>
        <v>0.1244767030935682</v>
      </c>
      <c r="G7" s="27">
        <f>GoodM1_Not!C6</f>
        <v>52691</v>
      </c>
      <c r="H7" s="28">
        <f>GoodM1_Not!A6</f>
        <v>5.1653336130474889E-2</v>
      </c>
    </row>
    <row r="8" spans="1:8" x14ac:dyDescent="0.25">
      <c r="B8" s="26">
        <v>5</v>
      </c>
      <c r="C8" s="27">
        <f>GoodM1_L!C7</f>
        <v>651607</v>
      </c>
      <c r="D8" s="28">
        <f>GoodM1_L!A7</f>
        <v>5.7644135329565922E-2</v>
      </c>
      <c r="E8" s="27">
        <f>GoodM1_T!C7</f>
        <v>1698</v>
      </c>
      <c r="F8" s="28">
        <f>GoodM1_T!A7</f>
        <v>4.6158864785516229E-2</v>
      </c>
      <c r="G8" s="27">
        <f>GoodM1_Not!C7</f>
        <v>1</v>
      </c>
      <c r="H8" s="28">
        <f>GoodM1_Not!A7</f>
        <v>9.8030662030469897E-7</v>
      </c>
    </row>
    <row r="9" spans="1:8" x14ac:dyDescent="0.25">
      <c r="B9" s="26">
        <v>6</v>
      </c>
      <c r="C9" s="27">
        <f>GoodM1_L!C8</f>
        <v>286744</v>
      </c>
      <c r="D9" s="28">
        <f>GoodM1_L!A8</f>
        <v>2.5366685657061773E-2</v>
      </c>
      <c r="E9" s="27">
        <f>GoodM1_T!C8</f>
        <v>938</v>
      </c>
      <c r="F9" s="28">
        <f>GoodM1_T!A8</f>
        <v>2.5498831077040179E-2</v>
      </c>
      <c r="G9" s="27">
        <f>GoodM1_Not!C8</f>
        <v>43523</v>
      </c>
      <c r="H9" s="28">
        <f>GoodM1_Not!A8</f>
        <v>4.2665885035521413E-2</v>
      </c>
    </row>
    <row r="10" spans="1:8" x14ac:dyDescent="0.25">
      <c r="B10" s="26">
        <v>7</v>
      </c>
      <c r="C10" s="27">
        <f>GoodM1_L!C9</f>
        <v>1335612</v>
      </c>
      <c r="D10" s="28">
        <f>GoodM1_L!A9</f>
        <v>0.11815434591063663</v>
      </c>
      <c r="E10" s="27">
        <f>GoodM1_T!C9</f>
        <v>1398</v>
      </c>
      <c r="F10" s="28">
        <f>GoodM1_T!A9</f>
        <v>3.8003588321644105E-2</v>
      </c>
      <c r="G10" s="27">
        <f>GoodM1_Not!C9</f>
        <v>107836</v>
      </c>
      <c r="H10" s="28">
        <f>GoodM1_Not!A9</f>
        <v>0.10571234470717751</v>
      </c>
    </row>
    <row r="11" spans="1:8" x14ac:dyDescent="0.25">
      <c r="B11" s="26">
        <v>8</v>
      </c>
      <c r="C11" s="27">
        <f>GoodM1_L!C10</f>
        <v>520521</v>
      </c>
      <c r="D11" s="28">
        <f>GoodM1_L!A10</f>
        <v>4.6047668250772299E-2</v>
      </c>
      <c r="E11" s="27">
        <f>GoodM1_T!C10</f>
        <v>777</v>
      </c>
      <c r="F11" s="28">
        <f>GoodM1_T!A10</f>
        <v>2.1122166041428806E-2</v>
      </c>
      <c r="G11" s="27">
        <f>GoodM1_Not!C10</f>
        <v>32846</v>
      </c>
      <c r="H11" s="28">
        <f>GoodM1_Not!A10</f>
        <v>3.2199151250528142E-2</v>
      </c>
    </row>
    <row r="12" spans="1:8" x14ac:dyDescent="0.25">
      <c r="B12" s="26">
        <v>9</v>
      </c>
      <c r="C12" s="27">
        <f>GoodM1_L!C11</f>
        <v>390644</v>
      </c>
      <c r="D12" s="28">
        <f>GoodM1_L!A11</f>
        <v>3.455815484131225E-2</v>
      </c>
      <c r="E12" s="27">
        <f>GoodM1_T!C11</f>
        <v>2137</v>
      </c>
      <c r="F12" s="28">
        <f>GoodM1_T!A11</f>
        <v>5.8092752677649108E-2</v>
      </c>
      <c r="G12" s="27">
        <f>GoodM1_Not!C11</f>
        <v>58930</v>
      </c>
      <c r="H12" s="28">
        <f>GoodM1_Not!A11</f>
        <v>5.7769469134555905E-2</v>
      </c>
    </row>
    <row r="13" spans="1:8" x14ac:dyDescent="0.25">
      <c r="B13" s="26">
        <v>10</v>
      </c>
      <c r="C13" s="27">
        <f>GoodM1_L!C12</f>
        <v>1</v>
      </c>
      <c r="D13" s="28">
        <f>GoodM1_L!A12</f>
        <v>8.8464573476905441E-8</v>
      </c>
      <c r="E13" s="27">
        <f>GoodM1_T!C12</f>
        <v>2231</v>
      </c>
      <c r="F13" s="28">
        <f>GoodM1_T!A12</f>
        <v>6.0648072636329035E-2</v>
      </c>
      <c r="G13" s="27">
        <f>GoodM1_Not!C12</f>
        <v>1</v>
      </c>
      <c r="H13" s="28">
        <f>GoodM1_Not!A12</f>
        <v>9.8030662030469897E-7</v>
      </c>
    </row>
    <row r="14" spans="1:8" x14ac:dyDescent="0.25">
      <c r="B14" s="26">
        <v>11</v>
      </c>
      <c r="C14" s="27">
        <f>GoodM1_L!C13</f>
        <v>1176050</v>
      </c>
      <c r="D14" s="28">
        <f>GoodM1_L!A13</f>
        <v>0.10403876163751465</v>
      </c>
      <c r="E14" s="27">
        <f>GoodM1_T!C13</f>
        <v>1226</v>
      </c>
      <c r="F14" s="28">
        <f>GoodM1_T!A13</f>
        <v>3.3327896482357421E-2</v>
      </c>
      <c r="G14" s="27">
        <f>GoodM1_Not!C13</f>
        <v>49958</v>
      </c>
      <c r="H14" s="28">
        <f>GoodM1_Not!A13</f>
        <v>4.8974158137182144E-2</v>
      </c>
    </row>
    <row r="15" spans="1:8" x14ac:dyDescent="0.25">
      <c r="B15" s="26">
        <v>12</v>
      </c>
      <c r="C15" s="27">
        <f>GoodM1_L!C14</f>
        <v>277410</v>
      </c>
      <c r="D15" s="28">
        <f>GoodM1_L!A14</f>
        <v>2.4540957328228339E-2</v>
      </c>
      <c r="E15" s="27">
        <f>GoodM1_T!C14</f>
        <v>1255</v>
      </c>
      <c r="F15" s="28">
        <f>GoodM1_T!A14</f>
        <v>3.4116239873865056E-2</v>
      </c>
      <c r="G15" s="27">
        <f>GoodM1_Not!C14</f>
        <v>45232</v>
      </c>
      <c r="H15" s="28">
        <f>GoodM1_Not!A14</f>
        <v>4.4341229049622143E-2</v>
      </c>
    </row>
    <row r="16" spans="1:8" x14ac:dyDescent="0.25">
      <c r="B16" s="26">
        <v>13</v>
      </c>
      <c r="C16" s="27">
        <f>GoodM1_L!C15</f>
        <v>306176</v>
      </c>
      <c r="D16" s="28">
        <f>GoodM1_L!A15</f>
        <v>2.7085729248865001E-2</v>
      </c>
      <c r="E16" s="27">
        <f>GoodM1_T!C15</f>
        <v>1303</v>
      </c>
      <c r="F16" s="28">
        <f>GoodM1_T!A15</f>
        <v>3.5421084108084595E-2</v>
      </c>
      <c r="G16" s="27">
        <f>GoodM1_Not!C15</f>
        <v>29921</v>
      </c>
      <c r="H16" s="28">
        <f>GoodM1_Not!A15</f>
        <v>2.9331754386136895E-2</v>
      </c>
    </row>
    <row r="17" spans="2:8" x14ac:dyDescent="0.25">
      <c r="B17" s="26">
        <v>14</v>
      </c>
      <c r="C17" s="27">
        <f>GoodM1_L!C16</f>
        <v>546575</v>
      </c>
      <c r="D17" s="28">
        <f>GoodM1_L!A16</f>
        <v>4.8352524248139593E-2</v>
      </c>
      <c r="E17" s="27">
        <f>GoodM1_T!C16</f>
        <v>1368</v>
      </c>
      <c r="F17" s="28">
        <f>GoodM1_T!A16</f>
        <v>3.7188060675256894E-2</v>
      </c>
      <c r="G17" s="27">
        <f>GoodM1_Not!C16</f>
        <v>81588</v>
      </c>
      <c r="H17" s="28">
        <f>GoodM1_Not!A16</f>
        <v>7.9981256537419776E-2</v>
      </c>
    </row>
    <row r="18" spans="2:8" x14ac:dyDescent="0.25">
      <c r="B18" s="26">
        <v>15</v>
      </c>
      <c r="C18" s="27">
        <f>GoodM1_L!C17</f>
        <v>613546</v>
      </c>
      <c r="D18" s="28">
        <f>GoodM1_L!A17</f>
        <v>5.4277085198461424E-2</v>
      </c>
      <c r="E18" s="27">
        <f>GoodM1_T!C17</f>
        <v>1599</v>
      </c>
      <c r="F18" s="28">
        <f>GoodM1_T!A17</f>
        <v>4.3467623552438425E-2</v>
      </c>
      <c r="G18" s="27">
        <f>GoodM1_Not!C17</f>
        <v>67321</v>
      </c>
      <c r="H18" s="28">
        <f>GoodM1_Not!A17</f>
        <v>6.5995221985532634E-2</v>
      </c>
    </row>
    <row r="19" spans="2:8" x14ac:dyDescent="0.25">
      <c r="B19" s="26">
        <v>16</v>
      </c>
      <c r="C19" s="27">
        <f>GoodM1_L!C18</f>
        <v>455393</v>
      </c>
      <c r="D19" s="28">
        <f>GoodM1_L!A18</f>
        <v>4.0286147509368396E-2</v>
      </c>
      <c r="E19" s="27">
        <f>GoodM1_T!C18</f>
        <v>1179</v>
      </c>
      <c r="F19" s="28">
        <f>GoodM1_T!A18</f>
        <v>3.205023650301745E-2</v>
      </c>
      <c r="G19" s="27">
        <f>GoodM1_Not!C18</f>
        <v>29837</v>
      </c>
      <c r="H19" s="28">
        <f>GoodM1_Not!A18</f>
        <v>2.9249408630031302E-2</v>
      </c>
    </row>
    <row r="20" spans="2:8" x14ac:dyDescent="0.25">
      <c r="B20" s="26">
        <v>17</v>
      </c>
      <c r="C20" s="27">
        <f>GoodM1_L!C19</f>
        <v>393788</v>
      </c>
      <c r="D20" s="28">
        <f>GoodM1_L!A19</f>
        <v>3.4836287460323641E-2</v>
      </c>
      <c r="E20" s="27">
        <f>GoodM1_T!C19</f>
        <v>1297</v>
      </c>
      <c r="F20" s="28">
        <f>GoodM1_T!A19</f>
        <v>3.5257978578807157E-2</v>
      </c>
      <c r="G20" s="27">
        <f>GoodM1_Not!C19</f>
        <v>34152</v>
      </c>
      <c r="H20" s="28">
        <f>GoodM1_Not!A19</f>
        <v>3.3479431696646078E-2</v>
      </c>
    </row>
    <row r="21" spans="2:8" x14ac:dyDescent="0.25">
      <c r="B21" s="26">
        <v>18</v>
      </c>
      <c r="C21" s="27">
        <f>GoodM1_L!C20</f>
        <v>476252</v>
      </c>
      <c r="D21" s="28">
        <f>GoodM1_L!A20</f>
        <v>4.213143004752317E-2</v>
      </c>
      <c r="E21" s="27">
        <f>GoodM1_T!C20</f>
        <v>1712</v>
      </c>
      <c r="F21" s="28">
        <f>GoodM1_T!A20</f>
        <v>4.6539444353830263E-2</v>
      </c>
      <c r="G21" s="27">
        <f>GoodM1_Not!C20</f>
        <v>109142</v>
      </c>
      <c r="H21" s="28">
        <f>GoodM1_Not!A20</f>
        <v>0.10699262515329545</v>
      </c>
    </row>
    <row r="22" spans="2:8" x14ac:dyDescent="0.25">
      <c r="B22" s="26">
        <v>19</v>
      </c>
      <c r="C22" s="27">
        <f>GoodM1_L!C21</f>
        <v>822724</v>
      </c>
      <c r="D22" s="28">
        <f>GoodM1_L!A21</f>
        <v>7.2781927749213549E-2</v>
      </c>
      <c r="E22" s="27">
        <f>GoodM1_T!C21</f>
        <v>2833</v>
      </c>
      <c r="F22" s="28">
        <f>GoodM1_T!A21</f>
        <v>7.7012994073832441E-2</v>
      </c>
      <c r="G22" s="27">
        <f>GoodM1_Not!C21</f>
        <v>41937</v>
      </c>
      <c r="H22" s="28">
        <f>GoodM1_Not!A21</f>
        <v>4.1111118735718155E-2</v>
      </c>
    </row>
    <row r="23" spans="2:8" x14ac:dyDescent="0.25">
      <c r="B23" s="29" t="s">
        <v>60</v>
      </c>
      <c r="C23" s="30">
        <f>GoodM1_L!C22</f>
        <v>11303960</v>
      </c>
      <c r="D23" s="31">
        <f>GoodM1_L!A22</f>
        <v>1</v>
      </c>
      <c r="E23" s="30">
        <f>GoodM1_T!C22</f>
        <v>36786</v>
      </c>
      <c r="F23" s="31">
        <f>GoodM1_T!A22</f>
        <v>1</v>
      </c>
      <c r="G23" s="30">
        <f>GoodM1_Not!C22</f>
        <v>1020089</v>
      </c>
      <c r="H23" s="31">
        <f>GoodM1_Not!A22</f>
        <v>1.0000000000000002</v>
      </c>
    </row>
  </sheetData>
  <phoneticPr fontId="2" type="noConversion"/>
  <conditionalFormatting sqref="D3:D22 F3:F22 H3:H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索引!A1" display="占比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85" zoomScaleNormal="85" workbookViewId="0">
      <selection activeCell="B2" sqref="B2:H23"/>
    </sheetView>
  </sheetViews>
  <sheetFormatPr defaultRowHeight="14.4" x14ac:dyDescent="0.25"/>
  <cols>
    <col min="2" max="2" width="5.88671875" customWidth="1"/>
    <col min="3" max="3" width="11" bestFit="1" customWidth="1"/>
    <col min="4" max="4" width="12.6640625" customWidth="1"/>
    <col min="5" max="5" width="8.109375" customWidth="1"/>
    <col min="6" max="6" width="14.109375" bestFit="1" customWidth="1"/>
    <col min="7" max="7" width="9.44140625" customWidth="1"/>
    <col min="8" max="8" width="13.88671875" customWidth="1"/>
  </cols>
  <sheetData>
    <row r="1" spans="1:8" x14ac:dyDescent="0.25">
      <c r="A1" s="25" t="s">
        <v>61</v>
      </c>
    </row>
    <row r="2" spans="1:8" x14ac:dyDescent="0.25"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  <c r="H2" s="26" t="s">
        <v>59</v>
      </c>
    </row>
    <row r="3" spans="1:8" x14ac:dyDescent="0.25">
      <c r="B3" s="26">
        <v>0</v>
      </c>
      <c r="C3" s="27">
        <f>GoodM2_L!C2</f>
        <v>569419</v>
      </c>
      <c r="D3" s="28">
        <f>GoodM2_L!A2</f>
        <v>0.27233617808489108</v>
      </c>
      <c r="E3" s="27">
        <f>GoodM2_T!C2</f>
        <v>38</v>
      </c>
      <c r="F3" s="28">
        <f>GoodM2_T!A2</f>
        <v>6.0509554140127389E-2</v>
      </c>
      <c r="G3" s="27">
        <f>GoodM2_Not!C2</f>
        <v>4087</v>
      </c>
      <c r="H3" s="28">
        <f>GoodM2_Not!A2</f>
        <v>4.8274314332286031E-2</v>
      </c>
    </row>
    <row r="4" spans="1:8" x14ac:dyDescent="0.25">
      <c r="B4" s="26">
        <v>1</v>
      </c>
      <c r="C4" s="27">
        <f>GoodM2_L!C3</f>
        <v>20159</v>
      </c>
      <c r="D4" s="28">
        <f>GoodM2_L!A3</f>
        <v>9.6414503450241718E-3</v>
      </c>
      <c r="E4" s="27">
        <f>GoodM2_T!C3</f>
        <v>13</v>
      </c>
      <c r="F4" s="28">
        <f>GoodM2_T!A3</f>
        <v>2.0700636942675158E-2</v>
      </c>
      <c r="G4" s="27">
        <f>GoodM2_Not!C3</f>
        <v>1</v>
      </c>
      <c r="H4" s="28">
        <f>GoodM2_Not!A3</f>
        <v>1.1811674659233186E-5</v>
      </c>
    </row>
    <row r="5" spans="1:8" x14ac:dyDescent="0.25">
      <c r="B5" s="26">
        <v>2</v>
      </c>
      <c r="C5" s="27">
        <f>GoodM2_L!C4</f>
        <v>64437</v>
      </c>
      <c r="D5" s="28">
        <f>GoodM2_L!A4</f>
        <v>3.0818301298790741E-2</v>
      </c>
      <c r="E5" s="27">
        <f>GoodM2_T!C4</f>
        <v>51</v>
      </c>
      <c r="F5" s="28">
        <f>GoodM2_T!A4</f>
        <v>8.1210191082802544E-2</v>
      </c>
      <c r="G5" s="27">
        <f>GoodM2_Not!C4</f>
        <v>10311</v>
      </c>
      <c r="H5" s="28">
        <f>GoodM2_Not!A4</f>
        <v>0.12179017741135338</v>
      </c>
    </row>
    <row r="6" spans="1:8" x14ac:dyDescent="0.25">
      <c r="B6" s="26">
        <v>3</v>
      </c>
      <c r="C6" s="27">
        <f>GoodM2_L!C5</f>
        <v>35492</v>
      </c>
      <c r="D6" s="28">
        <f>GoodM2_L!A5</f>
        <v>1.6974768373708909E-2</v>
      </c>
      <c r="E6" s="27">
        <f>GoodM2_T!C5</f>
        <v>41</v>
      </c>
      <c r="F6" s="28">
        <f>GoodM2_T!A5</f>
        <v>6.5286624203821655E-2</v>
      </c>
      <c r="G6" s="27">
        <f>GoodM2_Not!C5</f>
        <v>3006</v>
      </c>
      <c r="H6" s="28">
        <f>GoodM2_Not!A5</f>
        <v>3.550589402565496E-2</v>
      </c>
    </row>
    <row r="7" spans="1:8" x14ac:dyDescent="0.25">
      <c r="B7" s="26">
        <v>4</v>
      </c>
      <c r="C7" s="27">
        <f>GoodM2_L!C6</f>
        <v>20577</v>
      </c>
      <c r="D7" s="28">
        <f>GoodM2_L!A6</f>
        <v>9.8413673173055397E-3</v>
      </c>
      <c r="E7" s="27">
        <f>GoodM2_T!C6</f>
        <v>12</v>
      </c>
      <c r="F7" s="28">
        <f>GoodM2_T!A6</f>
        <v>1.9108280254777069E-2</v>
      </c>
      <c r="G7" s="27">
        <f>GoodM2_Not!C6</f>
        <v>5064</v>
      </c>
      <c r="H7" s="28">
        <f>GoodM2_Not!A6</f>
        <v>5.9814320474356857E-2</v>
      </c>
    </row>
    <row r="8" spans="1:8" x14ac:dyDescent="0.25">
      <c r="B8" s="26">
        <v>5</v>
      </c>
      <c r="C8" s="27">
        <f>GoodM2_L!C7</f>
        <v>37095</v>
      </c>
      <c r="D8" s="28">
        <f>GoodM2_L!A7</f>
        <v>1.7741435614299899E-2</v>
      </c>
      <c r="E8" s="27">
        <f>GoodM2_T!C7</f>
        <v>53</v>
      </c>
      <c r="F8" s="28">
        <f>GoodM2_T!A7</f>
        <v>8.4394904458598721E-2</v>
      </c>
      <c r="G8" s="27">
        <f>GoodM2_Not!C7</f>
        <v>9884</v>
      </c>
      <c r="H8" s="28">
        <f>GoodM2_Not!A7</f>
        <v>0.11674659233186081</v>
      </c>
    </row>
    <row r="9" spans="1:8" x14ac:dyDescent="0.25">
      <c r="B9" s="26">
        <v>6</v>
      </c>
      <c r="C9" s="27">
        <f>GoodM2_L!C8</f>
        <v>79806</v>
      </c>
      <c r="D9" s="28">
        <f>GoodM2_L!A8</f>
        <v>3.8168837057145646E-2</v>
      </c>
      <c r="E9" s="27">
        <f>GoodM2_T!C8</f>
        <v>37</v>
      </c>
      <c r="F9" s="28">
        <f>GoodM2_T!A8</f>
        <v>5.89171974522293E-2</v>
      </c>
      <c r="G9" s="27">
        <f>GoodM2_Not!C8</f>
        <v>3102</v>
      </c>
      <c r="H9" s="28">
        <f>GoodM2_Not!A8</f>
        <v>3.6639814792941344E-2</v>
      </c>
    </row>
    <row r="10" spans="1:8" x14ac:dyDescent="0.25">
      <c r="B10" s="26">
        <v>7</v>
      </c>
      <c r="C10" s="27">
        <f>GoodM2_L!C9</f>
        <v>119320</v>
      </c>
      <c r="D10" s="28">
        <f>GoodM2_L!A9</f>
        <v>5.7067208451226953E-2</v>
      </c>
      <c r="E10" s="27">
        <f>GoodM2_T!C9</f>
        <v>38</v>
      </c>
      <c r="F10" s="28">
        <f>GoodM2_T!A9</f>
        <v>6.0509554140127389E-2</v>
      </c>
      <c r="G10" s="27">
        <f>GoodM2_Not!C9</f>
        <v>6075</v>
      </c>
      <c r="H10" s="28">
        <f>GoodM2_Not!A9</f>
        <v>7.1755923554841602E-2</v>
      </c>
    </row>
    <row r="11" spans="1:8" x14ac:dyDescent="0.25">
      <c r="B11" s="26">
        <v>8</v>
      </c>
      <c r="C11" s="27">
        <f>GoodM2_L!C10</f>
        <v>73962</v>
      </c>
      <c r="D11" s="28">
        <f>GoodM2_L!A10</f>
        <v>3.5373825607355414E-2</v>
      </c>
      <c r="E11" s="27">
        <f>GoodM2_T!C10</f>
        <v>11</v>
      </c>
      <c r="F11" s="28">
        <f>GoodM2_T!A10</f>
        <v>1.751592356687898E-2</v>
      </c>
      <c r="G11" s="27">
        <f>GoodM2_Not!C10</f>
        <v>5091</v>
      </c>
      <c r="H11" s="28">
        <f>GoodM2_Not!A10</f>
        <v>6.0133235690156148E-2</v>
      </c>
    </row>
    <row r="12" spans="1:8" x14ac:dyDescent="0.25">
      <c r="B12" s="26">
        <v>9</v>
      </c>
      <c r="C12" s="27">
        <f>GoodM2_L!C11</f>
        <v>23525</v>
      </c>
      <c r="D12" s="28">
        <f>GoodM2_L!A11</f>
        <v>1.1251308069184665E-2</v>
      </c>
      <c r="E12" s="27">
        <f>GoodM2_T!C11</f>
        <v>15</v>
      </c>
      <c r="F12" s="28">
        <f>GoodM2_T!A11</f>
        <v>2.3885350318471339E-2</v>
      </c>
      <c r="G12" s="27">
        <f>GoodM2_Not!C11</f>
        <v>3938</v>
      </c>
      <c r="H12" s="28">
        <f>GoodM2_Not!A11</f>
        <v>4.651437480806029E-2</v>
      </c>
    </row>
    <row r="13" spans="1:8" x14ac:dyDescent="0.25">
      <c r="B13" s="26">
        <v>10</v>
      </c>
      <c r="C13" s="27">
        <f>GoodM2_L!C12</f>
        <v>51784</v>
      </c>
      <c r="D13" s="28">
        <f>GoodM2_L!A12</f>
        <v>2.4766747589996117E-2</v>
      </c>
      <c r="E13" s="27">
        <f>GoodM2_T!C12</f>
        <v>15</v>
      </c>
      <c r="F13" s="28">
        <f>GoodM2_T!A12</f>
        <v>2.3885350318471339E-2</v>
      </c>
      <c r="G13" s="27">
        <f>GoodM2_Not!C12</f>
        <v>3134</v>
      </c>
      <c r="H13" s="28">
        <f>GoodM2_Not!A12</f>
        <v>3.7017788382036808E-2</v>
      </c>
    </row>
    <row r="14" spans="1:8" x14ac:dyDescent="0.25">
      <c r="B14" s="26">
        <v>11</v>
      </c>
      <c r="C14" s="27">
        <f>GoodM2_L!C13</f>
        <v>28082</v>
      </c>
      <c r="D14" s="28">
        <f>GoodM2_L!A13</f>
        <v>1.3430785683266472E-2</v>
      </c>
      <c r="E14" s="27">
        <f>GoodM2_T!C13</f>
        <v>14</v>
      </c>
      <c r="F14" s="28">
        <f>GoodM2_T!A13</f>
        <v>2.2292993630573247E-2</v>
      </c>
      <c r="G14" s="27">
        <f>GoodM2_Not!C13</f>
        <v>1</v>
      </c>
      <c r="H14" s="28">
        <f>GoodM2_Not!A13</f>
        <v>1.1811674659233186E-5</v>
      </c>
    </row>
    <row r="15" spans="1:8" x14ac:dyDescent="0.25">
      <c r="B15" s="26">
        <v>12</v>
      </c>
      <c r="C15" s="27">
        <f>GoodM2_L!C14</f>
        <v>374051</v>
      </c>
      <c r="D15" s="28">
        <f>GoodM2_L!A14</f>
        <v>0.17889747224597632</v>
      </c>
      <c r="E15" s="27">
        <f>GoodM2_T!C14</f>
        <v>26</v>
      </c>
      <c r="F15" s="28">
        <f>GoodM2_T!A14</f>
        <v>4.1401273885350316E-2</v>
      </c>
      <c r="G15" s="27">
        <f>GoodM2_Not!C14</f>
        <v>4756</v>
      </c>
      <c r="H15" s="28">
        <f>GoodM2_Not!A14</f>
        <v>5.6176324679313036E-2</v>
      </c>
    </row>
    <row r="16" spans="1:8" x14ac:dyDescent="0.25">
      <c r="B16" s="26">
        <v>13</v>
      </c>
      <c r="C16" s="27">
        <f>GoodM2_L!C15</f>
        <v>57583</v>
      </c>
      <c r="D16" s="28">
        <f>GoodM2_L!A15</f>
        <v>2.7540236877698639E-2</v>
      </c>
      <c r="E16" s="27">
        <f>GoodM2_T!C15</f>
        <v>88</v>
      </c>
      <c r="F16" s="28">
        <f>GoodM2_T!A15</f>
        <v>0.14012738853503184</v>
      </c>
      <c r="G16" s="27">
        <f>GoodM2_Not!C15</f>
        <v>4291</v>
      </c>
      <c r="H16" s="28">
        <f>GoodM2_Not!A15</f>
        <v>5.06838959627696E-2</v>
      </c>
    </row>
    <row r="17" spans="2:8" x14ac:dyDescent="0.25">
      <c r="B17" s="26">
        <v>14</v>
      </c>
      <c r="C17" s="27">
        <f>GoodM2_L!C16</f>
        <v>77882</v>
      </c>
      <c r="D17" s="28">
        <f>GoodM2_L!A16</f>
        <v>3.724864506032901E-2</v>
      </c>
      <c r="E17" s="27">
        <f>GoodM2_T!C16</f>
        <v>28</v>
      </c>
      <c r="F17" s="28">
        <f>GoodM2_T!A16</f>
        <v>4.4585987261146494E-2</v>
      </c>
      <c r="G17" s="27">
        <f>GoodM2_Not!C16</f>
        <v>4100</v>
      </c>
      <c r="H17" s="28">
        <f>GoodM2_Not!A16</f>
        <v>4.8427866102856064E-2</v>
      </c>
    </row>
    <row r="18" spans="2:8" x14ac:dyDescent="0.25">
      <c r="B18" s="26">
        <v>15</v>
      </c>
      <c r="C18" s="27">
        <f>GoodM2_L!C17</f>
        <v>84541</v>
      </c>
      <c r="D18" s="28">
        <f>GoodM2_L!A17</f>
        <v>4.0433446779041052E-2</v>
      </c>
      <c r="E18" s="27">
        <f>GoodM2_T!C17</f>
        <v>25</v>
      </c>
      <c r="F18" s="28">
        <f>GoodM2_T!A17</f>
        <v>3.9808917197452227E-2</v>
      </c>
      <c r="G18" s="27">
        <f>GoodM2_Not!C17</f>
        <v>2948</v>
      </c>
      <c r="H18" s="28">
        <f>GoodM2_Not!A17</f>
        <v>3.4820816895419431E-2</v>
      </c>
    </row>
    <row r="19" spans="2:8" x14ac:dyDescent="0.25">
      <c r="B19" s="26">
        <v>16</v>
      </c>
      <c r="C19" s="27">
        <f>GoodM2_L!C18</f>
        <v>94882</v>
      </c>
      <c r="D19" s="28">
        <f>GoodM2_L!A18</f>
        <v>4.5379239626796145E-2</v>
      </c>
      <c r="E19" s="27">
        <f>GoodM2_T!C18</f>
        <v>24</v>
      </c>
      <c r="F19" s="28">
        <f>GoodM2_T!A18</f>
        <v>3.8216560509554139E-2</v>
      </c>
      <c r="G19" s="27">
        <f>GoodM2_Not!C18</f>
        <v>3979</v>
      </c>
      <c r="H19" s="28">
        <f>GoodM2_Not!A18</f>
        <v>4.6998653469088846E-2</v>
      </c>
    </row>
    <row r="20" spans="2:8" x14ac:dyDescent="0.25">
      <c r="B20" s="26">
        <v>17</v>
      </c>
      <c r="C20" s="27">
        <f>GoodM2_L!C19</f>
        <v>212218</v>
      </c>
      <c r="D20" s="28">
        <f>GoodM2_L!A19</f>
        <v>0.10149755986508953</v>
      </c>
      <c r="E20" s="27">
        <f>GoodM2_T!C19</f>
        <v>40</v>
      </c>
      <c r="F20" s="28">
        <f>GoodM2_T!A19</f>
        <v>6.3694267515923567E-2</v>
      </c>
      <c r="G20" s="27">
        <f>GoodM2_Not!C19</f>
        <v>2672</v>
      </c>
      <c r="H20" s="28">
        <f>GoodM2_Not!A19</f>
        <v>3.1560794689471074E-2</v>
      </c>
    </row>
    <row r="21" spans="2:8" x14ac:dyDescent="0.25">
      <c r="B21" s="26">
        <v>18</v>
      </c>
      <c r="C21" s="27">
        <f>GoodM2_L!C20</f>
        <v>35711</v>
      </c>
      <c r="D21" s="28">
        <f>GoodM2_L!A20</f>
        <v>1.707950956253575E-2</v>
      </c>
      <c r="E21" s="27">
        <f>GoodM2_T!C20</f>
        <v>34</v>
      </c>
      <c r="F21" s="28">
        <f>GoodM2_T!A20</f>
        <v>5.4140127388535034E-2</v>
      </c>
      <c r="G21" s="27">
        <f>GoodM2_Not!C20</f>
        <v>3714</v>
      </c>
      <c r="H21" s="28">
        <f>GoodM2_Not!A20</f>
        <v>4.3868559684392051E-2</v>
      </c>
    </row>
    <row r="22" spans="2:8" x14ac:dyDescent="0.25">
      <c r="B22" s="26">
        <v>19</v>
      </c>
      <c r="C22" s="27">
        <f>GoodM2_L!C21</f>
        <v>30342</v>
      </c>
      <c r="D22" s="28">
        <f>GoodM2_L!A21</f>
        <v>1.4511676490337985E-2</v>
      </c>
      <c r="E22" s="27">
        <f>GoodM2_T!C21</f>
        <v>25</v>
      </c>
      <c r="F22" s="28">
        <f>GoodM2_T!A21</f>
        <v>3.9808917197452227E-2</v>
      </c>
      <c r="G22" s="27">
        <f>GoodM2_Not!C21</f>
        <v>4508</v>
      </c>
      <c r="H22" s="28">
        <f>GoodM2_Not!A21</f>
        <v>5.3247029363823202E-2</v>
      </c>
    </row>
    <row r="23" spans="2:8" x14ac:dyDescent="0.25">
      <c r="B23" s="29" t="s">
        <v>60</v>
      </c>
      <c r="C23" s="30">
        <f>GoodM2_L!C22</f>
        <v>2090868</v>
      </c>
      <c r="D23" s="31">
        <f>GoodM2_L!A22</f>
        <v>1.0000000000000002</v>
      </c>
      <c r="E23" s="30">
        <f>GoodM2_T!C22</f>
        <v>628</v>
      </c>
      <c r="F23" s="31">
        <f>GoodM2_T!A22</f>
        <v>1</v>
      </c>
      <c r="G23" s="30">
        <f>GoodM2_Not!C22</f>
        <v>84662</v>
      </c>
      <c r="H23" s="31">
        <f>GoodM2_Not!A22</f>
        <v>1</v>
      </c>
    </row>
  </sheetData>
  <phoneticPr fontId="2" type="noConversion"/>
  <conditionalFormatting sqref="D3:D22 F3:F22 H3:H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索引!A1" display="占比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85" zoomScaleNormal="85" workbookViewId="0">
      <selection activeCell="B2" sqref="B2:H23"/>
    </sheetView>
  </sheetViews>
  <sheetFormatPr defaultRowHeight="14.4" x14ac:dyDescent="0.25"/>
  <cols>
    <col min="2" max="2" width="5.88671875" customWidth="1"/>
    <col min="3" max="3" width="11" bestFit="1" customWidth="1"/>
    <col min="4" max="4" width="12.6640625" customWidth="1"/>
    <col min="5" max="5" width="8.109375" customWidth="1"/>
    <col min="6" max="6" width="14.109375" bestFit="1" customWidth="1"/>
    <col min="7" max="7" width="9.44140625" customWidth="1"/>
    <col min="8" max="8" width="13.88671875" customWidth="1"/>
  </cols>
  <sheetData>
    <row r="1" spans="1:8" x14ac:dyDescent="0.25">
      <c r="A1" s="25" t="s">
        <v>61</v>
      </c>
    </row>
    <row r="2" spans="1:8" x14ac:dyDescent="0.25"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  <c r="H2" s="26" t="s">
        <v>59</v>
      </c>
    </row>
    <row r="3" spans="1:8" x14ac:dyDescent="0.25">
      <c r="B3" s="26">
        <v>0</v>
      </c>
      <c r="C3" s="27">
        <f>BadF2ExcludeF3_L!C2</f>
        <v>19137</v>
      </c>
      <c r="D3" s="28">
        <f>BadF2ExcludeF3_L!A2</f>
        <v>5.5651521496370746E-2</v>
      </c>
      <c r="E3" s="27">
        <f>BadF2ExcludeF3_T!C2</f>
        <v>34</v>
      </c>
      <c r="F3" s="28">
        <f>BadF2ExcludeF3_T!A2</f>
        <v>3.5490605427974949E-2</v>
      </c>
      <c r="G3" s="27">
        <f>BadF2ExcludeF3_Not!C2</f>
        <v>4930</v>
      </c>
      <c r="H3" s="28">
        <f>BadF2ExcludeF3_Not!A2</f>
        <v>9.3224665771609025E-2</v>
      </c>
    </row>
    <row r="4" spans="1:8" x14ac:dyDescent="0.25">
      <c r="B4" s="26">
        <v>1</v>
      </c>
      <c r="C4" s="27">
        <f>BadF2ExcludeF3_L!C3</f>
        <v>15114</v>
      </c>
      <c r="D4" s="28">
        <f>BadF2ExcludeF3_L!A3</f>
        <v>4.395240089335567E-2</v>
      </c>
      <c r="E4" s="27">
        <f>BadF2ExcludeF3_T!C3</f>
        <v>39</v>
      </c>
      <c r="F4" s="28">
        <f>BadF2ExcludeF3_T!A3</f>
        <v>4.07098121085595E-2</v>
      </c>
      <c r="G4" s="27">
        <f>BadF2ExcludeF3_Not!C3</f>
        <v>1</v>
      </c>
      <c r="H4" s="28">
        <f>BadF2ExcludeF3_Not!A3</f>
        <v>1.8909668513510958E-5</v>
      </c>
    </row>
    <row r="5" spans="1:8" x14ac:dyDescent="0.25">
      <c r="B5" s="26">
        <v>2</v>
      </c>
      <c r="C5" s="27">
        <f>BadF2ExcludeF3_L!C4</f>
        <v>8661</v>
      </c>
      <c r="D5" s="28">
        <f>BadF2ExcludeF3_L!A4</f>
        <v>2.5186697375767727E-2</v>
      </c>
      <c r="E5" s="27">
        <f>BadF2ExcludeF3_T!C4</f>
        <v>34</v>
      </c>
      <c r="F5" s="28">
        <f>BadF2ExcludeF3_T!A4</f>
        <v>3.5490605427974949E-2</v>
      </c>
      <c r="G5" s="27">
        <f>BadF2ExcludeF3_Not!C4</f>
        <v>2979</v>
      </c>
      <c r="H5" s="28">
        <f>BadF2ExcludeF3_Not!A4</f>
        <v>5.6331902501749145E-2</v>
      </c>
    </row>
    <row r="6" spans="1:8" x14ac:dyDescent="0.25">
      <c r="B6" s="26">
        <v>3</v>
      </c>
      <c r="C6" s="27">
        <f>BadF2ExcludeF3_L!C5</f>
        <v>25118</v>
      </c>
      <c r="D6" s="28">
        <f>BadF2ExcludeF3_L!A5</f>
        <v>7.3044621254420253E-2</v>
      </c>
      <c r="E6" s="27">
        <f>BadF2ExcludeF3_T!C5</f>
        <v>60</v>
      </c>
      <c r="F6" s="28">
        <f>BadF2ExcludeF3_T!A5</f>
        <v>6.2630480167014613E-2</v>
      </c>
      <c r="G6" s="27">
        <f>BadF2ExcludeF3_Not!C5</f>
        <v>2939</v>
      </c>
      <c r="H6" s="28">
        <f>BadF2ExcludeF3_Not!A5</f>
        <v>5.5575515761208706E-2</v>
      </c>
    </row>
    <row r="7" spans="1:8" x14ac:dyDescent="0.25">
      <c r="B7" s="26">
        <v>4</v>
      </c>
      <c r="C7" s="27">
        <f>BadF2ExcludeF3_L!C6</f>
        <v>10378</v>
      </c>
      <c r="D7" s="28">
        <f>BadF2ExcludeF3_L!A6</f>
        <v>3.0179834356970036E-2</v>
      </c>
      <c r="E7" s="27">
        <f>BadF2ExcludeF3_T!C6</f>
        <v>36</v>
      </c>
      <c r="F7" s="28">
        <f>BadF2ExcludeF3_T!A6</f>
        <v>3.7578288100208766E-2</v>
      </c>
      <c r="G7" s="27">
        <f>BadF2ExcludeF3_Not!C6</f>
        <v>2010</v>
      </c>
      <c r="H7" s="28">
        <f>BadF2ExcludeF3_Not!A6</f>
        <v>3.8008433712157029E-2</v>
      </c>
    </row>
    <row r="8" spans="1:8" x14ac:dyDescent="0.25">
      <c r="B8" s="26">
        <v>5</v>
      </c>
      <c r="C8" s="27">
        <f>BadF2ExcludeF3_L!C7</f>
        <v>11625</v>
      </c>
      <c r="D8" s="28">
        <f>BadF2ExcludeF3_L!A7</f>
        <v>3.3806183696259075E-2</v>
      </c>
      <c r="E8" s="27">
        <f>BadF2ExcludeF3_T!C7</f>
        <v>50</v>
      </c>
      <c r="F8" s="28">
        <f>BadF2ExcludeF3_T!A7</f>
        <v>5.2192066805845511E-2</v>
      </c>
      <c r="G8" s="27">
        <f>BadF2ExcludeF3_Not!C7</f>
        <v>2</v>
      </c>
      <c r="H8" s="28">
        <f>BadF2ExcludeF3_Not!A7</f>
        <v>3.7819337027021916E-5</v>
      </c>
    </row>
    <row r="9" spans="1:8" x14ac:dyDescent="0.25">
      <c r="B9" s="26">
        <v>6</v>
      </c>
      <c r="C9" s="27">
        <f>BadF2ExcludeF3_L!C8</f>
        <v>9448</v>
      </c>
      <c r="D9" s="28">
        <f>BadF2ExcludeF3_L!A8</f>
        <v>2.7475339661269308E-2</v>
      </c>
      <c r="E9" s="27">
        <f>BadF2ExcludeF3_T!C8</f>
        <v>55</v>
      </c>
      <c r="F9" s="28">
        <f>BadF2ExcludeF3_T!A8</f>
        <v>5.7411273486430062E-2</v>
      </c>
      <c r="G9" s="27">
        <f>BadF2ExcludeF3_Not!C8</f>
        <v>13271</v>
      </c>
      <c r="H9" s="28">
        <f>BadF2ExcludeF3_Not!A8</f>
        <v>0.25095021084280394</v>
      </c>
    </row>
    <row r="10" spans="1:8" x14ac:dyDescent="0.25">
      <c r="B10" s="26">
        <v>7</v>
      </c>
      <c r="C10" s="27">
        <f>BadF2ExcludeF3_L!C9</f>
        <v>26647</v>
      </c>
      <c r="D10" s="28">
        <f>BadF2ExcludeF3_L!A9</f>
        <v>7.7491043178857244E-2</v>
      </c>
      <c r="E10" s="27">
        <f>BadF2ExcludeF3_T!C9</f>
        <v>73</v>
      </c>
      <c r="F10" s="28">
        <f>BadF2ExcludeF3_T!A9</f>
        <v>7.6200417536534448E-2</v>
      </c>
      <c r="G10" s="27">
        <f>BadF2ExcludeF3_Not!C9</f>
        <v>1758</v>
      </c>
      <c r="H10" s="28">
        <f>BadF2ExcludeF3_Not!A9</f>
        <v>3.3243197246752267E-2</v>
      </c>
    </row>
    <row r="11" spans="1:8" x14ac:dyDescent="0.25">
      <c r="B11" s="26">
        <v>8</v>
      </c>
      <c r="C11" s="27">
        <f>BadF2ExcludeF3_L!C10</f>
        <v>14951</v>
      </c>
      <c r="D11" s="28">
        <f>BadF2ExcludeF3_L!A10</f>
        <v>4.3478387306904898E-2</v>
      </c>
      <c r="E11" s="27">
        <f>BadF2ExcludeF3_T!C10</f>
        <v>34</v>
      </c>
      <c r="F11" s="28">
        <f>BadF2ExcludeF3_T!A10</f>
        <v>3.5490605427974949E-2</v>
      </c>
      <c r="G11" s="27">
        <f>BadF2ExcludeF3_Not!C10</f>
        <v>1650</v>
      </c>
      <c r="H11" s="28">
        <f>BadF2ExcludeF3_Not!A10</f>
        <v>3.1200953047293083E-2</v>
      </c>
    </row>
    <row r="12" spans="1:8" x14ac:dyDescent="0.25">
      <c r="B12" s="26">
        <v>9</v>
      </c>
      <c r="C12" s="27">
        <f>BadF2ExcludeF3_L!C11</f>
        <v>8467</v>
      </c>
      <c r="D12" s="28">
        <f>BadF2ExcludeF3_L!A11</f>
        <v>2.462253396612693E-2</v>
      </c>
      <c r="E12" s="27">
        <f>BadF2ExcludeF3_T!C11</f>
        <v>39</v>
      </c>
      <c r="F12" s="28">
        <f>BadF2ExcludeF3_T!A11</f>
        <v>4.07098121085595E-2</v>
      </c>
      <c r="G12" s="27">
        <f>BadF2ExcludeF3_Not!C11</f>
        <v>2336</v>
      </c>
      <c r="H12" s="28">
        <f>BadF2ExcludeF3_Not!A11</f>
        <v>4.41729856475616E-2</v>
      </c>
    </row>
    <row r="13" spans="1:8" x14ac:dyDescent="0.25">
      <c r="B13" s="26">
        <v>10</v>
      </c>
      <c r="C13" s="27">
        <f>BadF2ExcludeF3_L!C12</f>
        <v>10634</v>
      </c>
      <c r="D13" s="28">
        <f>BadF2ExcludeF3_L!A12</f>
        <v>3.0924297412990881E-2</v>
      </c>
      <c r="E13" s="27">
        <f>BadF2ExcludeF3_T!C12</f>
        <v>55</v>
      </c>
      <c r="F13" s="28">
        <f>BadF2ExcludeF3_T!A12</f>
        <v>5.7411273486430062E-2</v>
      </c>
      <c r="G13" s="27">
        <f>BadF2ExcludeF3_Not!C12</f>
        <v>1511</v>
      </c>
      <c r="H13" s="28">
        <f>BadF2ExcludeF3_Not!A12</f>
        <v>2.8572509123915058E-2</v>
      </c>
    </row>
    <row r="14" spans="1:8" x14ac:dyDescent="0.25">
      <c r="B14" s="26">
        <v>11</v>
      </c>
      <c r="C14" s="27">
        <f>BadF2ExcludeF3_L!C13</f>
        <v>14808</v>
      </c>
      <c r="D14" s="28">
        <f>BadF2ExcludeF3_L!A13</f>
        <v>4.3062534896705751E-2</v>
      </c>
      <c r="E14" s="27">
        <f>BadF2ExcludeF3_T!C13</f>
        <v>131</v>
      </c>
      <c r="F14" s="28">
        <f>BadF2ExcludeF3_T!A13</f>
        <v>0.13674321503131523</v>
      </c>
      <c r="G14" s="27">
        <f>BadF2ExcludeF3_Not!C13</f>
        <v>1823</v>
      </c>
      <c r="H14" s="28">
        <f>BadF2ExcludeF3_Not!A13</f>
        <v>3.4472325700130479E-2</v>
      </c>
    </row>
    <row r="15" spans="1:8" x14ac:dyDescent="0.25">
      <c r="B15" s="26">
        <v>12</v>
      </c>
      <c r="C15" s="27">
        <f>BadF2ExcludeF3_L!C14</f>
        <v>13082</v>
      </c>
      <c r="D15" s="28">
        <f>BadF2ExcludeF3_L!A14</f>
        <v>3.8043225386190212E-2</v>
      </c>
      <c r="E15" s="27">
        <f>BadF2ExcludeF3_T!C14</f>
        <v>25</v>
      </c>
      <c r="F15" s="28">
        <f>BadF2ExcludeF3_T!A14</f>
        <v>2.6096033402922755E-2</v>
      </c>
      <c r="G15" s="27">
        <f>BadF2ExcludeF3_Not!C14</f>
        <v>1441</v>
      </c>
      <c r="H15" s="28">
        <f>BadF2ExcludeF3_Not!A14</f>
        <v>2.7248832327969291E-2</v>
      </c>
    </row>
    <row r="16" spans="1:8" x14ac:dyDescent="0.25">
      <c r="B16" s="26">
        <v>13</v>
      </c>
      <c r="C16" s="27">
        <f>BadF2ExcludeF3_L!C15</f>
        <v>11773</v>
      </c>
      <c r="D16" s="28">
        <f>BadF2ExcludeF3_L!A15</f>
        <v>3.4236576400521121E-2</v>
      </c>
      <c r="E16" s="27">
        <f>BadF2ExcludeF3_T!C15</f>
        <v>41</v>
      </c>
      <c r="F16" s="28">
        <f>BadF2ExcludeF3_T!A15</f>
        <v>4.2797494780793317E-2</v>
      </c>
      <c r="G16" s="27">
        <f>BadF2ExcludeF3_Not!C15</f>
        <v>2310</v>
      </c>
      <c r="H16" s="28">
        <f>BadF2ExcludeF3_Not!A15</f>
        <v>4.3681334266210313E-2</v>
      </c>
    </row>
    <row r="17" spans="2:8" x14ac:dyDescent="0.25">
      <c r="B17" s="26">
        <v>14</v>
      </c>
      <c r="C17" s="27">
        <f>BadF2ExcludeF3_L!C16</f>
        <v>12366</v>
      </c>
      <c r="D17" s="28">
        <f>BadF2ExcludeF3_L!A16</f>
        <v>3.5961055276381909E-2</v>
      </c>
      <c r="E17" s="27">
        <f>BadF2ExcludeF3_T!C16</f>
        <v>31</v>
      </c>
      <c r="F17" s="28">
        <f>BadF2ExcludeF3_T!A16</f>
        <v>3.2359081419624215E-2</v>
      </c>
      <c r="G17" s="27">
        <f>BadF2ExcludeF3_Not!C16</f>
        <v>2089</v>
      </c>
      <c r="H17" s="28">
        <f>BadF2ExcludeF3_Not!A16</f>
        <v>3.9502297524724395E-2</v>
      </c>
    </row>
    <row r="18" spans="2:8" x14ac:dyDescent="0.25">
      <c r="B18" s="26">
        <v>15</v>
      </c>
      <c r="C18" s="27">
        <f>BadF2ExcludeF3_L!C17</f>
        <v>14949</v>
      </c>
      <c r="D18" s="28">
        <f>BadF2ExcludeF3_L!A17</f>
        <v>4.3472571189279732E-2</v>
      </c>
      <c r="E18" s="27">
        <f>BadF2ExcludeF3_T!C17</f>
        <v>29</v>
      </c>
      <c r="F18" s="28">
        <f>BadF2ExcludeF3_T!A17</f>
        <v>3.0271398747390398E-2</v>
      </c>
      <c r="G18" s="27">
        <f>BadF2ExcludeF3_Not!C17</f>
        <v>2452</v>
      </c>
      <c r="H18" s="28">
        <f>BadF2ExcludeF3_Not!A17</f>
        <v>4.6366507195128873E-2</v>
      </c>
    </row>
    <row r="19" spans="2:8" x14ac:dyDescent="0.25">
      <c r="B19" s="26">
        <v>16</v>
      </c>
      <c r="C19" s="27">
        <f>BadF2ExcludeF3_L!C18</f>
        <v>63021</v>
      </c>
      <c r="D19" s="28">
        <f>BadF2ExcludeF3_L!A18</f>
        <v>0.18326877442769401</v>
      </c>
      <c r="E19" s="27">
        <f>BadF2ExcludeF3_T!C18</f>
        <v>35</v>
      </c>
      <c r="F19" s="28">
        <f>BadF2ExcludeF3_T!A18</f>
        <v>3.6534446764091857E-2</v>
      </c>
      <c r="G19" s="27">
        <f>BadF2ExcludeF3_Not!C18</f>
        <v>2567</v>
      </c>
      <c r="H19" s="28">
        <f>BadF2ExcludeF3_Not!A18</f>
        <v>4.8541119074182633E-2</v>
      </c>
    </row>
    <row r="20" spans="2:8" x14ac:dyDescent="0.25">
      <c r="B20" s="26">
        <v>17</v>
      </c>
      <c r="C20" s="27">
        <f>BadF2ExcludeF3_L!C19</f>
        <v>10699</v>
      </c>
      <c r="D20" s="28">
        <f>BadF2ExcludeF3_L!A19</f>
        <v>3.1113321235808674E-2</v>
      </c>
      <c r="E20" s="27">
        <f>BadF2ExcludeF3_T!C19</f>
        <v>39</v>
      </c>
      <c r="F20" s="28">
        <f>BadF2ExcludeF3_T!A19</f>
        <v>4.07098121085595E-2</v>
      </c>
      <c r="G20" s="27">
        <f>BadF2ExcludeF3_Not!C19</f>
        <v>2435</v>
      </c>
      <c r="H20" s="28">
        <f>BadF2ExcludeF3_Not!A19</f>
        <v>4.6045042830399181E-2</v>
      </c>
    </row>
    <row r="21" spans="2:8" x14ac:dyDescent="0.25">
      <c r="B21" s="26">
        <v>18</v>
      </c>
      <c r="C21" s="27">
        <f>BadF2ExcludeF3_L!C20</f>
        <v>14156</v>
      </c>
      <c r="D21" s="28">
        <f>BadF2ExcludeF3_L!A20</f>
        <v>4.1166480550902662E-2</v>
      </c>
      <c r="E21" s="27">
        <f>BadF2ExcludeF3_T!C20</f>
        <v>75</v>
      </c>
      <c r="F21" s="28">
        <f>BadF2ExcludeF3_T!A20</f>
        <v>7.8288100208768266E-2</v>
      </c>
      <c r="G21" s="27">
        <f>BadF2ExcludeF3_Not!C20</f>
        <v>2550</v>
      </c>
      <c r="H21" s="28">
        <f>BadF2ExcludeF3_Not!A20</f>
        <v>4.8219654709452942E-2</v>
      </c>
    </row>
    <row r="22" spans="2:8" x14ac:dyDescent="0.25">
      <c r="B22" s="26">
        <v>19</v>
      </c>
      <c r="C22" s="27">
        <f>BadF2ExcludeF3_L!C21</f>
        <v>28838</v>
      </c>
      <c r="D22" s="28">
        <f>BadF2ExcludeF3_L!A21</f>
        <v>8.3862600037223151E-2</v>
      </c>
      <c r="E22" s="27">
        <f>BadF2ExcludeF3_T!C21</f>
        <v>43</v>
      </c>
      <c r="F22" s="28">
        <f>BadF2ExcludeF3_T!A21</f>
        <v>4.4885177453027142E-2</v>
      </c>
      <c r="G22" s="27">
        <f>BadF2ExcludeF3_Not!C21</f>
        <v>1829</v>
      </c>
      <c r="H22" s="28">
        <f>BadF2ExcludeF3_Not!A21</f>
        <v>3.4585783711211543E-2</v>
      </c>
    </row>
    <row r="23" spans="2:8" x14ac:dyDescent="0.25">
      <c r="B23" s="29" t="s">
        <v>60</v>
      </c>
      <c r="C23" s="30">
        <f>BadF2ExcludeF3_L!C22</f>
        <v>343872</v>
      </c>
      <c r="D23" s="31">
        <f>BadF2ExcludeF3_L!A22</f>
        <v>0.99999999999999989</v>
      </c>
      <c r="E23" s="30">
        <f>BadF2ExcludeF3_T!C22</f>
        <v>958</v>
      </c>
      <c r="F23" s="31">
        <f>BadF2ExcludeF3_T!A22</f>
        <v>1</v>
      </c>
      <c r="G23" s="30">
        <f>BadF2ExcludeF3_Not!C22</f>
        <v>52883</v>
      </c>
      <c r="H23" s="31">
        <f>BadF2ExcludeF3_Not!A22</f>
        <v>1.0000000000000002</v>
      </c>
    </row>
  </sheetData>
  <phoneticPr fontId="2" type="noConversion"/>
  <conditionalFormatting sqref="D3:D22 F3:F22 H3:H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索引!A1" display="占比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3" zoomScale="85" zoomScaleNormal="85" workbookViewId="0">
      <selection activeCell="B2" sqref="B2:H23"/>
    </sheetView>
  </sheetViews>
  <sheetFormatPr defaultRowHeight="14.4" x14ac:dyDescent="0.25"/>
  <cols>
    <col min="2" max="2" width="5.88671875" customWidth="1"/>
    <col min="3" max="3" width="11" bestFit="1" customWidth="1"/>
    <col min="4" max="4" width="12.6640625" customWidth="1"/>
    <col min="5" max="5" width="8.109375" customWidth="1"/>
    <col min="6" max="6" width="14.109375" bestFit="1" customWidth="1"/>
    <col min="7" max="7" width="9.44140625" customWidth="1"/>
    <col min="8" max="8" width="13.88671875" customWidth="1"/>
  </cols>
  <sheetData>
    <row r="1" spans="1:8" x14ac:dyDescent="0.25">
      <c r="A1" s="25" t="s">
        <v>61</v>
      </c>
    </row>
    <row r="2" spans="1:8" x14ac:dyDescent="0.25"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  <c r="H2" s="26" t="s">
        <v>59</v>
      </c>
    </row>
    <row r="3" spans="1:8" x14ac:dyDescent="0.25">
      <c r="B3" s="26">
        <v>0</v>
      </c>
      <c r="C3" s="27">
        <f>BadF3_L!C2</f>
        <v>169262</v>
      </c>
      <c r="D3" s="28">
        <f>BadF3_L!A2</f>
        <v>3.9498589002738921E-2</v>
      </c>
      <c r="E3" s="27">
        <f>BadF3_T!C2</f>
        <v>516</v>
      </c>
      <c r="F3" s="28">
        <f>BadF3_T!A2</f>
        <v>2.7439510768412657E-2</v>
      </c>
      <c r="G3" s="27">
        <f>BadF3_Not!C2</f>
        <v>32691</v>
      </c>
      <c r="H3" s="28">
        <f>BadF3_Not!A2</f>
        <v>4.2619403033720318E-2</v>
      </c>
    </row>
    <row r="4" spans="1:8" x14ac:dyDescent="0.25">
      <c r="B4" s="26">
        <v>1</v>
      </c>
      <c r="C4" s="27">
        <f>BadF3_L!C3</f>
        <v>3030150</v>
      </c>
      <c r="D4" s="28">
        <f>BadF3_L!A3</f>
        <v>0.70710879858827935</v>
      </c>
      <c r="E4" s="27">
        <f>BadF3_T!C3</f>
        <v>11217</v>
      </c>
      <c r="F4" s="28">
        <f>BadF3_T!A3</f>
        <v>0.59649029513427276</v>
      </c>
      <c r="G4" s="27">
        <f>BadF3_Not!C3</f>
        <v>516000</v>
      </c>
      <c r="H4" s="28">
        <f>BadF3_Not!A3</f>
        <v>0.67271150975496874</v>
      </c>
    </row>
    <row r="5" spans="1:8" x14ac:dyDescent="0.25">
      <c r="B5" s="26">
        <v>2</v>
      </c>
      <c r="C5" s="27">
        <f>BadF3_L!C4</f>
        <v>76383</v>
      </c>
      <c r="D5" s="28">
        <f>BadF3_L!A4</f>
        <v>1.7824560289942261E-2</v>
      </c>
      <c r="E5" s="27">
        <f>BadF3_T!C4</f>
        <v>367</v>
      </c>
      <c r="F5" s="28">
        <f>BadF3_T!A4</f>
        <v>1.951608614730125E-2</v>
      </c>
      <c r="G5" s="27">
        <f>BadF3_Not!C4</f>
        <v>18651</v>
      </c>
      <c r="H5" s="28">
        <f>BadF3_Not!A4</f>
        <v>2.4315392186899074E-2</v>
      </c>
    </row>
    <row r="6" spans="1:8" x14ac:dyDescent="0.25">
      <c r="B6" s="26">
        <v>3</v>
      </c>
      <c r="C6" s="27">
        <f>BadF3_L!C5</f>
        <v>1</v>
      </c>
      <c r="D6" s="28">
        <f>BadF3_L!A5</f>
        <v>2.333576880973811E-7</v>
      </c>
      <c r="E6" s="27">
        <f>BadF3_T!C5</f>
        <v>270</v>
      </c>
      <c r="F6" s="28">
        <f>BadF3_T!A5</f>
        <v>1.4357883541611273E-2</v>
      </c>
      <c r="G6" s="27">
        <f>BadF3_Not!C5</f>
        <v>1</v>
      </c>
      <c r="H6" s="28">
        <f>BadF3_Not!A5</f>
        <v>1.3037044762693193E-6</v>
      </c>
    </row>
    <row r="7" spans="1:8" x14ac:dyDescent="0.25">
      <c r="B7" s="26">
        <v>4</v>
      </c>
      <c r="C7" s="27">
        <f>BadF3_L!C6</f>
        <v>72477</v>
      </c>
      <c r="D7" s="28">
        <f>BadF3_L!A6</f>
        <v>1.691306516023389E-2</v>
      </c>
      <c r="E7" s="27">
        <f>BadF3_T!C6</f>
        <v>412</v>
      </c>
      <c r="F7" s="28">
        <f>BadF3_T!A6</f>
        <v>2.1909066737569795E-2</v>
      </c>
      <c r="G7" s="27">
        <f>BadF3_Not!C6</f>
        <v>24185</v>
      </c>
      <c r="H7" s="28">
        <f>BadF3_Not!A6</f>
        <v>3.1530092758573484E-2</v>
      </c>
    </row>
    <row r="8" spans="1:8" x14ac:dyDescent="0.25">
      <c r="B8" s="26">
        <v>5</v>
      </c>
      <c r="C8" s="27">
        <f>BadF3_L!C7</f>
        <v>41081</v>
      </c>
      <c r="D8" s="28">
        <f>BadF3_L!A7</f>
        <v>9.5865671847285127E-3</v>
      </c>
      <c r="E8" s="27">
        <f>BadF3_T!C7</f>
        <v>369</v>
      </c>
      <c r="F8" s="28">
        <f>BadF3_T!A7</f>
        <v>1.9622440840202073E-2</v>
      </c>
      <c r="G8" s="27">
        <f>BadF3_Not!C7</f>
        <v>1</v>
      </c>
      <c r="H8" s="28">
        <f>BadF3_Not!A7</f>
        <v>1.3037044762693193E-6</v>
      </c>
    </row>
    <row r="9" spans="1:8" x14ac:dyDescent="0.25">
      <c r="B9" s="26">
        <v>6</v>
      </c>
      <c r="C9" s="27">
        <f>BadF3_L!C8</f>
        <v>105651</v>
      </c>
      <c r="D9" s="28">
        <f>BadF3_L!A8</f>
        <v>2.4654473105176409E-2</v>
      </c>
      <c r="E9" s="27">
        <f>BadF3_T!C8</f>
        <v>331</v>
      </c>
      <c r="F9" s="28">
        <f>BadF3_T!A8</f>
        <v>1.7601701675086415E-2</v>
      </c>
      <c r="G9" s="27">
        <f>BadF3_Not!C8</f>
        <v>1</v>
      </c>
      <c r="H9" s="28">
        <f>BadF3_Not!A8</f>
        <v>1.3037044762693193E-6</v>
      </c>
    </row>
    <row r="10" spans="1:8" x14ac:dyDescent="0.25">
      <c r="B10" s="26">
        <v>7</v>
      </c>
      <c r="C10" s="27">
        <f>BadF3_L!C9</f>
        <v>33987</v>
      </c>
      <c r="D10" s="28">
        <f>BadF3_L!A9</f>
        <v>7.9311277453656907E-3</v>
      </c>
      <c r="E10" s="27">
        <f>BadF3_T!C9</f>
        <v>287</v>
      </c>
      <c r="F10" s="28">
        <f>BadF3_T!A9</f>
        <v>1.5261898431268279E-2</v>
      </c>
      <c r="G10" s="27">
        <f>BadF3_Not!C9</f>
        <v>28122</v>
      </c>
      <c r="H10" s="28">
        <f>BadF3_Not!A9</f>
        <v>3.6662777281645798E-2</v>
      </c>
    </row>
    <row r="11" spans="1:8" x14ac:dyDescent="0.25">
      <c r="B11" s="26">
        <v>8</v>
      </c>
      <c r="C11" s="27">
        <f>BadF3_L!C10</f>
        <v>32729</v>
      </c>
      <c r="D11" s="28">
        <f>BadF3_L!A10</f>
        <v>7.6375637737391856E-3</v>
      </c>
      <c r="E11" s="27">
        <f>BadF3_T!C10</f>
        <v>502</v>
      </c>
      <c r="F11" s="28">
        <f>BadF3_T!A10</f>
        <v>2.6695027918106885E-2</v>
      </c>
      <c r="G11" s="27">
        <f>BadF3_Not!C10</f>
        <v>19197</v>
      </c>
      <c r="H11" s="28">
        <f>BadF3_Not!A10</f>
        <v>2.5027214830942123E-2</v>
      </c>
    </row>
    <row r="12" spans="1:8" x14ac:dyDescent="0.25">
      <c r="B12" s="26">
        <v>9</v>
      </c>
      <c r="C12" s="27">
        <f>BadF3_L!C11</f>
        <v>59320</v>
      </c>
      <c r="D12" s="28">
        <f>BadF3_L!A11</f>
        <v>1.3842778057936647E-2</v>
      </c>
      <c r="E12" s="27">
        <f>BadF3_T!C11</f>
        <v>462</v>
      </c>
      <c r="F12" s="28">
        <f>BadF3_T!A11</f>
        <v>2.4567934060090401E-2</v>
      </c>
      <c r="G12" s="27">
        <f>BadF3_Not!C11</f>
        <v>19683</v>
      </c>
      <c r="H12" s="28">
        <f>BadF3_Not!A11</f>
        <v>2.5660815206409011E-2</v>
      </c>
    </row>
    <row r="13" spans="1:8" x14ac:dyDescent="0.25">
      <c r="B13" s="26">
        <v>10</v>
      </c>
      <c r="C13" s="27">
        <f>BadF3_L!C12</f>
        <v>85331</v>
      </c>
      <c r="D13" s="28">
        <f>BadF3_L!A12</f>
        <v>1.9912644883037626E-2</v>
      </c>
      <c r="E13" s="27">
        <f>BadF3_T!C12</f>
        <v>226</v>
      </c>
      <c r="F13" s="28">
        <f>BadF3_T!A12</f>
        <v>1.201808029779314E-2</v>
      </c>
      <c r="G13" s="27">
        <f>BadF3_Not!C12</f>
        <v>1</v>
      </c>
      <c r="H13" s="28">
        <f>BadF3_Not!A12</f>
        <v>1.3037044762693193E-6</v>
      </c>
    </row>
    <row r="14" spans="1:8" x14ac:dyDescent="0.25">
      <c r="B14" s="26">
        <v>11</v>
      </c>
      <c r="C14" s="27">
        <f>BadF3_L!C13</f>
        <v>94978</v>
      </c>
      <c r="D14" s="28">
        <f>BadF3_L!A13</f>
        <v>2.2163846500113063E-2</v>
      </c>
      <c r="E14" s="27">
        <f>BadF3_T!C13</f>
        <v>1098</v>
      </c>
      <c r="F14" s="28">
        <f>BadF3_T!A13</f>
        <v>5.8388726402552514E-2</v>
      </c>
      <c r="G14" s="27">
        <f>BadF3_Not!C13</f>
        <v>1</v>
      </c>
      <c r="H14" s="28">
        <f>BadF3_Not!A13</f>
        <v>1.3037044762693193E-6</v>
      </c>
    </row>
    <row r="15" spans="1:8" x14ac:dyDescent="0.25">
      <c r="B15" s="26">
        <v>12</v>
      </c>
      <c r="C15" s="27">
        <f>BadF3_L!C14</f>
        <v>57081</v>
      </c>
      <c r="D15" s="28">
        <f>BadF3_L!A14</f>
        <v>1.332029019428661E-2</v>
      </c>
      <c r="E15" s="27">
        <f>BadF3_T!C14</f>
        <v>329</v>
      </c>
      <c r="F15" s="28">
        <f>BadF3_T!A14</f>
        <v>1.7495346982185588E-2</v>
      </c>
      <c r="G15" s="27">
        <f>BadF3_Not!C14</f>
        <v>1</v>
      </c>
      <c r="H15" s="28">
        <f>BadF3_Not!A14</f>
        <v>1.3037044762693193E-6</v>
      </c>
    </row>
    <row r="16" spans="1:8" x14ac:dyDescent="0.25">
      <c r="B16" s="26">
        <v>13</v>
      </c>
      <c r="C16" s="27">
        <f>BadF3_L!C15</f>
        <v>38949</v>
      </c>
      <c r="D16" s="28">
        <f>BadF3_L!A15</f>
        <v>9.0890485937048966E-3</v>
      </c>
      <c r="E16" s="27">
        <f>BadF3_T!C15</f>
        <v>327</v>
      </c>
      <c r="F16" s="28">
        <f>BadF3_T!A15</f>
        <v>1.7388992289284765E-2</v>
      </c>
      <c r="G16" s="27">
        <f>BadF3_Not!C15</f>
        <v>19095</v>
      </c>
      <c r="H16" s="28">
        <f>BadF3_Not!A15</f>
        <v>2.4894236974362653E-2</v>
      </c>
    </row>
    <row r="17" spans="2:8" x14ac:dyDescent="0.25">
      <c r="B17" s="26">
        <v>14</v>
      </c>
      <c r="C17" s="27">
        <f>BadF3_L!C16</f>
        <v>62346</v>
      </c>
      <c r="D17" s="28">
        <f>BadF3_L!A16</f>
        <v>1.4548918422119321E-2</v>
      </c>
      <c r="E17" s="27">
        <f>BadF3_T!C16</f>
        <v>236</v>
      </c>
      <c r="F17" s="28">
        <f>BadF3_T!A16</f>
        <v>1.2549853762297261E-2</v>
      </c>
      <c r="G17" s="27">
        <f>BadF3_Not!C16</f>
        <v>16828</v>
      </c>
      <c r="H17" s="28">
        <f>BadF3_Not!A16</f>
        <v>2.1938738926660106E-2</v>
      </c>
    </row>
    <row r="18" spans="2:8" x14ac:dyDescent="0.25">
      <c r="B18" s="26">
        <v>15</v>
      </c>
      <c r="C18" s="27">
        <f>BadF3_L!C17</f>
        <v>77420</v>
      </c>
      <c r="D18" s="28">
        <f>BadF3_L!A17</f>
        <v>1.8066552212499244E-2</v>
      </c>
      <c r="E18" s="27">
        <f>BadF3_T!C17</f>
        <v>398</v>
      </c>
      <c r="F18" s="28">
        <f>BadF3_T!A17</f>
        <v>2.1164583887264027E-2</v>
      </c>
      <c r="G18" s="27">
        <f>BadF3_Not!C17</f>
        <v>1</v>
      </c>
      <c r="H18" s="28">
        <f>BadF3_Not!A17</f>
        <v>1.3037044762693193E-6</v>
      </c>
    </row>
    <row r="19" spans="2:8" x14ac:dyDescent="0.25">
      <c r="B19" s="26">
        <v>16</v>
      </c>
      <c r="C19" s="27">
        <f>BadF3_L!C18</f>
        <v>59271</v>
      </c>
      <c r="D19" s="28">
        <f>BadF3_L!A18</f>
        <v>1.3831343531219875E-2</v>
      </c>
      <c r="E19" s="27">
        <f>BadF3_T!C18</f>
        <v>336</v>
      </c>
      <c r="F19" s="28">
        <f>BadF3_T!A18</f>
        <v>1.7867588407338472E-2</v>
      </c>
      <c r="G19" s="27">
        <f>BadF3_Not!C18</f>
        <v>11014</v>
      </c>
      <c r="H19" s="28">
        <f>BadF3_Not!A18</f>
        <v>1.4359001101630282E-2</v>
      </c>
    </row>
    <row r="20" spans="2:8" x14ac:dyDescent="0.25">
      <c r="B20" s="26">
        <v>17</v>
      </c>
      <c r="C20" s="27">
        <f>BadF3_L!C19</f>
        <v>65715</v>
      </c>
      <c r="D20" s="28">
        <f>BadF3_L!A19</f>
        <v>1.5335100473319398E-2</v>
      </c>
      <c r="E20" s="27">
        <f>BadF3_T!C19</f>
        <v>245</v>
      </c>
      <c r="F20" s="28">
        <f>BadF3_T!A19</f>
        <v>1.302844988035097E-2</v>
      </c>
      <c r="G20" s="27">
        <f>BadF3_Not!C19</f>
        <v>20541</v>
      </c>
      <c r="H20" s="28">
        <f>BadF3_Not!A19</f>
        <v>2.6779393647048087E-2</v>
      </c>
    </row>
    <row r="21" spans="2:8" x14ac:dyDescent="0.25">
      <c r="B21" s="26">
        <v>18</v>
      </c>
      <c r="C21" s="27">
        <f>BadF3_L!C20</f>
        <v>31937</v>
      </c>
      <c r="D21" s="28">
        <f>BadF3_L!A20</f>
        <v>7.4527444847660605E-3</v>
      </c>
      <c r="E21" s="27">
        <f>BadF3_T!C20</f>
        <v>423</v>
      </c>
      <c r="F21" s="28">
        <f>BadF3_T!A20</f>
        <v>2.2494017548524328E-2</v>
      </c>
      <c r="G21" s="27">
        <f>BadF3_Not!C20</f>
        <v>20327</v>
      </c>
      <c r="H21" s="28">
        <f>BadF3_Not!A20</f>
        <v>2.6500400889126453E-2</v>
      </c>
    </row>
    <row r="22" spans="2:8" x14ac:dyDescent="0.25">
      <c r="B22" s="26">
        <v>19</v>
      </c>
      <c r="C22" s="27">
        <f>BadF3_L!C21</f>
        <v>91198</v>
      </c>
      <c r="D22" s="28">
        <f>BadF3_L!A21</f>
        <v>2.1281754439104961E-2</v>
      </c>
      <c r="E22" s="27">
        <f>BadF3_T!C21</f>
        <v>454</v>
      </c>
      <c r="F22" s="28">
        <f>BadF3_T!A21</f>
        <v>2.4142515288487106E-2</v>
      </c>
      <c r="G22" s="27">
        <f>BadF3_Not!C21</f>
        <v>20704</v>
      </c>
      <c r="H22" s="28">
        <f>BadF3_Not!A21</f>
        <v>2.6991897476679984E-2</v>
      </c>
    </row>
    <row r="23" spans="2:8" x14ac:dyDescent="0.25">
      <c r="B23" s="29" t="s">
        <v>60</v>
      </c>
      <c r="C23" s="30">
        <f>BadF3_L!C22</f>
        <v>4285267</v>
      </c>
      <c r="D23" s="31">
        <f>BadF3_L!A22</f>
        <v>1</v>
      </c>
      <c r="E23" s="30">
        <f>BadF3_T!C22</f>
        <v>18805</v>
      </c>
      <c r="F23" s="31">
        <f>BadF3_T!A22</f>
        <v>1</v>
      </c>
      <c r="G23" s="30">
        <f>BadF3_Not!C22</f>
        <v>767045</v>
      </c>
      <c r="H23" s="31">
        <f>BadF3_Not!A22</f>
        <v>0.99999999999999989</v>
      </c>
    </row>
  </sheetData>
  <phoneticPr fontId="2" type="noConversion"/>
  <conditionalFormatting sqref="D3:D22 F3:F22 H3:H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索引!A1" display="占比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RowHeight="14.4" x14ac:dyDescent="0.25"/>
  <cols>
    <col min="1" max="1" width="14.44140625" bestFit="1" customWidth="1"/>
    <col min="2" max="2" width="3.5546875" bestFit="1" customWidth="1"/>
    <col min="3" max="3" width="11.5546875" customWidth="1"/>
    <col min="4" max="6" width="15" style="1" bestFit="1" customWidth="1"/>
    <col min="7" max="7" width="16.88671875" style="1" bestFit="1" customWidth="1"/>
    <col min="8" max="9" width="15" style="1" bestFit="1" customWidth="1"/>
    <col min="10" max="10" width="16.88671875" style="1" bestFit="1" customWidth="1"/>
    <col min="11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0.1234731899263621</v>
      </c>
      <c r="B2" s="7">
        <v>0</v>
      </c>
      <c r="C2" s="8">
        <v>1395736</v>
      </c>
      <c r="D2" s="9">
        <v>81.974410972862501</v>
      </c>
      <c r="E2" s="9">
        <v>77.4373410987847</v>
      </c>
      <c r="F2" s="9">
        <v>83.760921949935096</v>
      </c>
      <c r="G2" s="9">
        <v>80.953849699697599</v>
      </c>
      <c r="H2" s="9">
        <v>81.509043321029097</v>
      </c>
      <c r="I2" s="9">
        <v>78.127477039376402</v>
      </c>
      <c r="J2" s="9">
        <v>77.294860002811404</v>
      </c>
      <c r="K2" s="9">
        <v>83.300920993762702</v>
      </c>
      <c r="L2" s="9">
        <v>82.840912901975898</v>
      </c>
      <c r="M2" s="9">
        <v>77.234365690252901</v>
      </c>
      <c r="N2" s="9">
        <v>82.660158510540299</v>
      </c>
      <c r="O2" s="9">
        <v>80.579830043933896</v>
      </c>
    </row>
    <row r="3" spans="1:15" x14ac:dyDescent="0.25">
      <c r="A3" s="5">
        <f t="shared" ref="A3:A21" si="0">C3/$C$22</f>
        <v>8.8464573476905441E-8</v>
      </c>
      <c r="B3" s="7">
        <v>1</v>
      </c>
      <c r="C3" s="8">
        <v>1</v>
      </c>
      <c r="D3" s="9">
        <v>-184200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100</v>
      </c>
      <c r="N3" s="9">
        <v>0</v>
      </c>
      <c r="O3" s="9">
        <v>0</v>
      </c>
    </row>
    <row r="4" spans="1:15" x14ac:dyDescent="0.25">
      <c r="A4" s="5">
        <f t="shared" si="0"/>
        <v>2.1225658972607829E-2</v>
      </c>
      <c r="B4" s="7">
        <v>2</v>
      </c>
      <c r="C4" s="8">
        <v>239934</v>
      </c>
      <c r="D4" s="9">
        <v>33.861846595786503</v>
      </c>
      <c r="E4" s="9">
        <v>21.753696499683802</v>
      </c>
      <c r="F4" s="9">
        <v>25.0193629164974</v>
      </c>
      <c r="G4" s="9">
        <v>26.84112693514</v>
      </c>
      <c r="H4" s="9">
        <v>97.141871888177405</v>
      </c>
      <c r="I4" s="9">
        <v>27.851863638838001</v>
      </c>
      <c r="J4" s="9">
        <v>28.8196954025635</v>
      </c>
      <c r="K4" s="9">
        <v>21.619885514243698</v>
      </c>
      <c r="L4" s="9">
        <v>26.496266859849101</v>
      </c>
      <c r="M4" s="9">
        <v>19.853161758239899</v>
      </c>
      <c r="N4" s="9">
        <v>27.984510504298399</v>
      </c>
      <c r="O4" s="9">
        <v>20.6027964004405</v>
      </c>
    </row>
    <row r="5" spans="1:15" x14ac:dyDescent="0.25">
      <c r="A5" s="5">
        <f t="shared" si="0"/>
        <v>3.0381742327467542E-2</v>
      </c>
      <c r="B5" s="7">
        <v>3</v>
      </c>
      <c r="C5" s="8">
        <v>343434</v>
      </c>
      <c r="D5" s="9">
        <v>33.186053501653099</v>
      </c>
      <c r="E5" s="9">
        <v>30.126486037757399</v>
      </c>
      <c r="F5" s="9">
        <v>33.561526901112103</v>
      </c>
      <c r="G5" s="9">
        <v>31.982564014484598</v>
      </c>
      <c r="H5" s="9">
        <v>31.734048978773899</v>
      </c>
      <c r="I5" s="9">
        <v>40.863752558432402</v>
      </c>
      <c r="J5" s="9">
        <v>47.7335566147108</v>
      </c>
      <c r="K5" s="9">
        <v>86.963607998053405</v>
      </c>
      <c r="L5" s="9">
        <v>52.706488041564597</v>
      </c>
      <c r="M5" s="9">
        <v>38.608424578127</v>
      </c>
      <c r="N5" s="9">
        <v>29.983689009117299</v>
      </c>
      <c r="O5" s="9">
        <v>27.4003749982108</v>
      </c>
    </row>
    <row r="6" spans="1:15" x14ac:dyDescent="0.25">
      <c r="A6" s="5">
        <f t="shared" si="0"/>
        <v>9.4817391427428968E-2</v>
      </c>
      <c r="B6" s="7">
        <v>4</v>
      </c>
      <c r="C6" s="8">
        <v>1071812</v>
      </c>
      <c r="D6" s="9">
        <v>77.879826036435105</v>
      </c>
      <c r="E6" s="9">
        <v>0.10239306976233099</v>
      </c>
      <c r="F6" s="9">
        <v>79.027475330953393</v>
      </c>
      <c r="G6" s="9">
        <v>9.5704168831434802E-2</v>
      </c>
      <c r="H6" s="9">
        <v>84.645119541758106</v>
      </c>
      <c r="I6" s="9">
        <v>2.7981840155379099E-2</v>
      </c>
      <c r="J6" s="9">
        <v>78.526817055207601</v>
      </c>
      <c r="K6" s="9">
        <v>5.0865069300514501E-2</v>
      </c>
      <c r="L6" s="9">
        <v>83.931560737343304</v>
      </c>
      <c r="M6" s="9">
        <v>4.3224601449882501E-2</v>
      </c>
      <c r="N6" s="9">
        <v>78.580681143146506</v>
      </c>
      <c r="O6" s="9">
        <v>7.1283721501874203E-2</v>
      </c>
    </row>
    <row r="7" spans="1:15" x14ac:dyDescent="0.25">
      <c r="A7" s="5">
        <f t="shared" si="0"/>
        <v>5.7644135329565922E-2</v>
      </c>
      <c r="B7" s="7">
        <v>5</v>
      </c>
      <c r="C7" s="8">
        <v>651607</v>
      </c>
      <c r="D7" s="9">
        <v>37.6087568736626</v>
      </c>
      <c r="E7" s="9">
        <v>35.310472509184002</v>
      </c>
      <c r="F7" s="9">
        <v>34.247568429852201</v>
      </c>
      <c r="G7" s="9">
        <v>39.298137112793199</v>
      </c>
      <c r="H7" s="9">
        <v>45.168616984561503</v>
      </c>
      <c r="I7" s="9">
        <v>58.780094946659602</v>
      </c>
      <c r="J7" s="9">
        <v>66.484250972091203</v>
      </c>
      <c r="K7" s="9">
        <v>76.665332198268203</v>
      </c>
      <c r="L7" s="9">
        <v>82.951821089202298</v>
      </c>
      <c r="M7" s="9">
        <v>73.372207778263501</v>
      </c>
      <c r="N7" s="9">
        <v>68.408051292670393</v>
      </c>
      <c r="O7" s="9">
        <v>59.861474510886602</v>
      </c>
    </row>
    <row r="8" spans="1:15" x14ac:dyDescent="0.25">
      <c r="A8" s="5">
        <f t="shared" si="0"/>
        <v>2.5366685657061773E-2</v>
      </c>
      <c r="B8" s="7">
        <v>6</v>
      </c>
      <c r="C8" s="8">
        <v>286744</v>
      </c>
      <c r="D8" s="9">
        <v>29.356437515757602</v>
      </c>
      <c r="E8" s="9">
        <v>20.624044037314</v>
      </c>
      <c r="F8" s="9">
        <v>24.613283329131299</v>
      </c>
      <c r="G8" s="9">
        <v>18.628837857522999</v>
      </c>
      <c r="H8" s="9">
        <v>20.770737036725698</v>
      </c>
      <c r="I8" s="9">
        <v>18.834544919741099</v>
      </c>
      <c r="J8" s="9">
        <v>22.969671821161398</v>
      </c>
      <c r="K8" s="9">
        <v>21.901332745048599</v>
      </c>
      <c r="L8" s="9">
        <v>26.763649606409501</v>
      </c>
      <c r="M8" s="9">
        <v>30.396031179090599</v>
      </c>
      <c r="N8" s="9">
        <v>94.247667871249604</v>
      </c>
      <c r="O8" s="9">
        <v>46.271766535002897</v>
      </c>
    </row>
    <row r="9" spans="1:15" x14ac:dyDescent="0.25">
      <c r="A9" s="5">
        <f t="shared" si="0"/>
        <v>0.11815434591063663</v>
      </c>
      <c r="B9" s="7">
        <v>7</v>
      </c>
      <c r="C9" s="8">
        <v>1335612</v>
      </c>
      <c r="D9" s="9">
        <v>83.3003655728957</v>
      </c>
      <c r="E9" s="9">
        <v>78.899197658175098</v>
      </c>
      <c r="F9" s="9">
        <v>85.263747579334805</v>
      </c>
      <c r="G9" s="9">
        <v>76.869544884977103</v>
      </c>
      <c r="H9" s="9">
        <v>76.805466206615307</v>
      </c>
      <c r="I9" s="9">
        <v>61.343483389590602</v>
      </c>
      <c r="J9" s="9">
        <v>57.023700035373103</v>
      </c>
      <c r="K9" s="9">
        <v>60.097129375933001</v>
      </c>
      <c r="L9" s="9">
        <v>59.310021253889502</v>
      </c>
      <c r="M9" s="9">
        <v>56.188458898155197</v>
      </c>
      <c r="N9" s="9">
        <v>66.370917844274004</v>
      </c>
      <c r="O9" s="9">
        <v>66.118464204133204</v>
      </c>
    </row>
    <row r="10" spans="1:15" x14ac:dyDescent="0.25">
      <c r="A10" s="5">
        <f t="shared" si="0"/>
        <v>4.6047668250772299E-2</v>
      </c>
      <c r="B10" s="7">
        <v>8</v>
      </c>
      <c r="C10" s="8">
        <v>520521</v>
      </c>
      <c r="D10" s="9">
        <v>77.480012449666305</v>
      </c>
      <c r="E10" s="9">
        <v>77.942733479876196</v>
      </c>
      <c r="F10" s="9">
        <v>34.793648724881798</v>
      </c>
      <c r="G10" s="9">
        <v>41.636543661368997</v>
      </c>
      <c r="H10" s="9">
        <v>39.273737039702702</v>
      </c>
      <c r="I10" s="9">
        <v>42.924381893516397</v>
      </c>
      <c r="J10" s="9">
        <v>44.6152041550761</v>
      </c>
      <c r="K10" s="9">
        <v>49.550851051413197</v>
      </c>
      <c r="L10" s="9">
        <v>51.492069173458802</v>
      </c>
      <c r="M10" s="9">
        <v>48.540704573307103</v>
      </c>
      <c r="N10" s="9">
        <v>48.306471881261302</v>
      </c>
      <c r="O10" s="9">
        <v>49.391697628727599</v>
      </c>
    </row>
    <row r="11" spans="1:15" x14ac:dyDescent="0.25">
      <c r="A11" s="5">
        <f t="shared" si="0"/>
        <v>3.455815484131225E-2</v>
      </c>
      <c r="B11" s="7">
        <v>9</v>
      </c>
      <c r="C11" s="8">
        <v>390644</v>
      </c>
      <c r="D11" s="9">
        <v>29.3666946453002</v>
      </c>
      <c r="E11" s="9">
        <v>21.912932545824599</v>
      </c>
      <c r="F11" s="9">
        <v>21.4372059355772</v>
      </c>
      <c r="G11" s="9">
        <v>46.8300618866839</v>
      </c>
      <c r="H11" s="9">
        <v>20.333092049704401</v>
      </c>
      <c r="I11" s="9">
        <v>36.0198981988433</v>
      </c>
      <c r="J11" s="9">
        <v>26.185991175179598</v>
      </c>
      <c r="K11" s="9">
        <v>24.445345407782099</v>
      </c>
      <c r="L11" s="9">
        <v>19.749745240423699</v>
      </c>
      <c r="M11" s="9">
        <v>42.618153256173898</v>
      </c>
      <c r="N11" s="9">
        <v>21.109034531794201</v>
      </c>
      <c r="O11" s="9">
        <v>52.218338582535601</v>
      </c>
    </row>
    <row r="12" spans="1:15" x14ac:dyDescent="0.25">
      <c r="A12" s="5">
        <f t="shared" si="0"/>
        <v>8.8464573476905441E-8</v>
      </c>
      <c r="B12" s="7">
        <v>10</v>
      </c>
      <c r="C12" s="8">
        <v>1</v>
      </c>
      <c r="D12" s="9">
        <v>-54100</v>
      </c>
      <c r="E12" s="9">
        <v>100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1:15" x14ac:dyDescent="0.25">
      <c r="A13" s="5">
        <f t="shared" si="0"/>
        <v>0.10403876163751465</v>
      </c>
      <c r="B13" s="7">
        <v>11</v>
      </c>
      <c r="C13" s="8">
        <v>1176050</v>
      </c>
      <c r="D13" s="9">
        <v>57.473033274025397</v>
      </c>
      <c r="E13" s="9">
        <v>52.402234492745897</v>
      </c>
      <c r="F13" s="9">
        <v>73.7843650863948</v>
      </c>
      <c r="G13" s="9">
        <v>62.844141035155502</v>
      </c>
      <c r="H13" s="9">
        <v>62.672023005368601</v>
      </c>
      <c r="I13" s="9">
        <v>69.0140876924889</v>
      </c>
      <c r="J13" s="9">
        <v>73.023087923815297</v>
      </c>
      <c r="K13" s="9">
        <v>84.601248302674705</v>
      </c>
      <c r="L13" s="9">
        <v>84.603186628817397</v>
      </c>
      <c r="M13" s="9">
        <v>72.148138338354002</v>
      </c>
      <c r="N13" s="9">
        <v>67.283686156275095</v>
      </c>
      <c r="O13" s="9">
        <v>61.666610483300197</v>
      </c>
    </row>
    <row r="14" spans="1:15" x14ac:dyDescent="0.25">
      <c r="A14" s="5">
        <f t="shared" si="0"/>
        <v>2.4540957328228339E-2</v>
      </c>
      <c r="B14" s="7">
        <v>12</v>
      </c>
      <c r="C14" s="8">
        <v>277410</v>
      </c>
      <c r="D14" s="9">
        <v>31.853579522395101</v>
      </c>
      <c r="E14" s="9">
        <v>16.746026843275299</v>
      </c>
      <c r="F14" s="9">
        <v>28.035064342691701</v>
      </c>
      <c r="G14" s="9">
        <v>16.462121674669799</v>
      </c>
      <c r="H14" s="9">
        <v>26.442928409552</v>
      </c>
      <c r="I14" s="9">
        <v>17.722132233838899</v>
      </c>
      <c r="J14" s="9">
        <v>33.734612884341097</v>
      </c>
      <c r="K14" s="9">
        <v>15.2767292435109</v>
      </c>
      <c r="L14" s="9">
        <v>96.022454396241798</v>
      </c>
      <c r="M14" s="9">
        <v>22.946809083758598</v>
      </c>
      <c r="N14" s="9">
        <v>39.538848044937502</v>
      </c>
      <c r="O14" s="9">
        <v>18.436219386490698</v>
      </c>
    </row>
    <row r="15" spans="1:15" x14ac:dyDescent="0.25">
      <c r="A15" s="5">
        <f t="shared" si="0"/>
        <v>2.7085729248865001E-2</v>
      </c>
      <c r="B15" s="7">
        <v>13</v>
      </c>
      <c r="C15" s="8">
        <v>306176</v>
      </c>
      <c r="D15" s="9">
        <v>98.020530116709097</v>
      </c>
      <c r="E15" s="9">
        <v>14.906120545121199</v>
      </c>
      <c r="F15" s="9">
        <v>19.280095507120599</v>
      </c>
      <c r="G15" s="9">
        <v>11.0107249799395</v>
      </c>
      <c r="H15" s="9">
        <v>13.594678609405801</v>
      </c>
      <c r="I15" s="9">
        <v>9.5726969671270208</v>
      </c>
      <c r="J15" s="9">
        <v>14.455221251638999</v>
      </c>
      <c r="K15" s="9">
        <v>9.6467508660225594</v>
      </c>
      <c r="L15" s="9">
        <v>12.4841702166524</v>
      </c>
      <c r="M15" s="9">
        <v>9.0019277564307405</v>
      </c>
      <c r="N15" s="9">
        <v>13.1885613261398</v>
      </c>
      <c r="O15" s="9">
        <v>10.215745627483001</v>
      </c>
    </row>
    <row r="16" spans="1:15" x14ac:dyDescent="0.25">
      <c r="A16" s="5">
        <f t="shared" si="0"/>
        <v>4.8352524248139593E-2</v>
      </c>
      <c r="B16" s="7">
        <v>14</v>
      </c>
      <c r="C16" s="8">
        <v>546575</v>
      </c>
      <c r="D16" s="9">
        <v>78.703835548981303</v>
      </c>
      <c r="E16" s="9">
        <v>73.864551949162504</v>
      </c>
      <c r="F16" s="9">
        <v>79.149364062332594</v>
      </c>
      <c r="G16" s="9">
        <v>74.201280333202305</v>
      </c>
      <c r="H16" s="9">
        <v>69.585572005585902</v>
      </c>
      <c r="I16" s="9">
        <v>47.407188059746296</v>
      </c>
      <c r="J16" s="9">
        <v>38.5906016175201</v>
      </c>
      <c r="K16" s="9">
        <v>34.9987463560687</v>
      </c>
      <c r="L16" s="9">
        <v>29.468650443850098</v>
      </c>
      <c r="M16" s="9">
        <v>24.5642431430187</v>
      </c>
      <c r="N16" s="9">
        <v>27.833911914128201</v>
      </c>
      <c r="O16" s="9">
        <v>30.088185486674998</v>
      </c>
    </row>
    <row r="17" spans="1:15" x14ac:dyDescent="0.25">
      <c r="A17" s="5">
        <f t="shared" si="0"/>
        <v>5.4277085198461424E-2</v>
      </c>
      <c r="B17" s="7">
        <v>15</v>
      </c>
      <c r="C17" s="8">
        <v>613546</v>
      </c>
      <c r="D17" s="9">
        <v>51.625641259416398</v>
      </c>
      <c r="E17" s="9">
        <v>46.059455798482901</v>
      </c>
      <c r="F17" s="9">
        <v>51.5500088730277</v>
      </c>
      <c r="G17" s="9">
        <v>59.650267574700301</v>
      </c>
      <c r="H17" s="9">
        <v>73.928323844349094</v>
      </c>
      <c r="I17" s="9">
        <v>51.858132496283901</v>
      </c>
      <c r="J17" s="9">
        <v>47.714780184982203</v>
      </c>
      <c r="K17" s="9">
        <v>49.0723290151264</v>
      </c>
      <c r="L17" s="9">
        <v>50.175604546246298</v>
      </c>
      <c r="M17" s="9">
        <v>51.658212597745703</v>
      </c>
      <c r="N17" s="9">
        <v>72.853679701605699</v>
      </c>
      <c r="O17" s="9">
        <v>67.899798281074695</v>
      </c>
    </row>
    <row r="18" spans="1:15" x14ac:dyDescent="0.25">
      <c r="A18" s="5">
        <f t="shared" si="0"/>
        <v>4.0286147509368396E-2</v>
      </c>
      <c r="B18" s="7">
        <v>16</v>
      </c>
      <c r="C18" s="8">
        <v>455393</v>
      </c>
      <c r="D18" s="9">
        <v>32.919043104076998</v>
      </c>
      <c r="E18" s="9">
        <v>19.718124562931401</v>
      </c>
      <c r="F18" s="9">
        <v>98.561830990145296</v>
      </c>
      <c r="G18" s="9">
        <v>30.716768845967302</v>
      </c>
      <c r="H18" s="9">
        <v>24.906841651400502</v>
      </c>
      <c r="I18" s="9">
        <v>21.327328422434501</v>
      </c>
      <c r="J18" s="9">
        <v>21.366532668059499</v>
      </c>
      <c r="K18" s="9">
        <v>21.415027436107501</v>
      </c>
      <c r="L18" s="9">
        <v>22.2960032091021</v>
      </c>
      <c r="M18" s="9">
        <v>20.3815206339263</v>
      </c>
      <c r="N18" s="9">
        <v>21.7319305666982</v>
      </c>
      <c r="O18" s="9">
        <v>21.8955711815759</v>
      </c>
    </row>
    <row r="19" spans="1:15" x14ac:dyDescent="0.25">
      <c r="A19" s="5">
        <f t="shared" si="0"/>
        <v>3.4836287460323641E-2</v>
      </c>
      <c r="B19" s="7">
        <v>17</v>
      </c>
      <c r="C19" s="8">
        <v>393788</v>
      </c>
      <c r="D19" s="9">
        <v>71.075433992733096</v>
      </c>
      <c r="E19" s="9">
        <v>87.796490209931306</v>
      </c>
      <c r="F19" s="9">
        <v>53.929892511102103</v>
      </c>
      <c r="G19" s="9">
        <v>33.179415623738301</v>
      </c>
      <c r="H19" s="9">
        <v>19.3834578118691</v>
      </c>
      <c r="I19" s="9">
        <v>14.0948576907549</v>
      </c>
      <c r="J19" s="9">
        <v>13.266615361324099</v>
      </c>
      <c r="K19" s="9">
        <v>14.386384739604299</v>
      </c>
      <c r="L19" s="9">
        <v>14.1436843964473</v>
      </c>
      <c r="M19" s="9">
        <v>13.849253128784801</v>
      </c>
      <c r="N19" s="9">
        <v>16.120685304804098</v>
      </c>
      <c r="O19" s="9">
        <v>20.779433286233299</v>
      </c>
    </row>
    <row r="20" spans="1:15" x14ac:dyDescent="0.25">
      <c r="A20" s="5">
        <f t="shared" si="0"/>
        <v>4.213143004752317E-2</v>
      </c>
      <c r="B20" s="7">
        <v>18</v>
      </c>
      <c r="C20" s="8">
        <v>476252</v>
      </c>
      <c r="D20" s="9">
        <v>77.222214052682304</v>
      </c>
      <c r="E20" s="9">
        <v>0.21581520220661601</v>
      </c>
      <c r="F20" s="9">
        <v>79.498513727277796</v>
      </c>
      <c r="G20" s="9">
        <v>0.224894595429212</v>
      </c>
      <c r="H20" s="9">
        <v>77.439945128701694</v>
      </c>
      <c r="I20" s="9">
        <v>0.29859691653554499</v>
      </c>
      <c r="J20" s="9">
        <v>51.353661482743398</v>
      </c>
      <c r="K20" s="9">
        <v>0.31105639853536399</v>
      </c>
      <c r="L20" s="9">
        <v>45.697125979206803</v>
      </c>
      <c r="M20" s="9">
        <v>0.30027330612176301</v>
      </c>
      <c r="N20" s="9">
        <v>45.160542662854503</v>
      </c>
      <c r="O20" s="9">
        <v>0.31952867823613501</v>
      </c>
    </row>
    <row r="21" spans="1:15" x14ac:dyDescent="0.25">
      <c r="A21" s="5">
        <f t="shared" si="0"/>
        <v>7.2781927749213549E-2</v>
      </c>
      <c r="B21" s="7">
        <v>19</v>
      </c>
      <c r="C21" s="8">
        <v>822724</v>
      </c>
      <c r="D21" s="9">
        <v>55.549188424047799</v>
      </c>
      <c r="E21" s="9">
        <v>41.036544950300801</v>
      </c>
      <c r="F21" s="9">
        <v>93.991437236844604</v>
      </c>
      <c r="G21" s="9">
        <v>53.274295608790098</v>
      </c>
      <c r="H21" s="9">
        <v>45.514963807125099</v>
      </c>
      <c r="I21" s="9">
        <v>45.0822054101859</v>
      </c>
      <c r="J21" s="9">
        <v>45.814670130544201</v>
      </c>
      <c r="K21" s="9">
        <v>51.043319698921401</v>
      </c>
      <c r="L21" s="9">
        <v>53.364423317247599</v>
      </c>
      <c r="M21" s="9">
        <v>49.367384115509502</v>
      </c>
      <c r="N21" s="9">
        <v>49.396236277469001</v>
      </c>
      <c r="O21" s="9">
        <v>50.279692096206702</v>
      </c>
    </row>
    <row r="22" spans="1:15" x14ac:dyDescent="0.25">
      <c r="A22" s="6">
        <f>SUM(A2:A21)</f>
        <v>1</v>
      </c>
      <c r="C22" s="4">
        <f>SUM(C2:C21)</f>
        <v>11303960</v>
      </c>
    </row>
    <row r="24" spans="1:15" x14ac:dyDescent="0.25">
      <c r="B24">
        <f>B2</f>
        <v>0</v>
      </c>
      <c r="C24" s="3">
        <f>C2</f>
        <v>1395736</v>
      </c>
      <c r="E24" s="1">
        <f>E2-D2</f>
        <v>-4.537069874077801</v>
      </c>
      <c r="F24" s="1">
        <f t="shared" ref="F24:O26" si="1">F2-E2</f>
        <v>6.3235808511503961</v>
      </c>
      <c r="G24" s="1">
        <f t="shared" si="1"/>
        <v>-2.8070722502374963</v>
      </c>
      <c r="H24" s="1">
        <f t="shared" si="1"/>
        <v>0.55519362133149741</v>
      </c>
      <c r="I24" s="1">
        <f t="shared" si="1"/>
        <v>-3.3815662816526952</v>
      </c>
      <c r="J24" s="1">
        <f t="shared" si="1"/>
        <v>-0.83261703656499719</v>
      </c>
      <c r="K24" s="1">
        <f t="shared" si="1"/>
        <v>6.0060609909512976</v>
      </c>
      <c r="L24" s="1">
        <f t="shared" si="1"/>
        <v>-0.46000809178680413</v>
      </c>
      <c r="M24" s="1">
        <f t="shared" si="1"/>
        <v>-5.6065472117229973</v>
      </c>
      <c r="N24" s="1">
        <f t="shared" si="1"/>
        <v>5.4257928202873984</v>
      </c>
      <c r="O24" s="1">
        <f t="shared" si="1"/>
        <v>-2.080328466606403</v>
      </c>
    </row>
    <row r="25" spans="1:15" x14ac:dyDescent="0.25">
      <c r="B25">
        <f t="shared" ref="B25:C40" si="2">B3</f>
        <v>1</v>
      </c>
      <c r="C25" s="3">
        <f t="shared" si="2"/>
        <v>1</v>
      </c>
      <c r="E25" s="1">
        <f>E3-D3</f>
        <v>184200</v>
      </c>
      <c r="F25" s="1">
        <f t="shared" si="1"/>
        <v>0</v>
      </c>
      <c r="G25" s="1">
        <f t="shared" si="1"/>
        <v>0</v>
      </c>
      <c r="H25" s="1">
        <f t="shared" si="1"/>
        <v>0</v>
      </c>
      <c r="I25" s="1">
        <f t="shared" si="1"/>
        <v>0</v>
      </c>
      <c r="J25" s="1">
        <f t="shared" si="1"/>
        <v>0</v>
      </c>
      <c r="K25" s="1">
        <f t="shared" si="1"/>
        <v>0</v>
      </c>
      <c r="L25" s="1">
        <f t="shared" si="1"/>
        <v>0</v>
      </c>
      <c r="M25" s="1">
        <f t="shared" si="1"/>
        <v>100</v>
      </c>
      <c r="N25" s="1">
        <f t="shared" si="1"/>
        <v>-100</v>
      </c>
      <c r="O25" s="1">
        <f t="shared" si="1"/>
        <v>0</v>
      </c>
    </row>
    <row r="26" spans="1:15" x14ac:dyDescent="0.25">
      <c r="B26">
        <f t="shared" si="2"/>
        <v>2</v>
      </c>
      <c r="C26" s="3">
        <f t="shared" si="2"/>
        <v>239934</v>
      </c>
      <c r="E26" s="1">
        <f>E4-D4</f>
        <v>-12.108150096102701</v>
      </c>
      <c r="F26" s="1">
        <f t="shared" si="1"/>
        <v>3.2656664168135983</v>
      </c>
      <c r="G26" s="1">
        <f t="shared" si="1"/>
        <v>1.8217640186426003</v>
      </c>
      <c r="H26" s="1">
        <f t="shared" si="1"/>
        <v>70.300744953037409</v>
      </c>
      <c r="I26" s="1">
        <f t="shared" si="1"/>
        <v>-69.290008249339408</v>
      </c>
      <c r="J26" s="1">
        <f t="shared" si="1"/>
        <v>0.96783176372549917</v>
      </c>
      <c r="K26" s="1">
        <f t="shared" si="1"/>
        <v>-7.1998098883198018</v>
      </c>
      <c r="L26" s="1">
        <f t="shared" si="1"/>
        <v>4.8763813456054024</v>
      </c>
      <c r="M26" s="1">
        <f t="shared" si="1"/>
        <v>-6.6431051016092013</v>
      </c>
      <c r="N26" s="1">
        <f t="shared" si="1"/>
        <v>8.1313487460584994</v>
      </c>
      <c r="O26" s="1">
        <f t="shared" si="1"/>
        <v>-7.3817141038578988</v>
      </c>
    </row>
    <row r="27" spans="1:15" x14ac:dyDescent="0.25">
      <c r="B27">
        <f t="shared" si="2"/>
        <v>3</v>
      </c>
      <c r="C27" s="3">
        <f t="shared" si="2"/>
        <v>343434</v>
      </c>
      <c r="E27" s="1">
        <f t="shared" ref="E27:O42" si="3">E5-D5</f>
        <v>-3.0595674638957</v>
      </c>
      <c r="F27" s="1">
        <f t="shared" si="3"/>
        <v>3.435040863354704</v>
      </c>
      <c r="G27" s="1">
        <f t="shared" si="3"/>
        <v>-1.5789628866275045</v>
      </c>
      <c r="H27" s="1">
        <f t="shared" si="3"/>
        <v>-0.24851503571069955</v>
      </c>
      <c r="I27" s="1">
        <f t="shared" si="3"/>
        <v>9.1297035796585035</v>
      </c>
      <c r="J27" s="1">
        <f t="shared" si="3"/>
        <v>6.8698040562783973</v>
      </c>
      <c r="K27" s="1">
        <f t="shared" si="3"/>
        <v>39.230051383342605</v>
      </c>
      <c r="L27" s="1">
        <f t="shared" si="3"/>
        <v>-34.257119956488808</v>
      </c>
      <c r="M27" s="1">
        <f t="shared" si="3"/>
        <v>-14.098063463437597</v>
      </c>
      <c r="N27" s="1">
        <f t="shared" si="3"/>
        <v>-8.624735569009701</v>
      </c>
      <c r="O27" s="1">
        <f t="shared" si="3"/>
        <v>-2.5833140109064985</v>
      </c>
    </row>
    <row r="28" spans="1:15" x14ac:dyDescent="0.25">
      <c r="B28">
        <f t="shared" si="2"/>
        <v>4</v>
      </c>
      <c r="C28" s="3">
        <f t="shared" si="2"/>
        <v>1071812</v>
      </c>
      <c r="E28" s="1">
        <f t="shared" si="3"/>
        <v>-77.777432966672777</v>
      </c>
      <c r="F28" s="1">
        <f t="shared" si="3"/>
        <v>78.925082261191065</v>
      </c>
      <c r="G28" s="1">
        <f t="shared" si="3"/>
        <v>-78.931771162121962</v>
      </c>
      <c r="H28" s="1">
        <f t="shared" si="3"/>
        <v>84.549415372926674</v>
      </c>
      <c r="I28" s="1">
        <f t="shared" si="3"/>
        <v>-84.617137701602729</v>
      </c>
      <c r="J28" s="1">
        <f t="shared" si="3"/>
        <v>78.498835215052225</v>
      </c>
      <c r="K28" s="1">
        <f t="shared" si="3"/>
        <v>-78.475951985907088</v>
      </c>
      <c r="L28" s="1">
        <f t="shared" si="3"/>
        <v>83.88069566804279</v>
      </c>
      <c r="M28" s="1">
        <f t="shared" si="3"/>
        <v>-83.888336135893425</v>
      </c>
      <c r="N28" s="1">
        <f t="shared" si="3"/>
        <v>78.537456541696628</v>
      </c>
      <c r="O28" s="1">
        <f t="shared" si="3"/>
        <v>-78.509397421644636</v>
      </c>
    </row>
    <row r="29" spans="1:15" x14ac:dyDescent="0.25">
      <c r="B29">
        <f t="shared" si="2"/>
        <v>5</v>
      </c>
      <c r="C29" s="3">
        <f t="shared" si="2"/>
        <v>651607</v>
      </c>
      <c r="E29" s="1">
        <f t="shared" si="3"/>
        <v>-2.2982843644785973</v>
      </c>
      <c r="F29" s="1">
        <f t="shared" si="3"/>
        <v>-1.0629040793318012</v>
      </c>
      <c r="G29" s="1">
        <f t="shared" si="3"/>
        <v>5.0505686829409981</v>
      </c>
      <c r="H29" s="1">
        <f t="shared" si="3"/>
        <v>5.8704798717683033</v>
      </c>
      <c r="I29" s="1">
        <f t="shared" si="3"/>
        <v>13.6114779620981</v>
      </c>
      <c r="J29" s="1">
        <f t="shared" si="3"/>
        <v>7.7041560254316011</v>
      </c>
      <c r="K29" s="1">
        <f t="shared" si="3"/>
        <v>10.181081226177</v>
      </c>
      <c r="L29" s="1">
        <f t="shared" si="3"/>
        <v>6.2864888909340948</v>
      </c>
      <c r="M29" s="1">
        <f t="shared" si="3"/>
        <v>-9.5796133109387966</v>
      </c>
      <c r="N29" s="1">
        <f t="shared" si="3"/>
        <v>-4.964156485593108</v>
      </c>
      <c r="O29" s="1">
        <f t="shared" si="3"/>
        <v>-8.5465767817837914</v>
      </c>
    </row>
    <row r="30" spans="1:15" x14ac:dyDescent="0.25">
      <c r="B30">
        <f t="shared" si="2"/>
        <v>6</v>
      </c>
      <c r="C30" s="3">
        <f t="shared" si="2"/>
        <v>286744</v>
      </c>
      <c r="E30" s="1">
        <f t="shared" si="3"/>
        <v>-8.7323934784436013</v>
      </c>
      <c r="F30" s="1">
        <f t="shared" si="3"/>
        <v>3.9892392918172987</v>
      </c>
      <c r="G30" s="1">
        <f t="shared" si="3"/>
        <v>-5.9844454716083</v>
      </c>
      <c r="H30" s="1">
        <f t="shared" si="3"/>
        <v>2.1418991792026993</v>
      </c>
      <c r="I30" s="1">
        <f t="shared" si="3"/>
        <v>-1.9361921169845999</v>
      </c>
      <c r="J30" s="1">
        <f t="shared" si="3"/>
        <v>4.1351269014202998</v>
      </c>
      <c r="K30" s="1">
        <f t="shared" si="3"/>
        <v>-1.0683390761127995</v>
      </c>
      <c r="L30" s="1">
        <f t="shared" si="3"/>
        <v>4.8623168613609025</v>
      </c>
      <c r="M30" s="1">
        <f t="shared" si="3"/>
        <v>3.6323815726810977</v>
      </c>
      <c r="N30" s="1">
        <f t="shared" si="3"/>
        <v>63.851636692159005</v>
      </c>
      <c r="O30" s="1">
        <f t="shared" si="3"/>
        <v>-47.975901336246707</v>
      </c>
    </row>
    <row r="31" spans="1:15" x14ac:dyDescent="0.25">
      <c r="B31">
        <f t="shared" si="2"/>
        <v>7</v>
      </c>
      <c r="C31" s="3">
        <f t="shared" si="2"/>
        <v>1335612</v>
      </c>
      <c r="E31" s="1">
        <f t="shared" si="3"/>
        <v>-4.4011679147206024</v>
      </c>
      <c r="F31" s="1">
        <f>F9-E9</f>
        <v>6.364549921159707</v>
      </c>
      <c r="G31" s="1">
        <f t="shared" si="3"/>
        <v>-8.3942026943577019</v>
      </c>
      <c r="H31" s="1">
        <f t="shared" si="3"/>
        <v>-6.4078678361795482E-2</v>
      </c>
      <c r="I31" s="1">
        <f t="shared" si="3"/>
        <v>-15.461982817024705</v>
      </c>
      <c r="J31" s="1">
        <f t="shared" si="3"/>
        <v>-4.319783354217499</v>
      </c>
      <c r="K31" s="1">
        <f t="shared" si="3"/>
        <v>3.0734293405598976</v>
      </c>
      <c r="L31" s="1">
        <f t="shared" si="3"/>
        <v>-0.78710812204349878</v>
      </c>
      <c r="M31" s="1">
        <f t="shared" si="3"/>
        <v>-3.1215623557343051</v>
      </c>
      <c r="N31" s="1">
        <f t="shared" si="3"/>
        <v>10.182458946118807</v>
      </c>
      <c r="O31" s="1">
        <f t="shared" si="3"/>
        <v>-0.25245364014079996</v>
      </c>
    </row>
    <row r="32" spans="1:15" x14ac:dyDescent="0.25">
      <c r="B32">
        <f t="shared" si="2"/>
        <v>8</v>
      </c>
      <c r="C32" s="3">
        <f t="shared" si="2"/>
        <v>520521</v>
      </c>
      <c r="E32" s="1">
        <f t="shared" si="3"/>
        <v>0.46272103020989164</v>
      </c>
      <c r="F32" s="1">
        <f t="shared" si="3"/>
        <v>-43.149084754994398</v>
      </c>
      <c r="G32" s="1">
        <f t="shared" si="3"/>
        <v>6.8428949364871983</v>
      </c>
      <c r="H32" s="1">
        <f t="shared" si="3"/>
        <v>-2.3628066216662944</v>
      </c>
      <c r="I32" s="1">
        <f t="shared" si="3"/>
        <v>3.6506448538136951</v>
      </c>
      <c r="J32" s="1">
        <f t="shared" si="3"/>
        <v>1.6908222615597026</v>
      </c>
      <c r="K32" s="1">
        <f t="shared" si="3"/>
        <v>4.9356468963370972</v>
      </c>
      <c r="L32" s="1">
        <f t="shared" si="3"/>
        <v>1.9412181220456048</v>
      </c>
      <c r="M32" s="1">
        <f t="shared" si="3"/>
        <v>-2.9513646001516989</v>
      </c>
      <c r="N32" s="1">
        <f t="shared" si="3"/>
        <v>-0.23423269204580066</v>
      </c>
      <c r="O32" s="1">
        <f t="shared" si="3"/>
        <v>1.0852257474662963</v>
      </c>
    </row>
    <row r="33" spans="2:15" x14ac:dyDescent="0.25">
      <c r="B33">
        <f t="shared" si="2"/>
        <v>9</v>
      </c>
      <c r="C33" s="3">
        <f t="shared" si="2"/>
        <v>390644</v>
      </c>
      <c r="E33" s="1">
        <f t="shared" si="3"/>
        <v>-7.4537620994756004</v>
      </c>
      <c r="F33" s="1">
        <f t="shared" si="3"/>
        <v>-0.47572661024739915</v>
      </c>
      <c r="G33" s="1">
        <f t="shared" si="3"/>
        <v>25.3928559511067</v>
      </c>
      <c r="H33" s="1">
        <f t="shared" si="3"/>
        <v>-26.496969836979499</v>
      </c>
      <c r="I33" s="1">
        <f t="shared" si="3"/>
        <v>15.686806149138899</v>
      </c>
      <c r="J33" s="1">
        <f t="shared" si="3"/>
        <v>-9.8339070236637021</v>
      </c>
      <c r="K33" s="1">
        <f t="shared" si="3"/>
        <v>-1.7406457673974991</v>
      </c>
      <c r="L33" s="1">
        <f t="shared" si="3"/>
        <v>-4.6956001673583998</v>
      </c>
      <c r="M33" s="1">
        <f t="shared" si="3"/>
        <v>22.868408015750198</v>
      </c>
      <c r="N33" s="1">
        <f t="shared" si="3"/>
        <v>-21.509118724379697</v>
      </c>
      <c r="O33" s="1">
        <f t="shared" si="3"/>
        <v>31.1093040507414</v>
      </c>
    </row>
    <row r="34" spans="2:15" x14ac:dyDescent="0.25">
      <c r="B34">
        <f t="shared" si="2"/>
        <v>10</v>
      </c>
      <c r="C34" s="3">
        <f t="shared" si="2"/>
        <v>1</v>
      </c>
      <c r="E34" s="1">
        <f t="shared" si="3"/>
        <v>54200</v>
      </c>
      <c r="F34" s="1">
        <f t="shared" si="3"/>
        <v>-100</v>
      </c>
      <c r="G34" s="1">
        <f t="shared" si="3"/>
        <v>0</v>
      </c>
      <c r="H34" s="1">
        <f t="shared" si="3"/>
        <v>0</v>
      </c>
      <c r="I34" s="1">
        <f t="shared" si="3"/>
        <v>0</v>
      </c>
      <c r="J34" s="1">
        <f t="shared" si="3"/>
        <v>0</v>
      </c>
      <c r="K34" s="1">
        <f t="shared" si="3"/>
        <v>0</v>
      </c>
      <c r="L34" s="1">
        <f t="shared" si="3"/>
        <v>0</v>
      </c>
      <c r="M34" s="1">
        <f t="shared" si="3"/>
        <v>0</v>
      </c>
      <c r="N34" s="1">
        <f t="shared" si="3"/>
        <v>0</v>
      </c>
      <c r="O34" s="1">
        <f t="shared" si="3"/>
        <v>0</v>
      </c>
    </row>
    <row r="35" spans="2:15" x14ac:dyDescent="0.25">
      <c r="B35">
        <f t="shared" si="2"/>
        <v>11</v>
      </c>
      <c r="C35" s="3">
        <f t="shared" si="2"/>
        <v>1176050</v>
      </c>
      <c r="E35" s="1">
        <f t="shared" si="3"/>
        <v>-5.0707987812794997</v>
      </c>
      <c r="F35" s="1">
        <f t="shared" si="3"/>
        <v>21.382130593648903</v>
      </c>
      <c r="G35" s="1">
        <f t="shared" si="3"/>
        <v>-10.940224051239298</v>
      </c>
      <c r="H35" s="1">
        <f t="shared" si="3"/>
        <v>-0.17211802978690116</v>
      </c>
      <c r="I35" s="1">
        <f t="shared" si="3"/>
        <v>6.342064687120299</v>
      </c>
      <c r="J35" s="1">
        <f t="shared" si="3"/>
        <v>4.0090002313263966</v>
      </c>
      <c r="K35" s="1">
        <f t="shared" si="3"/>
        <v>11.578160378859408</v>
      </c>
      <c r="L35" s="1">
        <f t="shared" si="3"/>
        <v>1.9383261426924037E-3</v>
      </c>
      <c r="M35" s="1">
        <f t="shared" si="3"/>
        <v>-12.455048290463395</v>
      </c>
      <c r="N35" s="1">
        <f t="shared" si="3"/>
        <v>-4.8644521820789066</v>
      </c>
      <c r="O35" s="1">
        <f t="shared" si="3"/>
        <v>-5.6170756729748987</v>
      </c>
    </row>
    <row r="36" spans="2:15" x14ac:dyDescent="0.25">
      <c r="B36">
        <f t="shared" si="2"/>
        <v>12</v>
      </c>
      <c r="C36" s="3">
        <f t="shared" si="2"/>
        <v>277410</v>
      </c>
      <c r="E36" s="1">
        <f t="shared" si="3"/>
        <v>-15.107552679119802</v>
      </c>
      <c r="F36" s="1">
        <f t="shared" si="3"/>
        <v>11.289037499416402</v>
      </c>
      <c r="G36" s="1">
        <f t="shared" si="3"/>
        <v>-11.572942668021902</v>
      </c>
      <c r="H36" s="1">
        <f t="shared" si="3"/>
        <v>9.9808067348822007</v>
      </c>
      <c r="I36" s="1">
        <f t="shared" si="3"/>
        <v>-8.720796175713101</v>
      </c>
      <c r="J36" s="1">
        <f t="shared" si="3"/>
        <v>16.012480650502198</v>
      </c>
      <c r="K36" s="1">
        <f t="shared" si="3"/>
        <v>-18.457883640830197</v>
      </c>
      <c r="L36" s="1">
        <f t="shared" si="3"/>
        <v>80.745725152730898</v>
      </c>
      <c r="M36" s="1">
        <f t="shared" si="3"/>
        <v>-73.075645312483203</v>
      </c>
      <c r="N36" s="1">
        <f t="shared" si="3"/>
        <v>16.592038961178904</v>
      </c>
      <c r="O36" s="1">
        <f t="shared" si="3"/>
        <v>-21.102628658446804</v>
      </c>
    </row>
    <row r="37" spans="2:15" x14ac:dyDescent="0.25">
      <c r="B37">
        <f t="shared" si="2"/>
        <v>13</v>
      </c>
      <c r="C37" s="3">
        <f t="shared" si="2"/>
        <v>306176</v>
      </c>
      <c r="E37" s="1">
        <f t="shared" si="3"/>
        <v>-83.114409571587899</v>
      </c>
      <c r="F37" s="1">
        <f t="shared" si="3"/>
        <v>4.3739749619993997</v>
      </c>
      <c r="G37" s="1">
        <f t="shared" si="3"/>
        <v>-8.2693705271810991</v>
      </c>
      <c r="H37" s="1">
        <f t="shared" si="3"/>
        <v>2.5839536294663006</v>
      </c>
      <c r="I37" s="1">
        <f t="shared" si="3"/>
        <v>-4.0219816422787797</v>
      </c>
      <c r="J37" s="1">
        <f t="shared" si="3"/>
        <v>4.8825242845119785</v>
      </c>
      <c r="K37" s="1">
        <f t="shared" si="3"/>
        <v>-4.8084703856164399</v>
      </c>
      <c r="L37" s="1">
        <f t="shared" si="3"/>
        <v>2.8374193506298404</v>
      </c>
      <c r="M37" s="1">
        <f t="shared" si="3"/>
        <v>-3.4822424602216593</v>
      </c>
      <c r="N37" s="1">
        <f t="shared" si="3"/>
        <v>4.1866335697090591</v>
      </c>
      <c r="O37" s="1">
        <f t="shared" si="3"/>
        <v>-2.9728156986567988</v>
      </c>
    </row>
    <row r="38" spans="2:15" x14ac:dyDescent="0.25">
      <c r="B38">
        <f t="shared" si="2"/>
        <v>14</v>
      </c>
      <c r="C38" s="3">
        <f t="shared" si="2"/>
        <v>546575</v>
      </c>
      <c r="E38" s="1">
        <f t="shared" si="3"/>
        <v>-4.8392835998187991</v>
      </c>
      <c r="F38" s="1">
        <f t="shared" si="3"/>
        <v>5.2848121131700907</v>
      </c>
      <c r="G38" s="1">
        <f t="shared" si="3"/>
        <v>-4.948083729130289</v>
      </c>
      <c r="H38" s="1">
        <f t="shared" si="3"/>
        <v>-4.615708327616403</v>
      </c>
      <c r="I38" s="1">
        <f t="shared" si="3"/>
        <v>-22.178383945839606</v>
      </c>
      <c r="J38" s="1">
        <f t="shared" si="3"/>
        <v>-8.8165864422261961</v>
      </c>
      <c r="K38" s="1">
        <f t="shared" si="3"/>
        <v>-3.5918552614513999</v>
      </c>
      <c r="L38" s="1">
        <f t="shared" si="3"/>
        <v>-5.5300959122186022</v>
      </c>
      <c r="M38" s="1">
        <f t="shared" si="3"/>
        <v>-4.904407300831398</v>
      </c>
      <c r="N38" s="1">
        <f t="shared" si="3"/>
        <v>3.2696687711095009</v>
      </c>
      <c r="O38" s="1">
        <f t="shared" si="3"/>
        <v>2.2542735725467971</v>
      </c>
    </row>
    <row r="39" spans="2:15" x14ac:dyDescent="0.25">
      <c r="B39">
        <f t="shared" si="2"/>
        <v>15</v>
      </c>
      <c r="C39" s="3">
        <f t="shared" si="2"/>
        <v>613546</v>
      </c>
      <c r="E39" s="1">
        <f t="shared" si="3"/>
        <v>-5.5661854609334966</v>
      </c>
      <c r="F39" s="1">
        <f t="shared" si="3"/>
        <v>5.490553074544799</v>
      </c>
      <c r="G39" s="1">
        <f t="shared" si="3"/>
        <v>8.1002587016726011</v>
      </c>
      <c r="H39" s="1">
        <f t="shared" si="3"/>
        <v>14.278056269648793</v>
      </c>
      <c r="I39" s="1">
        <f t="shared" si="3"/>
        <v>-22.070191348065194</v>
      </c>
      <c r="J39" s="1">
        <f t="shared" si="3"/>
        <v>-4.1433523113016975</v>
      </c>
      <c r="K39" s="1">
        <f t="shared" si="3"/>
        <v>1.3575488301441965</v>
      </c>
      <c r="L39" s="1">
        <f t="shared" si="3"/>
        <v>1.1032755311198983</v>
      </c>
      <c r="M39" s="1">
        <f t="shared" si="3"/>
        <v>1.4826080514994047</v>
      </c>
      <c r="N39" s="1">
        <f t="shared" si="3"/>
        <v>21.195467103859997</v>
      </c>
      <c r="O39" s="1">
        <f t="shared" si="3"/>
        <v>-4.9538814205310047</v>
      </c>
    </row>
    <row r="40" spans="2:15" x14ac:dyDescent="0.25">
      <c r="B40">
        <f t="shared" si="2"/>
        <v>16</v>
      </c>
      <c r="C40" s="3">
        <f t="shared" si="2"/>
        <v>455393</v>
      </c>
      <c r="E40" s="1">
        <f t="shared" si="3"/>
        <v>-13.200918541145597</v>
      </c>
      <c r="F40" s="1">
        <f t="shared" si="3"/>
        <v>78.843706427213903</v>
      </c>
      <c r="G40" s="1">
        <f t="shared" si="3"/>
        <v>-67.845062144178002</v>
      </c>
      <c r="H40" s="1">
        <f t="shared" si="3"/>
        <v>-5.8099271945668001</v>
      </c>
      <c r="I40" s="1">
        <f t="shared" si="3"/>
        <v>-3.5795132289660003</v>
      </c>
      <c r="J40" s="1">
        <f t="shared" si="3"/>
        <v>3.9204245624997469E-2</v>
      </c>
      <c r="K40" s="1">
        <f t="shared" si="3"/>
        <v>4.8494768048001902E-2</v>
      </c>
      <c r="L40" s="1">
        <f t="shared" si="3"/>
        <v>0.88097577299459928</v>
      </c>
      <c r="M40" s="1">
        <f t="shared" si="3"/>
        <v>-1.9144825751757999</v>
      </c>
      <c r="N40" s="1">
        <f t="shared" si="3"/>
        <v>1.3504099327718997</v>
      </c>
      <c r="O40" s="1">
        <f t="shared" si="3"/>
        <v>0.16364061487769987</v>
      </c>
    </row>
    <row r="41" spans="2:15" x14ac:dyDescent="0.25">
      <c r="B41">
        <f t="shared" ref="B41:C43" si="4">B19</f>
        <v>17</v>
      </c>
      <c r="C41" s="3">
        <f t="shared" si="4"/>
        <v>393788</v>
      </c>
      <c r="E41" s="1">
        <f t="shared" si="3"/>
        <v>16.72105621719821</v>
      </c>
      <c r="F41" s="1">
        <f t="shared" si="3"/>
        <v>-33.866597698829203</v>
      </c>
      <c r="G41" s="1">
        <f t="shared" si="3"/>
        <v>-20.750476887363803</v>
      </c>
      <c r="H41" s="1">
        <f t="shared" si="3"/>
        <v>-13.795957811869201</v>
      </c>
      <c r="I41" s="1">
        <f t="shared" si="3"/>
        <v>-5.2886001211142002</v>
      </c>
      <c r="J41" s="1">
        <f t="shared" si="3"/>
        <v>-0.82824232943080034</v>
      </c>
      <c r="K41" s="1">
        <f t="shared" si="3"/>
        <v>1.1197693782801998</v>
      </c>
      <c r="L41" s="1">
        <f t="shared" si="3"/>
        <v>-0.24270034315699895</v>
      </c>
      <c r="M41" s="1">
        <f t="shared" si="3"/>
        <v>-0.29443126766249961</v>
      </c>
      <c r="N41" s="1">
        <f t="shared" si="3"/>
        <v>2.2714321760192977</v>
      </c>
      <c r="O41" s="1">
        <f t="shared" si="3"/>
        <v>4.658747981429201</v>
      </c>
    </row>
    <row r="42" spans="2:15" x14ac:dyDescent="0.25">
      <c r="B42">
        <f t="shared" si="4"/>
        <v>18</v>
      </c>
      <c r="C42" s="3">
        <f t="shared" si="4"/>
        <v>476252</v>
      </c>
      <c r="E42" s="1">
        <f>E20-D20</f>
        <v>-77.006398850475691</v>
      </c>
      <c r="F42" s="1">
        <f t="shared" si="3"/>
        <v>79.282698525071183</v>
      </c>
      <c r="G42" s="1">
        <f t="shared" si="3"/>
        <v>-79.273619131848591</v>
      </c>
      <c r="H42" s="1">
        <f t="shared" si="3"/>
        <v>77.215050533272489</v>
      </c>
      <c r="I42" s="1">
        <f t="shared" si="3"/>
        <v>-77.14134821216615</v>
      </c>
      <c r="J42" s="1">
        <f t="shared" si="3"/>
        <v>51.055064566207854</v>
      </c>
      <c r="K42" s="1">
        <f t="shared" si="3"/>
        <v>-51.042605084208034</v>
      </c>
      <c r="L42" s="1">
        <f t="shared" si="3"/>
        <v>45.386069580671439</v>
      </c>
      <c r="M42" s="1">
        <f t="shared" si="3"/>
        <v>-45.396852673085043</v>
      </c>
      <c r="N42" s="1">
        <f t="shared" si="3"/>
        <v>44.860269356732744</v>
      </c>
      <c r="O42" s="1">
        <f t="shared" si="3"/>
        <v>-44.841013984618371</v>
      </c>
    </row>
    <row r="43" spans="2:15" x14ac:dyDescent="0.25">
      <c r="B43">
        <f t="shared" si="4"/>
        <v>19</v>
      </c>
      <c r="C43" s="3">
        <f t="shared" si="4"/>
        <v>822724</v>
      </c>
      <c r="E43" s="1">
        <f>E21-D21</f>
        <v>-14.512643473746998</v>
      </c>
      <c r="F43" s="1">
        <f t="shared" ref="F43:O43" si="5">F21-E21</f>
        <v>52.954892286543803</v>
      </c>
      <c r="G43" s="1">
        <f t="shared" si="5"/>
        <v>-40.717141628054506</v>
      </c>
      <c r="H43" s="1">
        <f t="shared" si="5"/>
        <v>-7.7593318016649988</v>
      </c>
      <c r="I43" s="1">
        <f t="shared" si="5"/>
        <v>-0.43275839693919949</v>
      </c>
      <c r="J43" s="1">
        <f t="shared" si="5"/>
        <v>0.73246472035830124</v>
      </c>
      <c r="K43" s="1">
        <f t="shared" si="5"/>
        <v>5.2286495683772003</v>
      </c>
      <c r="L43" s="1">
        <f t="shared" si="5"/>
        <v>2.3211036183261982</v>
      </c>
      <c r="M43" s="1">
        <f t="shared" si="5"/>
        <v>-3.9970392017380973</v>
      </c>
      <c r="N43" s="1">
        <f t="shared" si="5"/>
        <v>2.8852161959498801E-2</v>
      </c>
      <c r="O43" s="1">
        <f t="shared" si="5"/>
        <v>0.88345581873770129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{1F12EB5C-407A-499E-A683-913E4BE1D550}</x14:id>
        </ext>
      </extLst>
    </cfRule>
  </conditionalFormatting>
  <conditionalFormatting sqref="E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12EB5C-407A-499E-A683-913E4BE1D5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K12" sqref="K12"/>
    </sheetView>
  </sheetViews>
  <sheetFormatPr defaultRowHeight="14.4" x14ac:dyDescent="0.25"/>
  <cols>
    <col min="1" max="1" width="14.44140625" bestFit="1" customWidth="1"/>
    <col min="2" max="2" width="3.5546875" bestFit="1" customWidth="1"/>
    <col min="3" max="3" width="11.5546875" customWidth="1"/>
    <col min="4" max="6" width="15" style="1" bestFit="1" customWidth="1"/>
    <col min="7" max="7" width="16.88671875" style="1" bestFit="1" customWidth="1"/>
    <col min="8" max="9" width="15" style="1" bestFit="1" customWidth="1"/>
    <col min="10" max="10" width="16.88671875" style="1" bestFit="1" customWidth="1"/>
    <col min="11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0.10373511662045343</v>
      </c>
      <c r="B2" s="7">
        <v>0</v>
      </c>
      <c r="C2" s="8">
        <v>3816</v>
      </c>
      <c r="D2" s="9">
        <v>69.327968337730795</v>
      </c>
      <c r="E2" s="9">
        <v>54.680474934036901</v>
      </c>
      <c r="F2" s="9">
        <v>54.407387862796803</v>
      </c>
      <c r="G2" s="9">
        <v>66.846965699208397</v>
      </c>
      <c r="H2" s="9">
        <v>65.059102902374605</v>
      </c>
      <c r="I2" s="9">
        <v>69.723746701846906</v>
      </c>
      <c r="J2" s="9">
        <v>76.023746701846903</v>
      </c>
      <c r="K2" s="9">
        <v>85.425857519788906</v>
      </c>
      <c r="L2" s="9">
        <v>76.8783641160949</v>
      </c>
      <c r="M2" s="9">
        <v>64.357783641160907</v>
      </c>
      <c r="N2" s="9">
        <v>65.941160949868006</v>
      </c>
      <c r="O2" s="9">
        <v>64.604749340369395</v>
      </c>
    </row>
    <row r="3" spans="1:15" x14ac:dyDescent="0.25">
      <c r="A3" s="5">
        <f t="shared" ref="A3:A21" si="0">C3/$C$22</f>
        <v>8.1552764638721258E-5</v>
      </c>
      <c r="B3" s="7">
        <v>1</v>
      </c>
      <c r="C3" s="8">
        <v>3</v>
      </c>
      <c r="D3" s="9">
        <v>85.6666666666666</v>
      </c>
      <c r="E3" s="9">
        <v>76.6666666666666</v>
      </c>
      <c r="F3" s="9">
        <v>91.6666666666666</v>
      </c>
      <c r="G3" s="9">
        <v>66</v>
      </c>
      <c r="H3" s="9">
        <v>54</v>
      </c>
      <c r="I3" s="9">
        <v>63.3333333333333</v>
      </c>
      <c r="J3" s="9">
        <v>59.6666666666666</v>
      </c>
      <c r="K3" s="9">
        <v>70</v>
      </c>
      <c r="L3" s="9">
        <v>73.3333333333333</v>
      </c>
      <c r="M3" s="9">
        <v>66</v>
      </c>
      <c r="N3" s="9">
        <v>73.6666666666666</v>
      </c>
      <c r="O3" s="9">
        <v>-3235.3333333333298</v>
      </c>
    </row>
    <row r="4" spans="1:15" x14ac:dyDescent="0.25">
      <c r="A4" s="5">
        <f t="shared" si="0"/>
        <v>9.9412820094601201E-2</v>
      </c>
      <c r="B4" s="7">
        <v>2</v>
      </c>
      <c r="C4" s="8">
        <v>3657</v>
      </c>
      <c r="D4" s="9">
        <v>90.316712328767096</v>
      </c>
      <c r="E4" s="9">
        <v>74.724657534246504</v>
      </c>
      <c r="F4" s="9">
        <v>63.440547945205402</v>
      </c>
      <c r="G4" s="9">
        <v>59.840547945205401</v>
      </c>
      <c r="H4" s="9">
        <v>42.773150684931501</v>
      </c>
      <c r="I4" s="9">
        <v>35.366301369863002</v>
      </c>
      <c r="J4" s="9">
        <v>35.324931506849303</v>
      </c>
      <c r="K4" s="9">
        <v>39.466575342465703</v>
      </c>
      <c r="L4" s="9">
        <v>37.563013698630101</v>
      </c>
      <c r="M4" s="9">
        <v>35.092602739725997</v>
      </c>
      <c r="N4" s="9">
        <v>46.670958904109497</v>
      </c>
      <c r="O4" s="9">
        <v>61.167397260273901</v>
      </c>
    </row>
    <row r="5" spans="1:15" x14ac:dyDescent="0.25">
      <c r="A5" s="5">
        <f t="shared" si="0"/>
        <v>4.8387973685641274E-2</v>
      </c>
      <c r="B5" s="7">
        <v>3</v>
      </c>
      <c r="C5" s="8">
        <v>1780</v>
      </c>
      <c r="D5" s="9">
        <v>80.799658508821807</v>
      </c>
      <c r="E5" s="9">
        <v>84.122367672168394</v>
      </c>
      <c r="F5" s="9">
        <v>60.660785429709698</v>
      </c>
      <c r="G5" s="9">
        <v>44.147410358565701</v>
      </c>
      <c r="H5" s="9">
        <v>23.9948776323278</v>
      </c>
      <c r="I5" s="9">
        <v>14.038133181559401</v>
      </c>
      <c r="J5" s="9">
        <v>12.2168468981217</v>
      </c>
      <c r="K5" s="9">
        <v>11.5350028457598</v>
      </c>
      <c r="L5" s="9">
        <v>10.9829254410927</v>
      </c>
      <c r="M5" s="9">
        <v>9.6602162777461498</v>
      </c>
      <c r="N5" s="9">
        <v>13.040409789413699</v>
      </c>
      <c r="O5" s="9">
        <v>16.5327262379055</v>
      </c>
    </row>
    <row r="6" spans="1:15" x14ac:dyDescent="0.25">
      <c r="A6" s="5">
        <f t="shared" si="0"/>
        <v>0.1244767030935682</v>
      </c>
      <c r="B6" s="7">
        <v>4</v>
      </c>
      <c r="C6" s="8">
        <v>4579</v>
      </c>
      <c r="D6" s="9">
        <v>91.021867483052702</v>
      </c>
      <c r="E6" s="9">
        <v>79.936365624316593</v>
      </c>
      <c r="F6" s="9">
        <v>74.660616663021997</v>
      </c>
      <c r="G6" s="9">
        <v>76.493767767329899</v>
      </c>
      <c r="H6" s="9">
        <v>64.667832932429405</v>
      </c>
      <c r="I6" s="9">
        <v>58.483708725125702</v>
      </c>
      <c r="J6" s="9">
        <v>58.128143450688803</v>
      </c>
      <c r="K6" s="9">
        <v>63.305488738246197</v>
      </c>
      <c r="L6" s="9">
        <v>62.180188060354197</v>
      </c>
      <c r="M6" s="9">
        <v>58.841898097528897</v>
      </c>
      <c r="N6" s="9">
        <v>70.141919965011994</v>
      </c>
      <c r="O6" s="9">
        <v>77.993221080253605</v>
      </c>
    </row>
    <row r="7" spans="1:15" x14ac:dyDescent="0.25">
      <c r="A7" s="5">
        <f t="shared" si="0"/>
        <v>4.6158864785516229E-2</v>
      </c>
      <c r="B7" s="7">
        <v>5</v>
      </c>
      <c r="C7" s="8">
        <v>1698</v>
      </c>
      <c r="D7" s="9">
        <v>90.932518906340903</v>
      </c>
      <c r="E7" s="9">
        <v>81.227457824316403</v>
      </c>
      <c r="F7" s="9">
        <v>77.136125654450197</v>
      </c>
      <c r="G7" s="9">
        <v>48.3984874927283</v>
      </c>
      <c r="H7" s="9">
        <v>6.9546247818499101</v>
      </c>
      <c r="I7" s="9">
        <v>3.5381035485747501</v>
      </c>
      <c r="J7" s="9">
        <v>3.3798720186154698</v>
      </c>
      <c r="K7" s="9">
        <v>3.9220477021524101</v>
      </c>
      <c r="L7" s="9">
        <v>3.7318208260616599</v>
      </c>
      <c r="M7" s="9">
        <v>3.52123327515997</v>
      </c>
      <c r="N7" s="9">
        <v>21.194880744618899</v>
      </c>
      <c r="O7" s="9">
        <v>71.483420593368194</v>
      </c>
    </row>
    <row r="8" spans="1:15" x14ac:dyDescent="0.25">
      <c r="A8" s="5">
        <f t="shared" si="0"/>
        <v>2.5498831077040179E-2</v>
      </c>
      <c r="B8" s="7">
        <v>6</v>
      </c>
      <c r="C8" s="8">
        <v>938</v>
      </c>
      <c r="D8" s="9">
        <v>15.4458735262593</v>
      </c>
      <c r="E8" s="9">
        <v>10.8006430868167</v>
      </c>
      <c r="F8" s="9">
        <v>11.316184351554099</v>
      </c>
      <c r="G8" s="9">
        <v>14.3204715969989</v>
      </c>
      <c r="H8" s="9">
        <v>15.6645230439442</v>
      </c>
      <c r="I8" s="9">
        <v>15.7073954983922</v>
      </c>
      <c r="J8" s="9">
        <v>15.215434083601201</v>
      </c>
      <c r="K8" s="9">
        <v>18.965702036441499</v>
      </c>
      <c r="L8" s="9">
        <v>58.071811361200403</v>
      </c>
      <c r="M8" s="9">
        <v>72.454448017148906</v>
      </c>
      <c r="N8" s="9">
        <v>53.050375133976402</v>
      </c>
      <c r="O8" s="9">
        <v>22.9989281886388</v>
      </c>
    </row>
    <row r="9" spans="1:15" x14ac:dyDescent="0.25">
      <c r="A9" s="5">
        <f t="shared" si="0"/>
        <v>3.8003588321644105E-2</v>
      </c>
      <c r="B9" s="7">
        <v>7</v>
      </c>
      <c r="C9" s="8">
        <v>1398</v>
      </c>
      <c r="D9" s="9">
        <v>21.799285714285698</v>
      </c>
      <c r="E9" s="9">
        <v>14.443571428571399</v>
      </c>
      <c r="F9" s="9">
        <v>14.2721428571428</v>
      </c>
      <c r="G9" s="9">
        <v>22.052142857142801</v>
      </c>
      <c r="H9" s="9">
        <v>28.992142857142799</v>
      </c>
      <c r="I9" s="9">
        <v>37.728571428571399</v>
      </c>
      <c r="J9" s="9">
        <v>47.652857142857101</v>
      </c>
      <c r="K9" s="9">
        <v>61.617142857142802</v>
      </c>
      <c r="L9" s="9">
        <v>69.017142857142801</v>
      </c>
      <c r="M9" s="9">
        <v>71.622142857142805</v>
      </c>
      <c r="N9" s="9">
        <v>84.144285714285701</v>
      </c>
      <c r="O9" s="9">
        <v>74.694999999999993</v>
      </c>
    </row>
    <row r="10" spans="1:15" x14ac:dyDescent="0.25">
      <c r="A10" s="5">
        <f t="shared" si="0"/>
        <v>2.1122166041428806E-2</v>
      </c>
      <c r="B10" s="7">
        <v>8</v>
      </c>
      <c r="C10" s="8">
        <v>777</v>
      </c>
      <c r="D10" s="9">
        <v>35.243556701030897</v>
      </c>
      <c r="E10" s="9">
        <v>14.8028350515463</v>
      </c>
      <c r="F10" s="9">
        <v>97.198453608247405</v>
      </c>
      <c r="G10" s="9">
        <v>36.212628865979298</v>
      </c>
      <c r="H10" s="9">
        <v>27.945876288659701</v>
      </c>
      <c r="I10" s="9">
        <v>23.159793814432899</v>
      </c>
      <c r="J10" s="9">
        <v>21.939432989690701</v>
      </c>
      <c r="K10" s="9">
        <v>20.1791237113402</v>
      </c>
      <c r="L10" s="9">
        <v>22.458762886597899</v>
      </c>
      <c r="M10" s="9">
        <v>19.6559278350515</v>
      </c>
      <c r="N10" s="9">
        <v>26.6391752577319</v>
      </c>
      <c r="O10" s="9">
        <v>29.746134020618499</v>
      </c>
    </row>
    <row r="11" spans="1:15" x14ac:dyDescent="0.25">
      <c r="A11" s="5">
        <f t="shared" si="0"/>
        <v>5.8092752677649108E-2</v>
      </c>
      <c r="B11" s="7">
        <v>9</v>
      </c>
      <c r="C11" s="8">
        <v>2137</v>
      </c>
      <c r="D11" s="9">
        <v>19.769409576940902</v>
      </c>
      <c r="E11" s="9">
        <v>11.837749883774899</v>
      </c>
      <c r="F11" s="9">
        <v>19.641562064156201</v>
      </c>
      <c r="G11" s="9">
        <v>50.101348210134802</v>
      </c>
      <c r="H11" s="9">
        <v>73.702463970246399</v>
      </c>
      <c r="I11" s="9">
        <v>80.220362622036205</v>
      </c>
      <c r="J11" s="9">
        <v>76.365876336587604</v>
      </c>
      <c r="K11" s="9">
        <v>77.021385402138506</v>
      </c>
      <c r="L11" s="9">
        <v>78.155741515574107</v>
      </c>
      <c r="M11" s="9">
        <v>73.647605764760499</v>
      </c>
      <c r="N11" s="9">
        <v>68.310553231055295</v>
      </c>
      <c r="O11" s="9">
        <v>42.315667131566698</v>
      </c>
    </row>
    <row r="12" spans="1:15" x14ac:dyDescent="0.25">
      <c r="A12" s="5">
        <f t="shared" si="0"/>
        <v>6.0648072636329035E-2</v>
      </c>
      <c r="B12" s="7">
        <v>10</v>
      </c>
      <c r="C12" s="8">
        <v>2231</v>
      </c>
      <c r="D12" s="9">
        <v>61.223907225691299</v>
      </c>
      <c r="E12" s="9">
        <v>42.949152542372801</v>
      </c>
      <c r="F12" s="9">
        <v>43.834522747546799</v>
      </c>
      <c r="G12" s="9">
        <v>54.1516503122212</v>
      </c>
      <c r="H12" s="9">
        <v>49.6016949152542</v>
      </c>
      <c r="I12" s="9">
        <v>46.727029438001701</v>
      </c>
      <c r="J12" s="9">
        <v>45.729705619982099</v>
      </c>
      <c r="K12" s="9">
        <v>49.053523639607398</v>
      </c>
      <c r="L12" s="9">
        <v>54.807314897413001</v>
      </c>
      <c r="M12" s="9">
        <v>59.396074933095399</v>
      </c>
      <c r="N12" s="9">
        <v>77.872881355932194</v>
      </c>
      <c r="O12" s="9">
        <v>86.174843889384405</v>
      </c>
    </row>
    <row r="13" spans="1:15" x14ac:dyDescent="0.25">
      <c r="A13" s="5">
        <f t="shared" si="0"/>
        <v>3.3327896482357421E-2</v>
      </c>
      <c r="B13" s="7">
        <v>11</v>
      </c>
      <c r="C13" s="8">
        <v>1226</v>
      </c>
      <c r="D13" s="9">
        <v>90.357921207041002</v>
      </c>
      <c r="E13" s="9">
        <v>81.164291701592603</v>
      </c>
      <c r="F13" s="9">
        <v>62.979882648784503</v>
      </c>
      <c r="G13" s="9">
        <v>19.405699916177699</v>
      </c>
      <c r="H13" s="9">
        <v>3.3503772003352799</v>
      </c>
      <c r="I13" s="9">
        <v>2.2933780385582501</v>
      </c>
      <c r="J13" s="9">
        <v>2.32606873428331</v>
      </c>
      <c r="K13" s="9">
        <v>2.5892707460184399</v>
      </c>
      <c r="L13" s="9">
        <v>3.19362950544844</v>
      </c>
      <c r="M13" s="9">
        <v>5.8658843252305104</v>
      </c>
      <c r="N13" s="9">
        <v>62.907795473595897</v>
      </c>
      <c r="O13" s="9">
        <v>80.298407376362107</v>
      </c>
    </row>
    <row r="14" spans="1:15" x14ac:dyDescent="0.25">
      <c r="A14" s="5">
        <f t="shared" si="0"/>
        <v>3.4116239873865056E-2</v>
      </c>
      <c r="B14" s="7">
        <v>12</v>
      </c>
      <c r="C14" s="8">
        <v>1255</v>
      </c>
      <c r="D14" s="9">
        <v>82.271050521250999</v>
      </c>
      <c r="E14" s="9">
        <v>66.535685645549293</v>
      </c>
      <c r="F14" s="9">
        <v>65.591018444266197</v>
      </c>
      <c r="G14" s="9">
        <v>78.783480352846794</v>
      </c>
      <c r="H14" s="9">
        <v>72.596631916599804</v>
      </c>
      <c r="I14" s="9">
        <v>66.674418604651095</v>
      </c>
      <c r="J14" s="9">
        <v>55.239775461106603</v>
      </c>
      <c r="K14" s="9">
        <v>45.198075380914197</v>
      </c>
      <c r="L14" s="9">
        <v>33.655974338412101</v>
      </c>
      <c r="M14" s="9">
        <v>22.897353648757001</v>
      </c>
      <c r="N14" s="9">
        <v>18.854851643945398</v>
      </c>
      <c r="O14" s="9">
        <v>17.757016840416998</v>
      </c>
    </row>
    <row r="15" spans="1:15" x14ac:dyDescent="0.25">
      <c r="A15" s="5">
        <f t="shared" si="0"/>
        <v>3.5421084108084595E-2</v>
      </c>
      <c r="B15" s="2">
        <v>13</v>
      </c>
      <c r="C15" s="8">
        <v>1303</v>
      </c>
      <c r="D15" s="9">
        <v>96.407904548844101</v>
      </c>
      <c r="E15" s="9">
        <v>28.8948545861297</v>
      </c>
      <c r="F15" s="9">
        <v>16.3907531692766</v>
      </c>
      <c r="G15" s="9">
        <v>14.2334079045488</v>
      </c>
      <c r="H15" s="9">
        <v>11.712155108128201</v>
      </c>
      <c r="I15" s="9">
        <v>9.2363907531692693</v>
      </c>
      <c r="J15" s="9">
        <v>9.7024608501118497</v>
      </c>
      <c r="K15" s="9">
        <v>9.7203579418344503</v>
      </c>
      <c r="L15" s="9">
        <v>8.94034302759135</v>
      </c>
      <c r="M15" s="9">
        <v>7.9686800894854501</v>
      </c>
      <c r="N15" s="9">
        <v>11.6137211036539</v>
      </c>
      <c r="O15" s="9">
        <v>14.3631618195376</v>
      </c>
    </row>
    <row r="16" spans="1:15" x14ac:dyDescent="0.25">
      <c r="A16" s="5">
        <f t="shared" si="0"/>
        <v>3.7188060675256894E-2</v>
      </c>
      <c r="B16" s="7">
        <v>14</v>
      </c>
      <c r="C16" s="8">
        <v>1368</v>
      </c>
      <c r="D16" s="9">
        <v>13.2501828822238</v>
      </c>
      <c r="E16" s="9">
        <v>9.6159473299195302</v>
      </c>
      <c r="F16" s="9">
        <v>10.6912948061448</v>
      </c>
      <c r="G16" s="9">
        <v>22.452084857351799</v>
      </c>
      <c r="H16" s="9">
        <v>59.450621799560999</v>
      </c>
      <c r="I16" s="9">
        <v>84.157278712509097</v>
      </c>
      <c r="J16" s="9">
        <v>56.974396488661299</v>
      </c>
      <c r="K16" s="9">
        <v>39.529626920263297</v>
      </c>
      <c r="L16" s="9">
        <v>32.065837600585198</v>
      </c>
      <c r="M16" s="9">
        <v>26.160204828090698</v>
      </c>
      <c r="N16" s="9">
        <v>19.733723482077501</v>
      </c>
      <c r="O16" s="9">
        <v>13.9824433065106</v>
      </c>
    </row>
    <row r="17" spans="1:15" x14ac:dyDescent="0.25">
      <c r="A17" s="5">
        <f t="shared" si="0"/>
        <v>4.3467623552438425E-2</v>
      </c>
      <c r="B17" s="7">
        <v>15</v>
      </c>
      <c r="C17" s="8">
        <v>1599</v>
      </c>
      <c r="D17" s="9">
        <v>37.025721455457898</v>
      </c>
      <c r="E17" s="9">
        <v>23.197616060225801</v>
      </c>
      <c r="F17" s="9">
        <v>34.468632371392701</v>
      </c>
      <c r="G17" s="9">
        <v>83.239648682559604</v>
      </c>
      <c r="H17" s="9">
        <v>74.111668757841898</v>
      </c>
      <c r="I17" s="9">
        <v>59.500627352572103</v>
      </c>
      <c r="J17" s="9">
        <v>50.271643663738999</v>
      </c>
      <c r="K17" s="9">
        <v>45.646800501881998</v>
      </c>
      <c r="L17" s="9">
        <v>43.083437892095297</v>
      </c>
      <c r="M17" s="9">
        <v>41.969887076536999</v>
      </c>
      <c r="N17" s="9">
        <v>52.1016311166875</v>
      </c>
      <c r="O17" s="9">
        <v>48.5313676286072</v>
      </c>
    </row>
    <row r="18" spans="1:15" x14ac:dyDescent="0.25">
      <c r="A18" s="5">
        <f t="shared" si="0"/>
        <v>3.205023650301745E-2</v>
      </c>
      <c r="B18" s="7">
        <v>16</v>
      </c>
      <c r="C18" s="8">
        <v>1179</v>
      </c>
      <c r="D18" s="9">
        <v>23.2521294718909</v>
      </c>
      <c r="E18" s="9">
        <v>15.109880749574099</v>
      </c>
      <c r="F18" s="9">
        <v>18.7649063032367</v>
      </c>
      <c r="G18" s="9">
        <v>80.027257240204406</v>
      </c>
      <c r="H18" s="9">
        <v>58.156729131175403</v>
      </c>
      <c r="I18" s="9">
        <v>26.1933560477001</v>
      </c>
      <c r="J18" s="9">
        <v>17.445485519591099</v>
      </c>
      <c r="K18" s="9">
        <v>13.951448040885801</v>
      </c>
      <c r="L18" s="9">
        <v>12.4710391822827</v>
      </c>
      <c r="M18" s="9">
        <v>11.4778534923339</v>
      </c>
      <c r="N18" s="9">
        <v>15.243611584327001</v>
      </c>
      <c r="O18" s="9">
        <v>15.951448040885801</v>
      </c>
    </row>
    <row r="19" spans="1:15" x14ac:dyDescent="0.25">
      <c r="A19" s="5">
        <f t="shared" si="0"/>
        <v>3.5257978578807157E-2</v>
      </c>
      <c r="B19" s="7">
        <v>17</v>
      </c>
      <c r="C19" s="8">
        <v>1297</v>
      </c>
      <c r="D19" s="9">
        <v>22.699381761978302</v>
      </c>
      <c r="E19" s="9">
        <v>16.927357032457401</v>
      </c>
      <c r="F19" s="9">
        <v>15.853168469860799</v>
      </c>
      <c r="G19" s="9">
        <v>19.435085007727899</v>
      </c>
      <c r="H19" s="9">
        <v>21.535548686244201</v>
      </c>
      <c r="I19" s="9">
        <v>30.919629057186999</v>
      </c>
      <c r="J19" s="9">
        <v>59.847758887171501</v>
      </c>
      <c r="K19" s="9">
        <v>82.2828438948995</v>
      </c>
      <c r="L19" s="9">
        <v>57.465224111282801</v>
      </c>
      <c r="M19" s="9">
        <v>35.217156105100401</v>
      </c>
      <c r="N19" s="9">
        <v>24.302163833075699</v>
      </c>
      <c r="O19" s="9">
        <v>20.2140649149922</v>
      </c>
    </row>
    <row r="20" spans="1:15" x14ac:dyDescent="0.25">
      <c r="A20" s="5">
        <f t="shared" si="0"/>
        <v>4.6539444353830263E-2</v>
      </c>
      <c r="B20" s="7">
        <v>18</v>
      </c>
      <c r="C20" s="8">
        <v>1712</v>
      </c>
      <c r="D20" s="9">
        <v>20.841982507288598</v>
      </c>
      <c r="E20" s="9">
        <v>15.1282798833819</v>
      </c>
      <c r="F20" s="9">
        <v>13.9871720116618</v>
      </c>
      <c r="G20" s="9">
        <v>19.118367346938701</v>
      </c>
      <c r="H20" s="9">
        <v>17.312536443148598</v>
      </c>
      <c r="I20" s="9">
        <v>14.3125364431486</v>
      </c>
      <c r="J20" s="9">
        <v>13.740524781341099</v>
      </c>
      <c r="K20" s="9">
        <v>14.9475218658892</v>
      </c>
      <c r="L20" s="9">
        <v>17.309620991253599</v>
      </c>
      <c r="M20" s="9">
        <v>23.959183673469301</v>
      </c>
      <c r="N20" s="9">
        <v>57.271137026239003</v>
      </c>
      <c r="O20" s="9">
        <v>90.078134110787104</v>
      </c>
    </row>
    <row r="21" spans="1:15" x14ac:dyDescent="0.25">
      <c r="A21" s="5">
        <f t="shared" si="0"/>
        <v>7.7012994073832441E-2</v>
      </c>
      <c r="B21" s="7">
        <v>19</v>
      </c>
      <c r="C21" s="8">
        <v>2833</v>
      </c>
      <c r="D21" s="9">
        <v>90.333798395535396</v>
      </c>
      <c r="E21" s="9">
        <v>82.783746076037602</v>
      </c>
      <c r="F21" s="9">
        <v>83.723753051970704</v>
      </c>
      <c r="G21" s="9">
        <v>89.620858039762794</v>
      </c>
      <c r="H21" s="9">
        <v>86.487966515521407</v>
      </c>
      <c r="I21" s="9">
        <v>87.440181374258799</v>
      </c>
      <c r="J21" s="9">
        <v>87.486571328915204</v>
      </c>
      <c r="K21" s="9">
        <v>89.610742936867794</v>
      </c>
      <c r="L21" s="9">
        <v>88.985001743983204</v>
      </c>
      <c r="M21" s="9">
        <v>84.954307638646597</v>
      </c>
      <c r="N21" s="9">
        <v>87.684687826996793</v>
      </c>
      <c r="O21" s="9">
        <v>87.302406696895702</v>
      </c>
    </row>
    <row r="22" spans="1:15" x14ac:dyDescent="0.25">
      <c r="A22" s="6">
        <f>SUM(A2:A21)</f>
        <v>1</v>
      </c>
      <c r="C22" s="4">
        <f>SUM(C2:C21)</f>
        <v>36786</v>
      </c>
    </row>
    <row r="24" spans="1:15" x14ac:dyDescent="0.25">
      <c r="B24">
        <f>B2</f>
        <v>0</v>
      </c>
      <c r="C24" s="3">
        <f>C2</f>
        <v>3816</v>
      </c>
      <c r="E24" s="1">
        <f>E2-D2</f>
        <v>-14.647493403693893</v>
      </c>
      <c r="F24" s="1">
        <f t="shared" ref="F24:O26" si="1">F2-E2</f>
        <v>-0.27308707124009857</v>
      </c>
      <c r="G24" s="1">
        <f t="shared" si="1"/>
        <v>12.439577836411594</v>
      </c>
      <c r="H24" s="1">
        <f t="shared" si="1"/>
        <v>-1.7878627968337923</v>
      </c>
      <c r="I24" s="1">
        <f t="shared" si="1"/>
        <v>4.6646437994723016</v>
      </c>
      <c r="J24" s="1">
        <f t="shared" si="1"/>
        <v>6.2999999999999972</v>
      </c>
      <c r="K24" s="1">
        <f t="shared" si="1"/>
        <v>9.4021108179420025</v>
      </c>
      <c r="L24" s="1">
        <f t="shared" si="1"/>
        <v>-8.5474934036940056</v>
      </c>
      <c r="M24" s="1">
        <f t="shared" si="1"/>
        <v>-12.520580474933993</v>
      </c>
      <c r="N24" s="1">
        <f t="shared" si="1"/>
        <v>1.5833773087070995</v>
      </c>
      <c r="O24" s="1">
        <f t="shared" si="1"/>
        <v>-1.3364116094986116</v>
      </c>
    </row>
    <row r="25" spans="1:15" x14ac:dyDescent="0.25">
      <c r="B25">
        <f t="shared" ref="B25:C40" si="2">B3</f>
        <v>1</v>
      </c>
      <c r="C25" s="3">
        <f t="shared" si="2"/>
        <v>3</v>
      </c>
      <c r="E25" s="1">
        <f>E3-D3</f>
        <v>-9</v>
      </c>
      <c r="F25" s="1">
        <f t="shared" si="1"/>
        <v>15</v>
      </c>
      <c r="G25" s="1">
        <f t="shared" si="1"/>
        <v>-25.6666666666666</v>
      </c>
      <c r="H25" s="1">
        <f t="shared" si="1"/>
        <v>-12</v>
      </c>
      <c r="I25" s="1">
        <f t="shared" si="1"/>
        <v>9.3333333333333002</v>
      </c>
      <c r="J25" s="1">
        <f t="shared" si="1"/>
        <v>-3.6666666666666998</v>
      </c>
      <c r="K25" s="1">
        <f t="shared" si="1"/>
        <v>10.3333333333334</v>
      </c>
      <c r="L25" s="1">
        <f t="shared" si="1"/>
        <v>3.3333333333333002</v>
      </c>
      <c r="M25" s="1">
        <f t="shared" si="1"/>
        <v>-7.3333333333333002</v>
      </c>
      <c r="N25" s="1">
        <f t="shared" si="1"/>
        <v>7.6666666666666003</v>
      </c>
      <c r="O25" s="1">
        <f t="shared" si="1"/>
        <v>-3308.9999999999964</v>
      </c>
    </row>
    <row r="26" spans="1:15" x14ac:dyDescent="0.25">
      <c r="B26">
        <f t="shared" si="2"/>
        <v>2</v>
      </c>
      <c r="C26" s="3">
        <f t="shared" si="2"/>
        <v>3657</v>
      </c>
      <c r="E26" s="1">
        <f>E4-D4</f>
        <v>-15.592054794520593</v>
      </c>
      <c r="F26" s="1">
        <f t="shared" si="1"/>
        <v>-11.284109589041101</v>
      </c>
      <c r="G26" s="1">
        <f t="shared" si="1"/>
        <v>-3.6000000000000014</v>
      </c>
      <c r="H26" s="1">
        <f t="shared" si="1"/>
        <v>-17.0673972602739</v>
      </c>
      <c r="I26" s="1">
        <f t="shared" si="1"/>
        <v>-7.4068493150684986</v>
      </c>
      <c r="J26" s="1">
        <f t="shared" si="1"/>
        <v>-4.136986301369916E-2</v>
      </c>
      <c r="K26" s="1">
        <f t="shared" si="1"/>
        <v>4.1416438356163994</v>
      </c>
      <c r="L26" s="1">
        <f t="shared" si="1"/>
        <v>-1.9035616438356016</v>
      </c>
      <c r="M26" s="1">
        <f t="shared" si="1"/>
        <v>-2.4704109589041039</v>
      </c>
      <c r="N26" s="1">
        <f t="shared" si="1"/>
        <v>11.5783561643835</v>
      </c>
      <c r="O26" s="1">
        <f t="shared" si="1"/>
        <v>14.496438356164404</v>
      </c>
    </row>
    <row r="27" spans="1:15" x14ac:dyDescent="0.25">
      <c r="B27">
        <f t="shared" si="2"/>
        <v>3</v>
      </c>
      <c r="C27" s="3">
        <f t="shared" si="2"/>
        <v>1780</v>
      </c>
      <c r="E27" s="1">
        <f t="shared" ref="E27:O42" si="3">E5-D5</f>
        <v>3.3227091633465875</v>
      </c>
      <c r="F27" s="1">
        <f t="shared" si="3"/>
        <v>-23.461582242458697</v>
      </c>
      <c r="G27" s="1">
        <f t="shared" si="3"/>
        <v>-16.513375071143997</v>
      </c>
      <c r="H27" s="1">
        <f t="shared" si="3"/>
        <v>-20.152532726237901</v>
      </c>
      <c r="I27" s="1">
        <f t="shared" si="3"/>
        <v>-9.9567444507683991</v>
      </c>
      <c r="J27" s="1">
        <f t="shared" si="3"/>
        <v>-1.8212862834377006</v>
      </c>
      <c r="K27" s="1">
        <f t="shared" si="3"/>
        <v>-0.6818440523618996</v>
      </c>
      <c r="L27" s="1">
        <f t="shared" si="3"/>
        <v>-0.55207740466710042</v>
      </c>
      <c r="M27" s="1">
        <f t="shared" si="3"/>
        <v>-1.3227091633465502</v>
      </c>
      <c r="N27" s="1">
        <f t="shared" si="3"/>
        <v>3.3801935116675494</v>
      </c>
      <c r="O27" s="1">
        <f t="shared" si="3"/>
        <v>3.4923164484918008</v>
      </c>
    </row>
    <row r="28" spans="1:15" x14ac:dyDescent="0.25">
      <c r="B28">
        <f t="shared" si="2"/>
        <v>4</v>
      </c>
      <c r="C28" s="3">
        <f t="shared" si="2"/>
        <v>4579</v>
      </c>
      <c r="E28" s="1">
        <f t="shared" si="3"/>
        <v>-11.085501858736109</v>
      </c>
      <c r="F28" s="1">
        <f t="shared" si="3"/>
        <v>-5.275748961294596</v>
      </c>
      <c r="G28" s="1">
        <f t="shared" si="3"/>
        <v>1.8331511043079018</v>
      </c>
      <c r="H28" s="1">
        <f t="shared" si="3"/>
        <v>-11.825934834900494</v>
      </c>
      <c r="I28" s="1">
        <f t="shared" si="3"/>
        <v>-6.1841242073037037</v>
      </c>
      <c r="J28" s="1">
        <f t="shared" si="3"/>
        <v>-0.35556527443689845</v>
      </c>
      <c r="K28" s="1">
        <f t="shared" si="3"/>
        <v>5.1773452875573938</v>
      </c>
      <c r="L28" s="1">
        <f t="shared" si="3"/>
        <v>-1.1253006778919996</v>
      </c>
      <c r="M28" s="1">
        <f t="shared" si="3"/>
        <v>-3.3382899628253</v>
      </c>
      <c r="N28" s="1">
        <f t="shared" si="3"/>
        <v>11.300021867483096</v>
      </c>
      <c r="O28" s="1">
        <f t="shared" si="3"/>
        <v>7.8513011152416112</v>
      </c>
    </row>
    <row r="29" spans="1:15" x14ac:dyDescent="0.25">
      <c r="B29">
        <f t="shared" si="2"/>
        <v>5</v>
      </c>
      <c r="C29" s="3">
        <f t="shared" si="2"/>
        <v>1698</v>
      </c>
      <c r="E29" s="1">
        <f t="shared" si="3"/>
        <v>-9.7050610820244998</v>
      </c>
      <c r="F29" s="1">
        <f t="shared" si="3"/>
        <v>-4.091332169866206</v>
      </c>
      <c r="G29" s="1">
        <f t="shared" si="3"/>
        <v>-28.737638161721897</v>
      </c>
      <c r="H29" s="1">
        <f t="shared" si="3"/>
        <v>-41.443862710878392</v>
      </c>
      <c r="I29" s="1">
        <f t="shared" si="3"/>
        <v>-3.41652123327516</v>
      </c>
      <c r="J29" s="1">
        <f t="shared" si="3"/>
        <v>-0.15823152995928025</v>
      </c>
      <c r="K29" s="1">
        <f t="shared" si="3"/>
        <v>0.54217568353694023</v>
      </c>
      <c r="L29" s="1">
        <f t="shared" si="3"/>
        <v>-0.19022687609075017</v>
      </c>
      <c r="M29" s="1">
        <f t="shared" si="3"/>
        <v>-0.2105875509016899</v>
      </c>
      <c r="N29" s="1">
        <f t="shared" si="3"/>
        <v>17.673647469458928</v>
      </c>
      <c r="O29" s="1">
        <f t="shared" si="3"/>
        <v>50.288539848749295</v>
      </c>
    </row>
    <row r="30" spans="1:15" x14ac:dyDescent="0.25">
      <c r="B30">
        <f t="shared" si="2"/>
        <v>6</v>
      </c>
      <c r="C30" s="3">
        <f t="shared" si="2"/>
        <v>938</v>
      </c>
      <c r="E30" s="1">
        <f t="shared" si="3"/>
        <v>-4.6452304394425994</v>
      </c>
      <c r="F30" s="1">
        <f t="shared" si="3"/>
        <v>0.51554126473739892</v>
      </c>
      <c r="G30" s="1">
        <f t="shared" si="3"/>
        <v>3.0042872454448002</v>
      </c>
      <c r="H30" s="1">
        <f t="shared" si="3"/>
        <v>1.3440514469453007</v>
      </c>
      <c r="I30" s="1">
        <f t="shared" si="3"/>
        <v>4.2872454448000141E-2</v>
      </c>
      <c r="J30" s="1">
        <f t="shared" si="3"/>
        <v>-0.49196141479099964</v>
      </c>
      <c r="K30" s="1">
        <f t="shared" si="3"/>
        <v>3.7502679528402982</v>
      </c>
      <c r="L30" s="1">
        <f t="shared" si="3"/>
        <v>39.106109324758904</v>
      </c>
      <c r="M30" s="1">
        <f t="shared" si="3"/>
        <v>14.382636655948502</v>
      </c>
      <c r="N30" s="1">
        <f t="shared" si="3"/>
        <v>-19.404072883172503</v>
      </c>
      <c r="O30" s="1">
        <f t="shared" si="3"/>
        <v>-30.051446945337602</v>
      </c>
    </row>
    <row r="31" spans="1:15" x14ac:dyDescent="0.25">
      <c r="B31">
        <f t="shared" si="2"/>
        <v>7</v>
      </c>
      <c r="C31" s="3">
        <f t="shared" si="2"/>
        <v>1398</v>
      </c>
      <c r="E31" s="1">
        <f t="shared" si="3"/>
        <v>-7.3557142857142992</v>
      </c>
      <c r="F31" s="1">
        <f>F9-E9</f>
        <v>-0.17142857142859924</v>
      </c>
      <c r="G31" s="1">
        <f t="shared" si="3"/>
        <v>7.7800000000000011</v>
      </c>
      <c r="H31" s="1">
        <f t="shared" si="3"/>
        <v>6.9399999999999977</v>
      </c>
      <c r="I31" s="1">
        <f t="shared" si="3"/>
        <v>8.7364285714286005</v>
      </c>
      <c r="J31" s="1">
        <f t="shared" si="3"/>
        <v>9.9242857142857019</v>
      </c>
      <c r="K31" s="1">
        <f t="shared" si="3"/>
        <v>13.964285714285701</v>
      </c>
      <c r="L31" s="1">
        <f t="shared" si="3"/>
        <v>7.3999999999999986</v>
      </c>
      <c r="M31" s="1">
        <f t="shared" si="3"/>
        <v>2.605000000000004</v>
      </c>
      <c r="N31" s="1">
        <f t="shared" si="3"/>
        <v>12.522142857142896</v>
      </c>
      <c r="O31" s="1">
        <f t="shared" si="3"/>
        <v>-9.4492857142857076</v>
      </c>
    </row>
    <row r="32" spans="1:15" x14ac:dyDescent="0.25">
      <c r="B32">
        <f t="shared" si="2"/>
        <v>8</v>
      </c>
      <c r="C32" s="3">
        <f t="shared" si="2"/>
        <v>777</v>
      </c>
      <c r="E32" s="1">
        <f t="shared" si="3"/>
        <v>-20.440721649484598</v>
      </c>
      <c r="F32" s="1">
        <f t="shared" si="3"/>
        <v>82.395618556701109</v>
      </c>
      <c r="G32" s="1">
        <f t="shared" si="3"/>
        <v>-60.985824742268107</v>
      </c>
      <c r="H32" s="1">
        <f t="shared" si="3"/>
        <v>-8.2667525773195969</v>
      </c>
      <c r="I32" s="1">
        <f t="shared" si="3"/>
        <v>-4.7860824742268022</v>
      </c>
      <c r="J32" s="1">
        <f t="shared" si="3"/>
        <v>-1.2203608247421975</v>
      </c>
      <c r="K32" s="1">
        <f t="shared" si="3"/>
        <v>-1.7603092783505012</v>
      </c>
      <c r="L32" s="1">
        <f t="shared" si="3"/>
        <v>2.2796391752576994</v>
      </c>
      <c r="M32" s="1">
        <f t="shared" si="3"/>
        <v>-2.8028350515463991</v>
      </c>
      <c r="N32" s="1">
        <f t="shared" si="3"/>
        <v>6.9832474226803996</v>
      </c>
      <c r="O32" s="1">
        <f t="shared" si="3"/>
        <v>3.1069587628865989</v>
      </c>
    </row>
    <row r="33" spans="2:15" x14ac:dyDescent="0.25">
      <c r="B33">
        <f t="shared" si="2"/>
        <v>9</v>
      </c>
      <c r="C33" s="3">
        <f t="shared" si="2"/>
        <v>2137</v>
      </c>
      <c r="E33" s="1">
        <f t="shared" si="3"/>
        <v>-7.9316596931660026</v>
      </c>
      <c r="F33" s="1">
        <f t="shared" si="3"/>
        <v>7.8038121803813016</v>
      </c>
      <c r="G33" s="1">
        <f t="shared" si="3"/>
        <v>30.459786145978601</v>
      </c>
      <c r="H33" s="1">
        <f t="shared" si="3"/>
        <v>23.601115760111597</v>
      </c>
      <c r="I33" s="1">
        <f t="shared" si="3"/>
        <v>6.5178986517898068</v>
      </c>
      <c r="J33" s="1">
        <f t="shared" si="3"/>
        <v>-3.8544862854486013</v>
      </c>
      <c r="K33" s="1">
        <f t="shared" si="3"/>
        <v>0.65550906555090194</v>
      </c>
      <c r="L33" s="1">
        <f t="shared" si="3"/>
        <v>1.1343561134356008</v>
      </c>
      <c r="M33" s="1">
        <f t="shared" si="3"/>
        <v>-4.508135750813608</v>
      </c>
      <c r="N33" s="1">
        <f t="shared" si="3"/>
        <v>-5.3370525337052044</v>
      </c>
      <c r="O33" s="1">
        <f t="shared" si="3"/>
        <v>-25.994886099488596</v>
      </c>
    </row>
    <row r="34" spans="2:15" x14ac:dyDescent="0.25">
      <c r="B34">
        <f t="shared" si="2"/>
        <v>10</v>
      </c>
      <c r="C34" s="3">
        <f t="shared" si="2"/>
        <v>2231</v>
      </c>
      <c r="E34" s="1">
        <f t="shared" si="3"/>
        <v>-18.274754683318498</v>
      </c>
      <c r="F34" s="1">
        <f t="shared" si="3"/>
        <v>0.88537020517399867</v>
      </c>
      <c r="G34" s="1">
        <f t="shared" si="3"/>
        <v>10.317127564674401</v>
      </c>
      <c r="H34" s="1">
        <f t="shared" si="3"/>
        <v>-4.5499553969670004</v>
      </c>
      <c r="I34" s="1">
        <f t="shared" si="3"/>
        <v>-2.8746654772524991</v>
      </c>
      <c r="J34" s="1">
        <f t="shared" si="3"/>
        <v>-0.99732381801960202</v>
      </c>
      <c r="K34" s="1">
        <f t="shared" si="3"/>
        <v>3.3238180196252998</v>
      </c>
      <c r="L34" s="1">
        <f t="shared" si="3"/>
        <v>5.7537912578056023</v>
      </c>
      <c r="M34" s="1">
        <f t="shared" si="3"/>
        <v>4.5887600356823981</v>
      </c>
      <c r="N34" s="1">
        <f t="shared" si="3"/>
        <v>18.476806422836795</v>
      </c>
      <c r="O34" s="1">
        <f t="shared" si="3"/>
        <v>8.3019625334522118</v>
      </c>
    </row>
    <row r="35" spans="2:15" x14ac:dyDescent="0.25">
      <c r="B35">
        <f t="shared" si="2"/>
        <v>11</v>
      </c>
      <c r="C35" s="3">
        <f t="shared" si="2"/>
        <v>1226</v>
      </c>
      <c r="E35" s="1">
        <f t="shared" si="3"/>
        <v>-9.1936295054483992</v>
      </c>
      <c r="F35" s="1">
        <f t="shared" si="3"/>
        <v>-18.1844090528081</v>
      </c>
      <c r="G35" s="1">
        <f t="shared" si="3"/>
        <v>-43.574182732606801</v>
      </c>
      <c r="H35" s="1">
        <f t="shared" si="3"/>
        <v>-16.055322715842419</v>
      </c>
      <c r="I35" s="1">
        <f t="shared" si="3"/>
        <v>-1.0569991617770298</v>
      </c>
      <c r="J35" s="1">
        <f t="shared" si="3"/>
        <v>3.2690695725059893E-2</v>
      </c>
      <c r="K35" s="1">
        <f t="shared" si="3"/>
        <v>0.26320201173512991</v>
      </c>
      <c r="L35" s="1">
        <f t="shared" si="3"/>
        <v>0.60435875943000017</v>
      </c>
      <c r="M35" s="1">
        <f t="shared" si="3"/>
        <v>2.6722548197820704</v>
      </c>
      <c r="N35" s="1">
        <f t="shared" si="3"/>
        <v>57.041911148365386</v>
      </c>
      <c r="O35" s="1">
        <f t="shared" si="3"/>
        <v>17.39061190276621</v>
      </c>
    </row>
    <row r="36" spans="2:15" x14ac:dyDescent="0.25">
      <c r="B36">
        <f t="shared" si="2"/>
        <v>12</v>
      </c>
      <c r="C36" s="3">
        <f t="shared" si="2"/>
        <v>1255</v>
      </c>
      <c r="E36" s="1">
        <f t="shared" si="3"/>
        <v>-15.735364875701706</v>
      </c>
      <c r="F36" s="1">
        <f t="shared" si="3"/>
        <v>-0.94466720128309589</v>
      </c>
      <c r="G36" s="1">
        <f t="shared" si="3"/>
        <v>13.192461908580597</v>
      </c>
      <c r="H36" s="1">
        <f t="shared" si="3"/>
        <v>-6.18684843624699</v>
      </c>
      <c r="I36" s="1">
        <f t="shared" si="3"/>
        <v>-5.9222133119487097</v>
      </c>
      <c r="J36" s="1">
        <f t="shared" si="3"/>
        <v>-11.434643143544491</v>
      </c>
      <c r="K36" s="1">
        <f t="shared" si="3"/>
        <v>-10.041700080192406</v>
      </c>
      <c r="L36" s="1">
        <f t="shared" si="3"/>
        <v>-11.542101042502097</v>
      </c>
      <c r="M36" s="1">
        <f t="shared" si="3"/>
        <v>-10.7586206896551</v>
      </c>
      <c r="N36" s="1">
        <f t="shared" si="3"/>
        <v>-4.0425020048116025</v>
      </c>
      <c r="O36" s="1">
        <f t="shared" si="3"/>
        <v>-1.0978348035284</v>
      </c>
    </row>
    <row r="37" spans="2:15" x14ac:dyDescent="0.25">
      <c r="B37">
        <f t="shared" si="2"/>
        <v>13</v>
      </c>
      <c r="C37" s="3">
        <f t="shared" si="2"/>
        <v>1303</v>
      </c>
      <c r="E37" s="1">
        <f t="shared" si="3"/>
        <v>-67.513049962714405</v>
      </c>
      <c r="F37" s="1">
        <f t="shared" si="3"/>
        <v>-12.5041014168531</v>
      </c>
      <c r="G37" s="1">
        <f t="shared" si="3"/>
        <v>-2.1573452647278</v>
      </c>
      <c r="H37" s="1">
        <f t="shared" si="3"/>
        <v>-2.5212527964205993</v>
      </c>
      <c r="I37" s="1">
        <f t="shared" si="3"/>
        <v>-2.4757643549589314</v>
      </c>
      <c r="J37" s="1">
        <f t="shared" si="3"/>
        <v>0.46607009694258039</v>
      </c>
      <c r="K37" s="1">
        <f t="shared" si="3"/>
        <v>1.7897091722600678E-2</v>
      </c>
      <c r="L37" s="1">
        <f t="shared" si="3"/>
        <v>-0.78001491424310032</v>
      </c>
      <c r="M37" s="1">
        <f t="shared" si="3"/>
        <v>-0.97166293810589988</v>
      </c>
      <c r="N37" s="1">
        <f t="shared" si="3"/>
        <v>3.6450410141684495</v>
      </c>
      <c r="O37" s="1">
        <f t="shared" si="3"/>
        <v>2.7494407158837006</v>
      </c>
    </row>
    <row r="38" spans="2:15" x14ac:dyDescent="0.25">
      <c r="B38">
        <f t="shared" si="2"/>
        <v>14</v>
      </c>
      <c r="C38" s="3">
        <f t="shared" si="2"/>
        <v>1368</v>
      </c>
      <c r="E38" s="1">
        <f t="shared" si="3"/>
        <v>-3.6342355523042702</v>
      </c>
      <c r="F38" s="1">
        <f t="shared" si="3"/>
        <v>1.0753474762252697</v>
      </c>
      <c r="G38" s="1">
        <f t="shared" si="3"/>
        <v>11.760790051207</v>
      </c>
      <c r="H38" s="1">
        <f t="shared" si="3"/>
        <v>36.998536942209199</v>
      </c>
      <c r="I38" s="1">
        <f t="shared" si="3"/>
        <v>24.706656912948098</v>
      </c>
      <c r="J38" s="1">
        <f t="shared" si="3"/>
        <v>-27.182882223847798</v>
      </c>
      <c r="K38" s="1">
        <f t="shared" si="3"/>
        <v>-17.444769568398002</v>
      </c>
      <c r="L38" s="1">
        <f t="shared" si="3"/>
        <v>-7.4637893196780993</v>
      </c>
      <c r="M38" s="1">
        <f t="shared" si="3"/>
        <v>-5.9056327724944992</v>
      </c>
      <c r="N38" s="1">
        <f t="shared" si="3"/>
        <v>-6.4264813460131975</v>
      </c>
      <c r="O38" s="1">
        <f t="shared" si="3"/>
        <v>-5.751280175566901</v>
      </c>
    </row>
    <row r="39" spans="2:15" x14ac:dyDescent="0.25">
      <c r="B39">
        <f t="shared" si="2"/>
        <v>15</v>
      </c>
      <c r="C39" s="3">
        <f t="shared" si="2"/>
        <v>1599</v>
      </c>
      <c r="E39" s="1">
        <f t="shared" si="3"/>
        <v>-13.828105395232097</v>
      </c>
      <c r="F39" s="1">
        <f t="shared" si="3"/>
        <v>11.2710163111669</v>
      </c>
      <c r="G39" s="1">
        <f t="shared" si="3"/>
        <v>48.771016311166903</v>
      </c>
      <c r="H39" s="1">
        <f t="shared" si="3"/>
        <v>-9.1279799247177067</v>
      </c>
      <c r="I39" s="1">
        <f t="shared" si="3"/>
        <v>-14.611041405269795</v>
      </c>
      <c r="J39" s="1">
        <f t="shared" si="3"/>
        <v>-9.2289836888331038</v>
      </c>
      <c r="K39" s="1">
        <f t="shared" si="3"/>
        <v>-4.624843161857001</v>
      </c>
      <c r="L39" s="1">
        <f t="shared" si="3"/>
        <v>-2.5633626097867008</v>
      </c>
      <c r="M39" s="1">
        <f t="shared" si="3"/>
        <v>-1.1135508155582983</v>
      </c>
      <c r="N39" s="1">
        <f t="shared" si="3"/>
        <v>10.131744040150501</v>
      </c>
      <c r="O39" s="1">
        <f t="shared" si="3"/>
        <v>-3.5702634880803004</v>
      </c>
    </row>
    <row r="40" spans="2:15" x14ac:dyDescent="0.25">
      <c r="B40">
        <f t="shared" si="2"/>
        <v>16</v>
      </c>
      <c r="C40" s="3">
        <f t="shared" si="2"/>
        <v>1179</v>
      </c>
      <c r="E40" s="1">
        <f t="shared" si="3"/>
        <v>-8.1422487223168005</v>
      </c>
      <c r="F40" s="1">
        <f t="shared" si="3"/>
        <v>3.6550255536626004</v>
      </c>
      <c r="G40" s="1">
        <f t="shared" si="3"/>
        <v>61.262350936967707</v>
      </c>
      <c r="H40" s="1">
        <f t="shared" si="3"/>
        <v>-21.870528109029003</v>
      </c>
      <c r="I40" s="1">
        <f t="shared" si="3"/>
        <v>-31.963373083475304</v>
      </c>
      <c r="J40" s="1">
        <f t="shared" si="3"/>
        <v>-8.7478705281090008</v>
      </c>
      <c r="K40" s="1">
        <f t="shared" si="3"/>
        <v>-3.4940374787052981</v>
      </c>
      <c r="L40" s="1">
        <f t="shared" si="3"/>
        <v>-1.4804088586031003</v>
      </c>
      <c r="M40" s="1">
        <f t="shared" si="3"/>
        <v>-0.99318568994880074</v>
      </c>
      <c r="N40" s="1">
        <f t="shared" si="3"/>
        <v>3.7657580919931011</v>
      </c>
      <c r="O40" s="1">
        <f t="shared" si="3"/>
        <v>0.70783645655880001</v>
      </c>
    </row>
    <row r="41" spans="2:15" x14ac:dyDescent="0.25">
      <c r="B41">
        <f t="shared" ref="B41:C43" si="4">B19</f>
        <v>17</v>
      </c>
      <c r="C41" s="3">
        <f t="shared" si="4"/>
        <v>1297</v>
      </c>
      <c r="E41" s="1">
        <f t="shared" si="3"/>
        <v>-5.7720247295209006</v>
      </c>
      <c r="F41" s="1">
        <f t="shared" si="3"/>
        <v>-1.0741885625966017</v>
      </c>
      <c r="G41" s="1">
        <f t="shared" si="3"/>
        <v>3.5819165378670998</v>
      </c>
      <c r="H41" s="1">
        <f t="shared" si="3"/>
        <v>2.1004636785163022</v>
      </c>
      <c r="I41" s="1">
        <f t="shared" si="3"/>
        <v>9.3840803709427973</v>
      </c>
      <c r="J41" s="1">
        <f t="shared" si="3"/>
        <v>28.928129829984503</v>
      </c>
      <c r="K41" s="1">
        <f t="shared" si="3"/>
        <v>22.435085007727999</v>
      </c>
      <c r="L41" s="1">
        <f t="shared" si="3"/>
        <v>-24.817619783616699</v>
      </c>
      <c r="M41" s="1">
        <f t="shared" si="3"/>
        <v>-22.2480680061824</v>
      </c>
      <c r="N41" s="1">
        <f t="shared" si="3"/>
        <v>-10.914992272024701</v>
      </c>
      <c r="O41" s="1">
        <f t="shared" si="3"/>
        <v>-4.0880989180834995</v>
      </c>
    </row>
    <row r="42" spans="2:15" x14ac:dyDescent="0.25">
      <c r="B42">
        <f t="shared" si="4"/>
        <v>18</v>
      </c>
      <c r="C42" s="3">
        <f t="shared" si="4"/>
        <v>1712</v>
      </c>
      <c r="E42" s="1">
        <f>E20-D20</f>
        <v>-5.7137026239066984</v>
      </c>
      <c r="F42" s="1">
        <f t="shared" si="3"/>
        <v>-1.1411078717201004</v>
      </c>
      <c r="G42" s="1">
        <f t="shared" si="3"/>
        <v>5.1311953352769013</v>
      </c>
      <c r="H42" s="1">
        <f t="shared" si="3"/>
        <v>-1.8058309037901026</v>
      </c>
      <c r="I42" s="1">
        <f t="shared" si="3"/>
        <v>-2.9999999999999982</v>
      </c>
      <c r="J42" s="1">
        <f t="shared" si="3"/>
        <v>-0.57201166180750107</v>
      </c>
      <c r="K42" s="1">
        <f t="shared" si="3"/>
        <v>1.2069970845481013</v>
      </c>
      <c r="L42" s="1">
        <f t="shared" si="3"/>
        <v>2.3620991253643986</v>
      </c>
      <c r="M42" s="1">
        <f t="shared" si="3"/>
        <v>6.6495626822157021</v>
      </c>
      <c r="N42" s="1">
        <f t="shared" si="3"/>
        <v>33.311953352769706</v>
      </c>
      <c r="O42" s="1">
        <f t="shared" si="3"/>
        <v>32.806997084548101</v>
      </c>
    </row>
    <row r="43" spans="2:15" x14ac:dyDescent="0.25">
      <c r="B43">
        <f t="shared" si="4"/>
        <v>19</v>
      </c>
      <c r="C43" s="3">
        <f t="shared" si="4"/>
        <v>2833</v>
      </c>
      <c r="E43" s="1">
        <f>E21-D21</f>
        <v>-7.5500523194977944</v>
      </c>
      <c r="F43" s="1">
        <f t="shared" ref="F43:O43" si="5">F21-E21</f>
        <v>0.94000697593310178</v>
      </c>
      <c r="G43" s="1">
        <f t="shared" si="5"/>
        <v>5.8971049877920905</v>
      </c>
      <c r="H43" s="1">
        <f t="shared" si="5"/>
        <v>-3.1328915242413871</v>
      </c>
      <c r="I43" s="1">
        <f t="shared" si="5"/>
        <v>0.95221485873739198</v>
      </c>
      <c r="J43" s="1">
        <f t="shared" si="5"/>
        <v>4.6389954656405052E-2</v>
      </c>
      <c r="K43" s="1">
        <f t="shared" si="5"/>
        <v>2.1241716079525901</v>
      </c>
      <c r="L43" s="1">
        <f t="shared" si="5"/>
        <v>-0.62574119288458974</v>
      </c>
      <c r="M43" s="1">
        <f t="shared" si="5"/>
        <v>-4.0306941053366074</v>
      </c>
      <c r="N43" s="1">
        <f t="shared" si="5"/>
        <v>2.7303801883501961</v>
      </c>
      <c r="O43" s="1">
        <f t="shared" si="5"/>
        <v>-0.38228113010109155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{4BE55523-2291-4B2A-8A78-0DC310C428B9}</x14:id>
        </ext>
      </extLst>
    </cfRule>
  </conditionalFormatting>
  <conditionalFormatting sqref="E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E55523-2291-4B2A-8A78-0DC310C428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12" sqref="A12:XFD12"/>
    </sheetView>
  </sheetViews>
  <sheetFormatPr defaultRowHeight="14.4" x14ac:dyDescent="0.25"/>
  <cols>
    <col min="1" max="1" width="14.44140625" bestFit="1" customWidth="1"/>
    <col min="2" max="2" width="3.5546875" bestFit="1" customWidth="1"/>
    <col min="3" max="3" width="11.5546875" customWidth="1"/>
    <col min="4" max="6" width="15" style="1" bestFit="1" customWidth="1"/>
    <col min="7" max="7" width="16.88671875" style="1" bestFit="1" customWidth="1"/>
    <col min="8" max="9" width="15" style="1" bestFit="1" customWidth="1"/>
    <col min="10" max="10" width="16.88671875" style="1" bestFit="1" customWidth="1"/>
    <col min="11" max="11" width="15" style="1" bestFit="1" customWidth="1"/>
    <col min="12" max="12" width="16.88671875" style="1" bestFit="1" customWidth="1"/>
    <col min="13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0.1098208097528745</v>
      </c>
      <c r="B2" s="7">
        <v>0</v>
      </c>
      <c r="C2" s="8">
        <v>112027</v>
      </c>
      <c r="D2" s="9">
        <v>62.334052790143403</v>
      </c>
      <c r="E2" s="9">
        <v>54.695444939071002</v>
      </c>
      <c r="F2" s="9">
        <v>56.713845046989498</v>
      </c>
      <c r="G2" s="9">
        <v>63.551949278294799</v>
      </c>
      <c r="H2" s="9">
        <v>65.598902828364501</v>
      </c>
      <c r="I2" s="9">
        <v>72.175331624623396</v>
      </c>
      <c r="J2" s="9">
        <v>76.029272898961196</v>
      </c>
      <c r="K2" s="9">
        <v>86.987346553352197</v>
      </c>
      <c r="L2" s="9">
        <v>85.723692612077798</v>
      </c>
      <c r="M2" s="9">
        <v>71.827474256936</v>
      </c>
      <c r="N2" s="9">
        <v>69.672026619901899</v>
      </c>
      <c r="O2" s="9">
        <v>66.069769324160205</v>
      </c>
    </row>
    <row r="3" spans="1:15" x14ac:dyDescent="0.25">
      <c r="A3" s="5">
        <f t="shared" ref="A3:A21" si="0">C3/$C$22</f>
        <v>2.3209739542334053E-2</v>
      </c>
      <c r="B3" s="7">
        <v>1</v>
      </c>
      <c r="C3" s="8">
        <v>23676</v>
      </c>
      <c r="D3" s="9">
        <v>72.467341772151897</v>
      </c>
      <c r="E3" s="9">
        <v>1.3549789029535799</v>
      </c>
      <c r="F3" s="9">
        <v>65.648649789029506</v>
      </c>
      <c r="G3" s="9">
        <v>2.4978902953586499</v>
      </c>
      <c r="H3" s="9">
        <v>71.232489451476795</v>
      </c>
      <c r="I3" s="9">
        <v>1.38902953586497</v>
      </c>
      <c r="J3" s="9">
        <v>72.510886075949301</v>
      </c>
      <c r="K3" s="9">
        <v>1.84789029535864</v>
      </c>
      <c r="L3" s="9">
        <v>75.122236286919801</v>
      </c>
      <c r="M3" s="9">
        <v>2.0817299578059001</v>
      </c>
      <c r="N3" s="9">
        <v>67.268565400843798</v>
      </c>
      <c r="O3" s="9">
        <v>2.33</v>
      </c>
    </row>
    <row r="4" spans="1:15" x14ac:dyDescent="0.25">
      <c r="A4" s="5">
        <f t="shared" si="0"/>
        <v>2.7745618274483894E-2</v>
      </c>
      <c r="B4" s="7">
        <v>2</v>
      </c>
      <c r="C4" s="8">
        <v>28303</v>
      </c>
      <c r="D4" s="9">
        <v>34.836468221759503</v>
      </c>
      <c r="E4" s="9">
        <v>19.9842608603592</v>
      </c>
      <c r="F4" s="9">
        <v>18.344284857253701</v>
      </c>
      <c r="G4" s="9">
        <v>96.643010904471097</v>
      </c>
      <c r="H4" s="9">
        <v>32.051558033666197</v>
      </c>
      <c r="I4" s="9">
        <v>26.048134947242101</v>
      </c>
      <c r="J4" s="9">
        <v>22.0063521191375</v>
      </c>
      <c r="K4" s="9">
        <v>19.9290680029643</v>
      </c>
      <c r="L4" s="9">
        <v>19.175494935949398</v>
      </c>
      <c r="M4" s="9">
        <v>23.124536824646199</v>
      </c>
      <c r="N4" s="9">
        <v>21.661679076825301</v>
      </c>
      <c r="O4" s="9">
        <v>25.018774041006399</v>
      </c>
    </row>
    <row r="5" spans="1:15" x14ac:dyDescent="0.25">
      <c r="A5" s="5">
        <f t="shared" si="0"/>
        <v>6.9765481247224509E-2</v>
      </c>
      <c r="B5" s="7">
        <v>3</v>
      </c>
      <c r="C5" s="8">
        <v>71167</v>
      </c>
      <c r="D5" s="9">
        <v>32.292324573904096</v>
      </c>
      <c r="E5" s="9">
        <v>25.782363335803399</v>
      </c>
      <c r="F5" s="9">
        <v>27.165992133614498</v>
      </c>
      <c r="G5" s="9">
        <v>33.655047597332199</v>
      </c>
      <c r="H5" s="9">
        <v>42.164709570768899</v>
      </c>
      <c r="I5" s="9">
        <v>57.789004161203898</v>
      </c>
      <c r="J5" s="9">
        <v>69.759405460867498</v>
      </c>
      <c r="K5" s="9">
        <v>83.036966311349204</v>
      </c>
      <c r="L5" s="9">
        <v>82.058741378327497</v>
      </c>
      <c r="M5" s="9">
        <v>62.642079461893601</v>
      </c>
      <c r="N5" s="9">
        <v>53.696631134925603</v>
      </c>
      <c r="O5" s="9">
        <v>46.527290087214197</v>
      </c>
    </row>
    <row r="6" spans="1:15" x14ac:dyDescent="0.25">
      <c r="A6" s="5">
        <f t="shared" si="0"/>
        <v>5.1653336130474889E-2</v>
      </c>
      <c r="B6" s="7">
        <v>4</v>
      </c>
      <c r="C6" s="8">
        <v>52691</v>
      </c>
      <c r="D6" s="9">
        <v>25.270285223695499</v>
      </c>
      <c r="E6" s="9">
        <v>16.731813412191102</v>
      </c>
      <c r="F6" s="9">
        <v>16.1801392731088</v>
      </c>
      <c r="G6" s="9">
        <v>16.237870838500399</v>
      </c>
      <c r="H6" s="9">
        <v>16.0348564342268</v>
      </c>
      <c r="I6" s="9">
        <v>15.1306496231994</v>
      </c>
      <c r="J6" s="9">
        <v>16.022436325479301</v>
      </c>
      <c r="K6" s="9">
        <v>14.993398836211</v>
      </c>
      <c r="L6" s="9">
        <v>17.186816750929999</v>
      </c>
      <c r="M6" s="9">
        <v>36.152608985977203</v>
      </c>
      <c r="N6" s="9">
        <v>56.627969092816898</v>
      </c>
      <c r="O6" s="9">
        <v>69.623046837737206</v>
      </c>
    </row>
    <row r="7" spans="1:15" x14ac:dyDescent="0.25">
      <c r="A7" s="5">
        <f t="shared" si="0"/>
        <v>9.8030662030469897E-7</v>
      </c>
      <c r="B7" s="7">
        <v>5</v>
      </c>
      <c r="C7" s="8">
        <v>1</v>
      </c>
      <c r="D7" s="9">
        <v>-69621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100</v>
      </c>
    </row>
    <row r="8" spans="1:15" x14ac:dyDescent="0.25">
      <c r="A8" s="5">
        <f t="shared" si="0"/>
        <v>4.2665885035521413E-2</v>
      </c>
      <c r="B8" s="7">
        <v>6</v>
      </c>
      <c r="C8" s="8">
        <v>43523</v>
      </c>
      <c r="D8" s="9">
        <v>71.869460149553106</v>
      </c>
      <c r="E8" s="9">
        <v>89.028884734634303</v>
      </c>
      <c r="F8" s="9">
        <v>43.240265365675697</v>
      </c>
      <c r="G8" s="9">
        <v>27.1956957869779</v>
      </c>
      <c r="H8" s="9">
        <v>15.337976472733899</v>
      </c>
      <c r="I8" s="9">
        <v>12.0330111252963</v>
      </c>
      <c r="J8" s="9">
        <v>10.733015684844</v>
      </c>
      <c r="K8" s="9">
        <v>10.4715712201349</v>
      </c>
      <c r="L8" s="9">
        <v>10.260942914462801</v>
      </c>
      <c r="M8" s="9">
        <v>9.8979573226335908</v>
      </c>
      <c r="N8" s="9">
        <v>12.8009301477293</v>
      </c>
      <c r="O8" s="9">
        <v>19.4708188947656</v>
      </c>
    </row>
    <row r="9" spans="1:15" x14ac:dyDescent="0.25">
      <c r="A9" s="5">
        <f t="shared" si="0"/>
        <v>0.10571234470717751</v>
      </c>
      <c r="B9" s="7">
        <v>7</v>
      </c>
      <c r="C9" s="8">
        <v>107836</v>
      </c>
      <c r="D9" s="9">
        <v>87.915693975263807</v>
      </c>
      <c r="E9" s="9">
        <v>83.421173088718604</v>
      </c>
      <c r="F9" s="9">
        <v>85.530343394395402</v>
      </c>
      <c r="G9" s="9">
        <v>87.860637353180806</v>
      </c>
      <c r="H9" s="9">
        <v>86.576446678201606</v>
      </c>
      <c r="I9" s="9">
        <v>87.441826188056694</v>
      </c>
      <c r="J9" s="9">
        <v>86.135773987714302</v>
      </c>
      <c r="K9" s="9">
        <v>89.241529574395997</v>
      </c>
      <c r="L9" s="9">
        <v>89.131480413428093</v>
      </c>
      <c r="M9" s="9">
        <v>85.876246189338303</v>
      </c>
      <c r="N9" s="9">
        <v>88.1992621277452</v>
      </c>
      <c r="O9" s="9">
        <v>86.464072212609693</v>
      </c>
    </row>
    <row r="10" spans="1:15" x14ac:dyDescent="0.25">
      <c r="A10" s="5">
        <f t="shared" si="0"/>
        <v>3.2199151250528142E-2</v>
      </c>
      <c r="B10" s="7">
        <v>8</v>
      </c>
      <c r="C10" s="8">
        <v>32846</v>
      </c>
      <c r="D10" s="9">
        <v>25.459643445875798</v>
      </c>
      <c r="E10" s="9">
        <v>18.950546431406</v>
      </c>
      <c r="F10" s="9">
        <v>20.0374564991757</v>
      </c>
      <c r="G10" s="9">
        <v>19.721197875328102</v>
      </c>
      <c r="H10" s="9">
        <v>20.075920385859899</v>
      </c>
      <c r="I10" s="9">
        <v>23.3106722022101</v>
      </c>
      <c r="J10" s="9">
        <v>35.104218816777497</v>
      </c>
      <c r="K10" s="9">
        <v>93.538555467366706</v>
      </c>
      <c r="L10" s="9">
        <v>47.423713291409697</v>
      </c>
      <c r="M10" s="9">
        <v>32.1494902008669</v>
      </c>
      <c r="N10" s="9">
        <v>22.976585872153301</v>
      </c>
      <c r="O10" s="9">
        <v>21.315403870810101</v>
      </c>
    </row>
    <row r="11" spans="1:15" x14ac:dyDescent="0.25">
      <c r="A11" s="5">
        <f t="shared" si="0"/>
        <v>5.7769469134555905E-2</v>
      </c>
      <c r="B11" s="7">
        <v>9</v>
      </c>
      <c r="C11" s="8">
        <v>58930</v>
      </c>
      <c r="D11" s="9">
        <v>81.773034319647394</v>
      </c>
      <c r="E11" s="9">
        <v>75.893552942777902</v>
      </c>
      <c r="F11" s="9">
        <v>78.929710231236498</v>
      </c>
      <c r="G11" s="9">
        <v>74.458406356876694</v>
      </c>
      <c r="H11" s="9">
        <v>56.658368923448599</v>
      </c>
      <c r="I11" s="9">
        <v>33.766840788824403</v>
      </c>
      <c r="J11" s="9">
        <v>22.4369842269146</v>
      </c>
      <c r="K11" s="9">
        <v>20.2950264586275</v>
      </c>
      <c r="L11" s="9">
        <v>20.190978543839599</v>
      </c>
      <c r="M11" s="9">
        <v>20.129979071310601</v>
      </c>
      <c r="N11" s="9">
        <v>28.364839801943099</v>
      </c>
      <c r="O11" s="9">
        <v>40.567065389392702</v>
      </c>
    </row>
    <row r="12" spans="1:15" x14ac:dyDescent="0.25">
      <c r="A12" s="5">
        <f t="shared" si="0"/>
        <v>9.8030662030469897E-7</v>
      </c>
      <c r="B12" s="7">
        <v>10</v>
      </c>
      <c r="C12" s="8">
        <v>1</v>
      </c>
      <c r="D12" s="9">
        <v>71</v>
      </c>
      <c r="E12" s="9">
        <v>86</v>
      </c>
      <c r="F12" s="9">
        <v>100</v>
      </c>
      <c r="G12" s="9">
        <v>99</v>
      </c>
      <c r="H12" s="9">
        <v>82</v>
      </c>
      <c r="I12" s="9">
        <v>73</v>
      </c>
      <c r="J12" s="9">
        <v>75</v>
      </c>
      <c r="K12" s="9">
        <v>76</v>
      </c>
      <c r="L12" s="9">
        <v>74</v>
      </c>
      <c r="M12" s="9">
        <v>78</v>
      </c>
      <c r="N12" s="9">
        <v>0</v>
      </c>
      <c r="O12" s="9">
        <v>-43775</v>
      </c>
    </row>
    <row r="13" spans="1:15" x14ac:dyDescent="0.25">
      <c r="A13" s="5">
        <f t="shared" si="0"/>
        <v>4.8974158137182144E-2</v>
      </c>
      <c r="B13" s="7">
        <v>11</v>
      </c>
      <c r="C13" s="8">
        <v>49958</v>
      </c>
      <c r="D13" s="9">
        <v>41.118704466265399</v>
      </c>
      <c r="E13" s="9">
        <v>14.994951694646801</v>
      </c>
      <c r="F13" s="9">
        <v>98.040564618308494</v>
      </c>
      <c r="G13" s="9">
        <v>33.1371159328476</v>
      </c>
      <c r="H13" s="9">
        <v>28.6945280329426</v>
      </c>
      <c r="I13" s="9">
        <v>22.785951853025001</v>
      </c>
      <c r="J13" s="9">
        <v>20.784387868229299</v>
      </c>
      <c r="K13" s="9">
        <v>19.1115378523915</v>
      </c>
      <c r="L13" s="9">
        <v>19.845818815331</v>
      </c>
      <c r="M13" s="9">
        <v>19.274212068419299</v>
      </c>
      <c r="N13" s="9">
        <v>21.818340196388899</v>
      </c>
      <c r="O13" s="9">
        <v>24.1156556857776</v>
      </c>
    </row>
    <row r="14" spans="1:15" x14ac:dyDescent="0.25">
      <c r="A14" s="5">
        <f t="shared" si="0"/>
        <v>4.4341229049622143E-2</v>
      </c>
      <c r="B14" s="7">
        <v>12</v>
      </c>
      <c r="C14" s="8">
        <v>45232</v>
      </c>
      <c r="D14" s="9">
        <v>98.426199465677499</v>
      </c>
      <c r="E14" s="9">
        <v>13.303481927976801</v>
      </c>
      <c r="F14" s="9">
        <v>14.921794617032001</v>
      </c>
      <c r="G14" s="9">
        <v>11.289329005762699</v>
      </c>
      <c r="H14" s="9">
        <v>11.7503919100925</v>
      </c>
      <c r="I14" s="9">
        <v>9.6736658497273194</v>
      </c>
      <c r="J14" s="9">
        <v>11.2633635821686</v>
      </c>
      <c r="K14" s="9">
        <v>8.2940098474310506</v>
      </c>
      <c r="L14" s="9">
        <v>8.7317347817447093</v>
      </c>
      <c r="M14" s="9">
        <v>9.2266233909606701</v>
      </c>
      <c r="N14" s="9">
        <v>10.6696473913139</v>
      </c>
      <c r="O14" s="9">
        <v>11.7660462343511</v>
      </c>
    </row>
    <row r="15" spans="1:15" x14ac:dyDescent="0.25">
      <c r="A15" s="5">
        <f t="shared" si="0"/>
        <v>2.9331754386136895E-2</v>
      </c>
      <c r="B15" s="7">
        <v>13</v>
      </c>
      <c r="C15" s="8">
        <v>29921</v>
      </c>
      <c r="D15" s="9">
        <v>33.460589079021901</v>
      </c>
      <c r="E15" s="9">
        <v>21.764735314720301</v>
      </c>
      <c r="F15" s="9">
        <v>24.139130724840701</v>
      </c>
      <c r="G15" s="9">
        <v>23.360485673304598</v>
      </c>
      <c r="H15" s="9">
        <v>97.653090496681003</v>
      </c>
      <c r="I15" s="9">
        <v>31.685212982421</v>
      </c>
      <c r="J15" s="9">
        <v>24.2341639147403</v>
      </c>
      <c r="K15" s="9">
        <v>19.795390106407801</v>
      </c>
      <c r="L15" s="9">
        <v>20.319957303445701</v>
      </c>
      <c r="M15" s="9">
        <v>20.3932752927048</v>
      </c>
      <c r="N15" s="9">
        <v>24.622102138163299</v>
      </c>
      <c r="O15" s="9">
        <v>23.630908302478399</v>
      </c>
    </row>
    <row r="16" spans="1:15" x14ac:dyDescent="0.25">
      <c r="A16" s="5">
        <f t="shared" si="0"/>
        <v>7.9981256537419776E-2</v>
      </c>
      <c r="B16" s="7">
        <v>14</v>
      </c>
      <c r="C16" s="8">
        <v>81588</v>
      </c>
      <c r="D16" s="9">
        <v>49.996904750160297</v>
      </c>
      <c r="E16" s="9">
        <v>31.868975977901599</v>
      </c>
      <c r="F16" s="9">
        <v>58.925664677156803</v>
      </c>
      <c r="G16" s="9">
        <v>55.242194051201103</v>
      </c>
      <c r="H16" s="9">
        <v>56.881455630641703</v>
      </c>
      <c r="I16" s="9">
        <v>53.071659349874203</v>
      </c>
      <c r="J16" s="9">
        <v>47.227346717308698</v>
      </c>
      <c r="K16" s="9">
        <v>47.065370196813497</v>
      </c>
      <c r="L16" s="9">
        <v>51.553161840872001</v>
      </c>
      <c r="M16" s="9">
        <v>56.045269570364503</v>
      </c>
      <c r="N16" s="9">
        <v>67.966753810486793</v>
      </c>
      <c r="O16" s="9">
        <v>68.589305973462203</v>
      </c>
    </row>
    <row r="17" spans="1:15" x14ac:dyDescent="0.25">
      <c r="A17" s="5">
        <f t="shared" si="0"/>
        <v>6.5995221985532634E-2</v>
      </c>
      <c r="B17" s="7">
        <v>15</v>
      </c>
      <c r="C17" s="8">
        <v>67321</v>
      </c>
      <c r="D17" s="9">
        <v>84.100678381933406</v>
      </c>
      <c r="E17" s="9">
        <v>70.488449771655695</v>
      </c>
      <c r="F17" s="9">
        <v>43.616810274751998</v>
      </c>
      <c r="G17" s="9">
        <v>45.023469945758997</v>
      </c>
      <c r="H17" s="9">
        <v>41.095978480956497</v>
      </c>
      <c r="I17" s="9">
        <v>38.674657483631599</v>
      </c>
      <c r="J17" s="9">
        <v>39.759684308538098</v>
      </c>
      <c r="K17" s="9">
        <v>45.349019376006801</v>
      </c>
      <c r="L17" s="9">
        <v>46.092830434075701</v>
      </c>
      <c r="M17" s="9">
        <v>41.455772158259499</v>
      </c>
      <c r="N17" s="9">
        <v>45.265943453392602</v>
      </c>
      <c r="O17" s="9">
        <v>53.264731529241303</v>
      </c>
    </row>
    <row r="18" spans="1:15" x14ac:dyDescent="0.25">
      <c r="A18" s="5">
        <f t="shared" si="0"/>
        <v>2.9249408630031302E-2</v>
      </c>
      <c r="B18" s="7">
        <v>16</v>
      </c>
      <c r="C18" s="8">
        <v>29837</v>
      </c>
      <c r="D18" s="9">
        <v>26.364597624226199</v>
      </c>
      <c r="E18" s="9">
        <v>17.3558306842897</v>
      </c>
      <c r="F18" s="9">
        <v>21.092086330935199</v>
      </c>
      <c r="G18" s="9">
        <v>18.9829011209636</v>
      </c>
      <c r="H18" s="9">
        <v>20.996888070938599</v>
      </c>
      <c r="I18" s="9">
        <v>21.01750041827</v>
      </c>
      <c r="J18" s="9">
        <v>24.691584406893</v>
      </c>
      <c r="K18" s="9">
        <v>19.6553120294462</v>
      </c>
      <c r="L18" s="9">
        <v>95.727756399531501</v>
      </c>
      <c r="M18" s="9">
        <v>35.4025096202108</v>
      </c>
      <c r="N18" s="9">
        <v>29.698477497072101</v>
      </c>
      <c r="O18" s="9">
        <v>22.675890915174801</v>
      </c>
    </row>
    <row r="19" spans="1:15" x14ac:dyDescent="0.25">
      <c r="A19" s="5">
        <f t="shared" si="0"/>
        <v>3.3479431696646078E-2</v>
      </c>
      <c r="B19" s="7">
        <v>17</v>
      </c>
      <c r="C19" s="8">
        <v>34152</v>
      </c>
      <c r="D19" s="9">
        <v>23.483456529390999</v>
      </c>
      <c r="E19" s="9">
        <v>17.554440924556999</v>
      </c>
      <c r="F19" s="9">
        <v>20.111932418162599</v>
      </c>
      <c r="G19" s="9">
        <v>21.532001642614102</v>
      </c>
      <c r="H19" s="9">
        <v>24.2842015722163</v>
      </c>
      <c r="I19" s="9">
        <v>84.239205678751603</v>
      </c>
      <c r="J19" s="9">
        <v>47.733192537838697</v>
      </c>
      <c r="K19" s="9">
        <v>22.2390883491728</v>
      </c>
      <c r="L19" s="9">
        <v>20.6395342015722</v>
      </c>
      <c r="M19" s="9">
        <v>22.664642731432501</v>
      </c>
      <c r="N19" s="9">
        <v>20.4148187258007</v>
      </c>
      <c r="O19" s="9">
        <v>19.557432828816101</v>
      </c>
    </row>
    <row r="20" spans="1:15" x14ac:dyDescent="0.25">
      <c r="A20" s="5">
        <f t="shared" si="0"/>
        <v>0.10699262515329545</v>
      </c>
      <c r="B20" s="7">
        <v>18</v>
      </c>
      <c r="C20" s="8">
        <v>109142</v>
      </c>
      <c r="D20" s="9">
        <v>84.994031824149999</v>
      </c>
      <c r="E20" s="9">
        <v>78.873199217709796</v>
      </c>
      <c r="F20" s="9">
        <v>76.812204460522807</v>
      </c>
      <c r="G20" s="9">
        <v>77.141959948949093</v>
      </c>
      <c r="H20" s="9">
        <v>72.152362938546105</v>
      </c>
      <c r="I20" s="9">
        <v>61.813985731468797</v>
      </c>
      <c r="J20" s="9">
        <v>57.535455555453503</v>
      </c>
      <c r="K20" s="9">
        <v>61.110907070911097</v>
      </c>
      <c r="L20" s="9">
        <v>61.228480135156197</v>
      </c>
      <c r="M20" s="9">
        <v>57.479896429194397</v>
      </c>
      <c r="N20" s="9">
        <v>66.683897861556602</v>
      </c>
      <c r="O20" s="9">
        <v>69.347926288437293</v>
      </c>
    </row>
    <row r="21" spans="1:15" x14ac:dyDescent="0.25">
      <c r="A21" s="5">
        <f t="shared" si="0"/>
        <v>4.1111118735718155E-2</v>
      </c>
      <c r="B21" s="7">
        <v>19</v>
      </c>
      <c r="C21" s="8">
        <v>41937</v>
      </c>
      <c r="D21" s="9">
        <v>61.861531537933097</v>
      </c>
      <c r="E21" s="9">
        <v>53.869916388355897</v>
      </c>
      <c r="F21" s="9">
        <v>63.743243563324498</v>
      </c>
      <c r="G21" s="9">
        <v>71.452568748667602</v>
      </c>
      <c r="H21" s="9">
        <v>73.432293517136799</v>
      </c>
      <c r="I21" s="9">
        <v>72.728747720220696</v>
      </c>
      <c r="J21" s="9">
        <v>65.261896302612499</v>
      </c>
      <c r="K21" s="9">
        <v>57.575546554868602</v>
      </c>
      <c r="L21" s="9">
        <v>45.8756010327103</v>
      </c>
      <c r="M21" s="9">
        <v>32.600322129846703</v>
      </c>
      <c r="N21" s="9">
        <v>26.463274828868499</v>
      </c>
      <c r="O21" s="9">
        <v>24.975058622894899</v>
      </c>
    </row>
    <row r="22" spans="1:15" x14ac:dyDescent="0.25">
      <c r="A22" s="6">
        <f>SUM(A2:A21)</f>
        <v>1.0000000000000002</v>
      </c>
      <c r="C22" s="4">
        <f>SUM(C2:C21)</f>
        <v>1020089</v>
      </c>
    </row>
    <row r="24" spans="1:15" x14ac:dyDescent="0.25">
      <c r="B24">
        <f>B2</f>
        <v>0</v>
      </c>
      <c r="C24" s="3">
        <f>C2</f>
        <v>112027</v>
      </c>
      <c r="E24" s="1">
        <f>E2-D2</f>
        <v>-7.6386078510724005</v>
      </c>
      <c r="F24" s="1">
        <f t="shared" ref="F24:O26" si="1">F2-E2</f>
        <v>2.0184001079184952</v>
      </c>
      <c r="G24" s="1">
        <f t="shared" si="1"/>
        <v>6.8381042313053015</v>
      </c>
      <c r="H24" s="1">
        <f t="shared" si="1"/>
        <v>2.046953550069702</v>
      </c>
      <c r="I24" s="1">
        <f t="shared" si="1"/>
        <v>6.5764287962588952</v>
      </c>
      <c r="J24" s="1">
        <f t="shared" si="1"/>
        <v>3.8539412743377994</v>
      </c>
      <c r="K24" s="1">
        <f t="shared" si="1"/>
        <v>10.958073654391001</v>
      </c>
      <c r="L24" s="1">
        <f t="shared" si="1"/>
        <v>-1.2636539412743986</v>
      </c>
      <c r="M24" s="1">
        <f t="shared" si="1"/>
        <v>-13.896218355141798</v>
      </c>
      <c r="N24" s="1">
        <f t="shared" si="1"/>
        <v>-2.1554476370341007</v>
      </c>
      <c r="O24" s="1">
        <f t="shared" si="1"/>
        <v>-3.6022572957416941</v>
      </c>
    </row>
    <row r="25" spans="1:15" x14ac:dyDescent="0.25">
      <c r="B25">
        <f t="shared" ref="B25:C25" si="2">B3</f>
        <v>1</v>
      </c>
      <c r="C25" s="3">
        <f t="shared" si="2"/>
        <v>23676</v>
      </c>
      <c r="E25" s="1">
        <f>E3-D3</f>
        <v>-71.112362869198321</v>
      </c>
      <c r="F25" s="1">
        <f t="shared" si="1"/>
        <v>64.29367088607593</v>
      </c>
      <c r="G25" s="1">
        <f t="shared" si="1"/>
        <v>-63.150759493670854</v>
      </c>
      <c r="H25" s="1">
        <f t="shared" si="1"/>
        <v>68.734599156118151</v>
      </c>
      <c r="I25" s="1">
        <f t="shared" si="1"/>
        <v>-69.843459915611831</v>
      </c>
      <c r="J25" s="1">
        <f t="shared" si="1"/>
        <v>71.121856540084337</v>
      </c>
      <c r="K25" s="1">
        <f t="shared" si="1"/>
        <v>-70.662995780590663</v>
      </c>
      <c r="L25" s="1">
        <f t="shared" si="1"/>
        <v>73.274345991561162</v>
      </c>
      <c r="M25" s="1">
        <f t="shared" si="1"/>
        <v>-73.040506329113896</v>
      </c>
      <c r="N25" s="1">
        <f t="shared" si="1"/>
        <v>65.186835443037893</v>
      </c>
      <c r="O25" s="1">
        <f t="shared" si="1"/>
        <v>-64.9385654008438</v>
      </c>
    </row>
    <row r="26" spans="1:15" x14ac:dyDescent="0.25">
      <c r="B26">
        <f t="shared" ref="B26:C26" si="3">B4</f>
        <v>2</v>
      </c>
      <c r="C26" s="3">
        <f t="shared" si="3"/>
        <v>28303</v>
      </c>
      <c r="E26" s="1">
        <f>E4-D4</f>
        <v>-14.852207361400303</v>
      </c>
      <c r="F26" s="1">
        <f t="shared" si="1"/>
        <v>-1.6399760031054988</v>
      </c>
      <c r="G26" s="1">
        <f t="shared" si="1"/>
        <v>78.2987260472174</v>
      </c>
      <c r="H26" s="1">
        <f t="shared" si="1"/>
        <v>-64.5914528708049</v>
      </c>
      <c r="I26" s="1">
        <f t="shared" si="1"/>
        <v>-6.0034230864240961</v>
      </c>
      <c r="J26" s="1">
        <f t="shared" si="1"/>
        <v>-4.0417828281046013</v>
      </c>
      <c r="K26" s="1">
        <f t="shared" si="1"/>
        <v>-2.0772841161731996</v>
      </c>
      <c r="L26" s="1">
        <f t="shared" si="1"/>
        <v>-0.75357306701490145</v>
      </c>
      <c r="M26" s="1">
        <f t="shared" si="1"/>
        <v>3.9490418886968008</v>
      </c>
      <c r="N26" s="1">
        <f t="shared" si="1"/>
        <v>-1.4628577478208982</v>
      </c>
      <c r="O26" s="1">
        <f t="shared" si="1"/>
        <v>3.3570949641810977</v>
      </c>
    </row>
    <row r="27" spans="1:15" x14ac:dyDescent="0.25">
      <c r="B27">
        <f t="shared" ref="B27:C27" si="4">B5</f>
        <v>3</v>
      </c>
      <c r="C27" s="3">
        <f t="shared" si="4"/>
        <v>71167</v>
      </c>
      <c r="E27" s="1">
        <f t="shared" ref="E27:O42" si="5">E5-D5</f>
        <v>-6.509961238100697</v>
      </c>
      <c r="F27" s="1">
        <f t="shared" si="5"/>
        <v>1.3836287978110988</v>
      </c>
      <c r="G27" s="1">
        <f t="shared" si="5"/>
        <v>6.4890554637177011</v>
      </c>
      <c r="H27" s="1">
        <f t="shared" si="5"/>
        <v>8.5096619734366996</v>
      </c>
      <c r="I27" s="1">
        <f t="shared" si="5"/>
        <v>15.624294590434999</v>
      </c>
      <c r="J27" s="1">
        <f t="shared" si="5"/>
        <v>11.9704012996636</v>
      </c>
      <c r="K27" s="1">
        <f t="shared" si="5"/>
        <v>13.277560850481706</v>
      </c>
      <c r="L27" s="1">
        <f t="shared" si="5"/>
        <v>-0.97822493302170699</v>
      </c>
      <c r="M27" s="1">
        <f t="shared" si="5"/>
        <v>-19.416661916433895</v>
      </c>
      <c r="N27" s="1">
        <f t="shared" si="5"/>
        <v>-8.9454483269679983</v>
      </c>
      <c r="O27" s="1">
        <f t="shared" si="5"/>
        <v>-7.1693410477114057</v>
      </c>
    </row>
    <row r="28" spans="1:15" x14ac:dyDescent="0.25">
      <c r="B28">
        <f t="shared" ref="B28:C28" si="6">B6</f>
        <v>4</v>
      </c>
      <c r="C28" s="3">
        <f t="shared" si="6"/>
        <v>52691</v>
      </c>
      <c r="E28" s="1">
        <f t="shared" si="5"/>
        <v>-8.5384718115043974</v>
      </c>
      <c r="F28" s="1">
        <f t="shared" si="5"/>
        <v>-0.55167413908230145</v>
      </c>
      <c r="G28" s="1">
        <f t="shared" si="5"/>
        <v>5.7731565391598849E-2</v>
      </c>
      <c r="H28" s="1">
        <f t="shared" si="5"/>
        <v>-0.20301440427359907</v>
      </c>
      <c r="I28" s="1">
        <f t="shared" si="5"/>
        <v>-0.90420681102740019</v>
      </c>
      <c r="J28" s="1">
        <f t="shared" si="5"/>
        <v>0.89178670227990153</v>
      </c>
      <c r="K28" s="1">
        <f t="shared" si="5"/>
        <v>-1.0290374892683012</v>
      </c>
      <c r="L28" s="1">
        <f t="shared" si="5"/>
        <v>2.1934179147189994</v>
      </c>
      <c r="M28" s="1">
        <f t="shared" si="5"/>
        <v>18.965792235047203</v>
      </c>
      <c r="N28" s="1">
        <f t="shared" si="5"/>
        <v>20.475360106839695</v>
      </c>
      <c r="O28" s="1">
        <f t="shared" si="5"/>
        <v>12.995077744920309</v>
      </c>
    </row>
    <row r="29" spans="1:15" x14ac:dyDescent="0.25">
      <c r="B29">
        <f t="shared" ref="B29:C29" si="7">B7</f>
        <v>5</v>
      </c>
      <c r="C29" s="3">
        <f t="shared" si="7"/>
        <v>1</v>
      </c>
      <c r="E29" s="1">
        <f t="shared" si="5"/>
        <v>69621</v>
      </c>
      <c r="F29" s="1">
        <f t="shared" si="5"/>
        <v>0</v>
      </c>
      <c r="G29" s="1">
        <f t="shared" si="5"/>
        <v>0</v>
      </c>
      <c r="H29" s="1">
        <f t="shared" si="5"/>
        <v>0</v>
      </c>
      <c r="I29" s="1">
        <f t="shared" si="5"/>
        <v>0</v>
      </c>
      <c r="J29" s="1">
        <f t="shared" si="5"/>
        <v>0</v>
      </c>
      <c r="K29" s="1">
        <f t="shared" si="5"/>
        <v>0</v>
      </c>
      <c r="L29" s="1">
        <f t="shared" si="5"/>
        <v>0</v>
      </c>
      <c r="M29" s="1">
        <f t="shared" si="5"/>
        <v>0</v>
      </c>
      <c r="N29" s="1">
        <f t="shared" si="5"/>
        <v>0</v>
      </c>
      <c r="O29" s="1">
        <f t="shared" si="5"/>
        <v>100</v>
      </c>
    </row>
    <row r="30" spans="1:15" x14ac:dyDescent="0.25">
      <c r="B30">
        <f t="shared" ref="B30:C30" si="8">B8</f>
        <v>6</v>
      </c>
      <c r="C30" s="3">
        <f t="shared" si="8"/>
        <v>43523</v>
      </c>
      <c r="E30" s="1">
        <f t="shared" si="5"/>
        <v>17.159424585081197</v>
      </c>
      <c r="F30" s="1">
        <f t="shared" si="5"/>
        <v>-45.788619368958607</v>
      </c>
      <c r="G30" s="1">
        <f t="shared" si="5"/>
        <v>-16.044569578697796</v>
      </c>
      <c r="H30" s="1">
        <f t="shared" si="5"/>
        <v>-11.857719314244001</v>
      </c>
      <c r="I30" s="1">
        <f t="shared" si="5"/>
        <v>-3.3049653474375997</v>
      </c>
      <c r="J30" s="1">
        <f t="shared" si="5"/>
        <v>-1.2999954404522995</v>
      </c>
      <c r="K30" s="1">
        <f t="shared" si="5"/>
        <v>-0.26144446470910054</v>
      </c>
      <c r="L30" s="1">
        <f t="shared" si="5"/>
        <v>-0.210628305672099</v>
      </c>
      <c r="M30" s="1">
        <f t="shared" si="5"/>
        <v>-0.36298559182920975</v>
      </c>
      <c r="N30" s="1">
        <f t="shared" si="5"/>
        <v>2.9029728250957092</v>
      </c>
      <c r="O30" s="1">
        <f t="shared" si="5"/>
        <v>6.6698887470362997</v>
      </c>
    </row>
    <row r="31" spans="1:15" x14ac:dyDescent="0.25">
      <c r="B31">
        <f t="shared" ref="B31:C31" si="9">B9</f>
        <v>7</v>
      </c>
      <c r="C31" s="3">
        <f t="shared" si="9"/>
        <v>107836</v>
      </c>
      <c r="E31" s="1">
        <f t="shared" si="5"/>
        <v>-4.4945208865452031</v>
      </c>
      <c r="F31" s="1">
        <f>F9-E9</f>
        <v>2.1091703056767983</v>
      </c>
      <c r="G31" s="1">
        <f t="shared" si="5"/>
        <v>2.3302939587854041</v>
      </c>
      <c r="H31" s="1">
        <f t="shared" si="5"/>
        <v>-1.2841906749792003</v>
      </c>
      <c r="I31" s="1">
        <f t="shared" si="5"/>
        <v>0.86537950985508871</v>
      </c>
      <c r="J31" s="1">
        <f t="shared" si="5"/>
        <v>-1.3060522003423927</v>
      </c>
      <c r="K31" s="1">
        <f t="shared" si="5"/>
        <v>3.1057555866816955</v>
      </c>
      <c r="L31" s="1">
        <f t="shared" si="5"/>
        <v>-0.11004916096790396</v>
      </c>
      <c r="M31" s="1">
        <f t="shared" si="5"/>
        <v>-3.25523422408979</v>
      </c>
      <c r="N31" s="1">
        <f t="shared" si="5"/>
        <v>2.3230159384068969</v>
      </c>
      <c r="O31" s="1">
        <f t="shared" si="5"/>
        <v>-1.735189915135507</v>
      </c>
    </row>
    <row r="32" spans="1:15" x14ac:dyDescent="0.25">
      <c r="B32">
        <f t="shared" ref="B32:C32" si="10">B10</f>
        <v>8</v>
      </c>
      <c r="C32" s="3">
        <f t="shared" si="10"/>
        <v>32846</v>
      </c>
      <c r="E32" s="1">
        <f t="shared" si="5"/>
        <v>-6.5090970144697984</v>
      </c>
      <c r="F32" s="1">
        <f t="shared" si="5"/>
        <v>1.0869100677697006</v>
      </c>
      <c r="G32" s="1">
        <f t="shared" si="5"/>
        <v>-0.31625862384759884</v>
      </c>
      <c r="H32" s="1">
        <f t="shared" si="5"/>
        <v>0.35472251053179704</v>
      </c>
      <c r="I32" s="1">
        <f t="shared" si="5"/>
        <v>3.2347518163502009</v>
      </c>
      <c r="J32" s="1">
        <f t="shared" si="5"/>
        <v>11.793546614567397</v>
      </c>
      <c r="K32" s="1">
        <f t="shared" si="5"/>
        <v>58.434336650589209</v>
      </c>
      <c r="L32" s="1">
        <f t="shared" si="5"/>
        <v>-46.114842175957008</v>
      </c>
      <c r="M32" s="1">
        <f t="shared" si="5"/>
        <v>-15.274223090542797</v>
      </c>
      <c r="N32" s="1">
        <f t="shared" si="5"/>
        <v>-9.1729043287135994</v>
      </c>
      <c r="O32" s="1">
        <f t="shared" si="5"/>
        <v>-1.6611820013431995</v>
      </c>
    </row>
    <row r="33" spans="2:15" x14ac:dyDescent="0.25">
      <c r="B33">
        <f t="shared" ref="B33:C33" si="11">B11</f>
        <v>9</v>
      </c>
      <c r="C33" s="3">
        <f t="shared" si="11"/>
        <v>58930</v>
      </c>
      <c r="E33" s="1">
        <f t="shared" si="5"/>
        <v>-5.8794813768694922</v>
      </c>
      <c r="F33" s="1">
        <f t="shared" si="5"/>
        <v>3.0361572884585968</v>
      </c>
      <c r="G33" s="1">
        <f t="shared" si="5"/>
        <v>-4.4713038743598048</v>
      </c>
      <c r="H33" s="1">
        <f t="shared" si="5"/>
        <v>-17.800037433428095</v>
      </c>
      <c r="I33" s="1">
        <f t="shared" si="5"/>
        <v>-22.891528134624195</v>
      </c>
      <c r="J33" s="1">
        <f t="shared" si="5"/>
        <v>-11.329856561909804</v>
      </c>
      <c r="K33" s="1">
        <f t="shared" si="5"/>
        <v>-2.1419577682870994</v>
      </c>
      <c r="L33" s="1">
        <f t="shared" si="5"/>
        <v>-0.10404791478790187</v>
      </c>
      <c r="M33" s="1">
        <f t="shared" si="5"/>
        <v>-6.0999472528997956E-2</v>
      </c>
      <c r="N33" s="1">
        <f t="shared" si="5"/>
        <v>8.2348607306324979</v>
      </c>
      <c r="O33" s="1">
        <f t="shared" si="5"/>
        <v>12.202225587449604</v>
      </c>
    </row>
    <row r="34" spans="2:15" x14ac:dyDescent="0.25">
      <c r="B34">
        <f t="shared" ref="B34:C34" si="12">B12</f>
        <v>10</v>
      </c>
      <c r="C34" s="3">
        <f t="shared" si="12"/>
        <v>1</v>
      </c>
      <c r="E34" s="1">
        <f t="shared" si="5"/>
        <v>15</v>
      </c>
      <c r="F34" s="1">
        <f t="shared" si="5"/>
        <v>14</v>
      </c>
      <c r="G34" s="1">
        <f t="shared" si="5"/>
        <v>-1</v>
      </c>
      <c r="H34" s="1">
        <f t="shared" si="5"/>
        <v>-17</v>
      </c>
      <c r="I34" s="1">
        <f t="shared" si="5"/>
        <v>-9</v>
      </c>
      <c r="J34" s="1">
        <f t="shared" si="5"/>
        <v>2</v>
      </c>
      <c r="K34" s="1">
        <f t="shared" si="5"/>
        <v>1</v>
      </c>
      <c r="L34" s="1">
        <f t="shared" si="5"/>
        <v>-2</v>
      </c>
      <c r="M34" s="1">
        <f t="shared" si="5"/>
        <v>4</v>
      </c>
      <c r="N34" s="1">
        <f t="shared" si="5"/>
        <v>-78</v>
      </c>
      <c r="O34" s="1">
        <f t="shared" si="5"/>
        <v>-43775</v>
      </c>
    </row>
    <row r="35" spans="2:15" x14ac:dyDescent="0.25">
      <c r="B35">
        <f t="shared" ref="B35:C35" si="13">B13</f>
        <v>11</v>
      </c>
      <c r="C35" s="3">
        <f t="shared" si="13"/>
        <v>49958</v>
      </c>
      <c r="E35" s="1">
        <f t="shared" si="5"/>
        <v>-26.123752771618598</v>
      </c>
      <c r="F35" s="1">
        <f t="shared" si="5"/>
        <v>83.045612923661693</v>
      </c>
      <c r="G35" s="1">
        <f t="shared" si="5"/>
        <v>-64.903448685460887</v>
      </c>
      <c r="H35" s="1">
        <f t="shared" si="5"/>
        <v>-4.4425878999049999</v>
      </c>
      <c r="I35" s="1">
        <f t="shared" si="5"/>
        <v>-5.9085761799175991</v>
      </c>
      <c r="J35" s="1">
        <f t="shared" si="5"/>
        <v>-2.0015639847957019</v>
      </c>
      <c r="K35" s="1">
        <f t="shared" si="5"/>
        <v>-1.672850015837799</v>
      </c>
      <c r="L35" s="1">
        <f t="shared" si="5"/>
        <v>0.73428096293950063</v>
      </c>
      <c r="M35" s="1">
        <f t="shared" si="5"/>
        <v>-0.57160674691170144</v>
      </c>
      <c r="N35" s="1">
        <f t="shared" si="5"/>
        <v>2.5441281279696</v>
      </c>
      <c r="O35" s="1">
        <f t="shared" si="5"/>
        <v>2.2973154893887013</v>
      </c>
    </row>
    <row r="36" spans="2:15" x14ac:dyDescent="0.25">
      <c r="B36">
        <f t="shared" ref="B36:C36" si="14">B14</f>
        <v>12</v>
      </c>
      <c r="C36" s="3">
        <f t="shared" si="14"/>
        <v>45232</v>
      </c>
      <c r="E36" s="1">
        <f t="shared" si="5"/>
        <v>-85.122717537700694</v>
      </c>
      <c r="F36" s="1">
        <f t="shared" si="5"/>
        <v>1.6183126890552</v>
      </c>
      <c r="G36" s="1">
        <f t="shared" si="5"/>
        <v>-3.6324656112693017</v>
      </c>
      <c r="H36" s="1">
        <f t="shared" si="5"/>
        <v>0.46106290432980046</v>
      </c>
      <c r="I36" s="1">
        <f t="shared" si="5"/>
        <v>-2.0767260603651803</v>
      </c>
      <c r="J36" s="1">
        <f t="shared" si="5"/>
        <v>1.5896977324412802</v>
      </c>
      <c r="K36" s="1">
        <f t="shared" si="5"/>
        <v>-2.9693537347375489</v>
      </c>
      <c r="L36" s="1">
        <f t="shared" si="5"/>
        <v>0.43772493431365866</v>
      </c>
      <c r="M36" s="1">
        <f t="shared" si="5"/>
        <v>0.49488860921596078</v>
      </c>
      <c r="N36" s="1">
        <f t="shared" si="5"/>
        <v>1.4430240003532298</v>
      </c>
      <c r="O36" s="1">
        <f t="shared" si="5"/>
        <v>1.0963988430371998</v>
      </c>
    </row>
    <row r="37" spans="2:15" x14ac:dyDescent="0.25">
      <c r="B37">
        <f t="shared" ref="B37:C37" si="15">B15</f>
        <v>13</v>
      </c>
      <c r="C37" s="3">
        <f t="shared" si="15"/>
        <v>29921</v>
      </c>
      <c r="E37" s="1">
        <f t="shared" si="5"/>
        <v>-11.695853764301599</v>
      </c>
      <c r="F37" s="1">
        <f t="shared" si="5"/>
        <v>2.3743954101203997</v>
      </c>
      <c r="G37" s="1">
        <f t="shared" si="5"/>
        <v>-0.77864505153610253</v>
      </c>
      <c r="H37" s="1">
        <f t="shared" si="5"/>
        <v>74.292604823376408</v>
      </c>
      <c r="I37" s="1">
        <f t="shared" si="5"/>
        <v>-65.96787751426001</v>
      </c>
      <c r="J37" s="1">
        <f t="shared" si="5"/>
        <v>-7.4510490676806995</v>
      </c>
      <c r="K37" s="1">
        <f t="shared" si="5"/>
        <v>-4.438773808332499</v>
      </c>
      <c r="L37" s="1">
        <f t="shared" si="5"/>
        <v>0.5245671970379</v>
      </c>
      <c r="M37" s="1">
        <f t="shared" si="5"/>
        <v>7.3317989259098937E-2</v>
      </c>
      <c r="N37" s="1">
        <f t="shared" si="5"/>
        <v>4.2288268454584994</v>
      </c>
      <c r="O37" s="1">
        <f t="shared" si="5"/>
        <v>-0.99119383568489994</v>
      </c>
    </row>
    <row r="38" spans="2:15" x14ac:dyDescent="0.25">
      <c r="B38">
        <f t="shared" ref="B38:C38" si="16">B16</f>
        <v>14</v>
      </c>
      <c r="C38" s="3">
        <f t="shared" si="16"/>
        <v>81588</v>
      </c>
      <c r="E38" s="1">
        <f t="shared" si="5"/>
        <v>-18.127928772258699</v>
      </c>
      <c r="F38" s="1">
        <f t="shared" si="5"/>
        <v>27.056688699255204</v>
      </c>
      <c r="G38" s="1">
        <f t="shared" si="5"/>
        <v>-3.6834706259556995</v>
      </c>
      <c r="H38" s="1">
        <f t="shared" si="5"/>
        <v>1.6392615794405998</v>
      </c>
      <c r="I38" s="1">
        <f t="shared" si="5"/>
        <v>-3.8097962807675003</v>
      </c>
      <c r="J38" s="1">
        <f t="shared" si="5"/>
        <v>-5.8443126325655044</v>
      </c>
      <c r="K38" s="1">
        <f t="shared" si="5"/>
        <v>-0.16197652049520173</v>
      </c>
      <c r="L38" s="1">
        <f t="shared" si="5"/>
        <v>4.4877916440585039</v>
      </c>
      <c r="M38" s="1">
        <f t="shared" si="5"/>
        <v>4.4921077294925027</v>
      </c>
      <c r="N38" s="1">
        <f t="shared" si="5"/>
        <v>11.92148424012229</v>
      </c>
      <c r="O38" s="1">
        <f t="shared" si="5"/>
        <v>0.62255216297540983</v>
      </c>
    </row>
    <row r="39" spans="2:15" x14ac:dyDescent="0.25">
      <c r="B39">
        <f t="shared" ref="B39:C39" si="17">B17</f>
        <v>15</v>
      </c>
      <c r="C39" s="3">
        <f t="shared" si="17"/>
        <v>67321</v>
      </c>
      <c r="E39" s="1">
        <f t="shared" si="5"/>
        <v>-13.612228610277711</v>
      </c>
      <c r="F39" s="1">
        <f t="shared" si="5"/>
        <v>-26.871639496903697</v>
      </c>
      <c r="G39" s="1">
        <f t="shared" si="5"/>
        <v>1.4066596710069987</v>
      </c>
      <c r="H39" s="1">
        <f t="shared" si="5"/>
        <v>-3.9274914648025003</v>
      </c>
      <c r="I39" s="1">
        <f t="shared" si="5"/>
        <v>-2.4213209973248979</v>
      </c>
      <c r="J39" s="1">
        <f t="shared" si="5"/>
        <v>1.0850268249064996</v>
      </c>
      <c r="K39" s="1">
        <f t="shared" si="5"/>
        <v>5.5893350674687028</v>
      </c>
      <c r="L39" s="1">
        <f t="shared" si="5"/>
        <v>0.74381105806889991</v>
      </c>
      <c r="M39" s="1">
        <f t="shared" si="5"/>
        <v>-4.6370582758162016</v>
      </c>
      <c r="N39" s="1">
        <f t="shared" si="5"/>
        <v>3.8101712951331024</v>
      </c>
      <c r="O39" s="1">
        <f t="shared" si="5"/>
        <v>7.9987880758487009</v>
      </c>
    </row>
    <row r="40" spans="2:15" x14ac:dyDescent="0.25">
      <c r="B40">
        <f t="shared" ref="B40:C40" si="18">B18</f>
        <v>16</v>
      </c>
      <c r="C40" s="3">
        <f t="shared" si="18"/>
        <v>29837</v>
      </c>
      <c r="E40" s="1">
        <f t="shared" si="5"/>
        <v>-9.0087669399364998</v>
      </c>
      <c r="F40" s="1">
        <f t="shared" si="5"/>
        <v>3.7362556466454997</v>
      </c>
      <c r="G40" s="1">
        <f t="shared" si="5"/>
        <v>-2.1091852099715993</v>
      </c>
      <c r="H40" s="1">
        <f t="shared" si="5"/>
        <v>2.0139869499749992</v>
      </c>
      <c r="I40" s="1">
        <f t="shared" si="5"/>
        <v>2.0612347331400827E-2</v>
      </c>
      <c r="J40" s="1">
        <f t="shared" si="5"/>
        <v>3.6740839886229999</v>
      </c>
      <c r="K40" s="1">
        <f t="shared" si="5"/>
        <v>-5.0362723774467995</v>
      </c>
      <c r="L40" s="1">
        <f t="shared" si="5"/>
        <v>76.072444370085293</v>
      </c>
      <c r="M40" s="1">
        <f t="shared" si="5"/>
        <v>-60.3252467793207</v>
      </c>
      <c r="N40" s="1">
        <f t="shared" si="5"/>
        <v>-5.704032123138699</v>
      </c>
      <c r="O40" s="1">
        <f t="shared" si="5"/>
        <v>-7.0225865818973006</v>
      </c>
    </row>
    <row r="41" spans="2:15" x14ac:dyDescent="0.25">
      <c r="B41">
        <f t="shared" ref="B41:C41" si="19">B19</f>
        <v>17</v>
      </c>
      <c r="C41" s="3">
        <f t="shared" si="19"/>
        <v>34152</v>
      </c>
      <c r="E41" s="1">
        <f t="shared" si="5"/>
        <v>-5.9290156048339995</v>
      </c>
      <c r="F41" s="1">
        <f t="shared" si="5"/>
        <v>2.5574914936055997</v>
      </c>
      <c r="G41" s="1">
        <f t="shared" si="5"/>
        <v>1.4200692244515025</v>
      </c>
      <c r="H41" s="1">
        <f t="shared" si="5"/>
        <v>2.7521999296021988</v>
      </c>
      <c r="I41" s="1">
        <f t="shared" si="5"/>
        <v>59.955004106535299</v>
      </c>
      <c r="J41" s="1">
        <f t="shared" si="5"/>
        <v>-36.506013140912906</v>
      </c>
      <c r="K41" s="1">
        <f t="shared" si="5"/>
        <v>-25.494104188665897</v>
      </c>
      <c r="L41" s="1">
        <f t="shared" si="5"/>
        <v>-1.5995541476005997</v>
      </c>
      <c r="M41" s="1">
        <f t="shared" si="5"/>
        <v>2.0251085298603009</v>
      </c>
      <c r="N41" s="1">
        <f t="shared" si="5"/>
        <v>-2.2498240056318011</v>
      </c>
      <c r="O41" s="1">
        <f t="shared" si="5"/>
        <v>-0.85738589698459933</v>
      </c>
    </row>
    <row r="42" spans="2:15" x14ac:dyDescent="0.25">
      <c r="B42">
        <f t="shared" ref="B42:C42" si="20">B20</f>
        <v>18</v>
      </c>
      <c r="C42" s="3">
        <f t="shared" si="20"/>
        <v>109142</v>
      </c>
      <c r="E42" s="1">
        <f>E20-D20</f>
        <v>-6.120832606440203</v>
      </c>
      <c r="F42" s="1">
        <f t="shared" si="5"/>
        <v>-2.0609947571869895</v>
      </c>
      <c r="G42" s="1">
        <f t="shared" si="5"/>
        <v>0.32975548842628655</v>
      </c>
      <c r="H42" s="1">
        <f t="shared" si="5"/>
        <v>-4.9895970104029885</v>
      </c>
      <c r="I42" s="1">
        <f t="shared" si="5"/>
        <v>-10.338377207077308</v>
      </c>
      <c r="J42" s="1">
        <f t="shared" si="5"/>
        <v>-4.2785301760152947</v>
      </c>
      <c r="K42" s="1">
        <f t="shared" si="5"/>
        <v>3.5754515154575941</v>
      </c>
      <c r="L42" s="1">
        <f t="shared" si="5"/>
        <v>0.11757306424510006</v>
      </c>
      <c r="M42" s="1">
        <f t="shared" si="5"/>
        <v>-3.7485837059617992</v>
      </c>
      <c r="N42" s="1">
        <f t="shared" si="5"/>
        <v>9.2040014323622046</v>
      </c>
      <c r="O42" s="1">
        <f t="shared" si="5"/>
        <v>2.6640284268806909</v>
      </c>
    </row>
    <row r="43" spans="2:15" x14ac:dyDescent="0.25">
      <c r="B43">
        <f t="shared" ref="B43:C43" si="21">B21</f>
        <v>19</v>
      </c>
      <c r="C43" s="3">
        <f t="shared" si="21"/>
        <v>41937</v>
      </c>
      <c r="E43" s="1">
        <f>E21-D21</f>
        <v>-7.9916151495771999</v>
      </c>
      <c r="F43" s="1">
        <f t="shared" ref="F43" si="22">F21-E21</f>
        <v>9.8733271749686011</v>
      </c>
      <c r="G43" s="1">
        <f t="shared" ref="G43" si="23">G21-F21</f>
        <v>7.7093251853431042</v>
      </c>
      <c r="H43" s="1">
        <f t="shared" ref="H43" si="24">H21-G21</f>
        <v>1.9797247684691968</v>
      </c>
      <c r="I43" s="1">
        <f t="shared" ref="I43" si="25">I21-H21</f>
        <v>-0.70354579691610297</v>
      </c>
      <c r="J43" s="1">
        <f t="shared" ref="J43" si="26">J21-I21</f>
        <v>-7.466851417608197</v>
      </c>
      <c r="K43" s="1">
        <f t="shared" ref="K43" si="27">K21-J21</f>
        <v>-7.6863497477438969</v>
      </c>
      <c r="L43" s="1">
        <f t="shared" ref="L43" si="28">L21-K21</f>
        <v>-11.699945522158302</v>
      </c>
      <c r="M43" s="1">
        <f t="shared" ref="M43" si="29">M21-L21</f>
        <v>-13.275278902863597</v>
      </c>
      <c r="N43" s="1">
        <f t="shared" ref="N43" si="30">N21-M21</f>
        <v>-6.1370473009782032</v>
      </c>
      <c r="O43" s="1">
        <f t="shared" ref="O43" si="31">O21-N21</f>
        <v>-1.4882162059736004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{E042943F-AF06-435E-B4D2-36E06D37F15F}</x14:id>
        </ext>
      </extLst>
    </cfRule>
  </conditionalFormatting>
  <conditionalFormatting sqref="E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42943F-AF06-435E-B4D2-36E06D37F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orgdata</vt:lpstr>
      <vt:lpstr>索引</vt:lpstr>
      <vt:lpstr>分析GoodM1</vt:lpstr>
      <vt:lpstr>分析GoodM2</vt:lpstr>
      <vt:lpstr>分析BadF2ExcludeF3</vt:lpstr>
      <vt:lpstr>分析BadF3</vt:lpstr>
      <vt:lpstr>GoodM1_L</vt:lpstr>
      <vt:lpstr>GoodM1_T</vt:lpstr>
      <vt:lpstr>GoodM1_Not</vt:lpstr>
      <vt:lpstr>GoodM2_L</vt:lpstr>
      <vt:lpstr>GoodM2_T</vt:lpstr>
      <vt:lpstr>GoodM2_Not</vt:lpstr>
      <vt:lpstr>BadF2ExcludeF3_L</vt:lpstr>
      <vt:lpstr>BadF2ExcludeF3_T</vt:lpstr>
      <vt:lpstr>BadF2ExcludeF3_Not</vt:lpstr>
      <vt:lpstr>BadF3_L</vt:lpstr>
      <vt:lpstr>BadF3_T</vt:lpstr>
      <vt:lpstr>BadF3_Not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吴洪泽</cp:lastModifiedBy>
  <dcterms:created xsi:type="dcterms:W3CDTF">2014-07-29T07:31:34Z</dcterms:created>
  <dcterms:modified xsi:type="dcterms:W3CDTF">2014-09-10T16:34:13Z</dcterms:modified>
</cp:coreProperties>
</file>